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heckCompatibility="1" defaultThemeVersion="124226"/>
  <bookViews>
    <workbookView xWindow="90" yWindow="-120" windowWidth="23250" windowHeight="14730"/>
  </bookViews>
  <sheets>
    <sheet name="Statoil Q3 2015" sheetId="52" r:id="rId1"/>
    <sheet name="Statoil Q2 2015" sheetId="50" r:id="rId2"/>
    <sheet name="Statoil Q1 2015" sheetId="51" r:id="rId3"/>
    <sheet name="Statoil Q4 2014" sheetId="48" r:id="rId4"/>
    <sheet name="Statoil Q3 2014" sheetId="47" r:id="rId5"/>
    <sheet name="Statoil Q2 2014" sheetId="46" r:id="rId6"/>
    <sheet name="Statoil Q1 2014" sheetId="45" r:id="rId7"/>
    <sheet name="Statoil Q4 2013" sheetId="44" r:id="rId8"/>
    <sheet name="Statoil 3Q13" sheetId="42" r:id="rId9"/>
    <sheet name="Statoil 2Q13" sheetId="41" r:id="rId10"/>
    <sheet name="Statoil 1Q13" sheetId="40" r:id="rId11"/>
    <sheet name="Statoil 4Q12" sheetId="39" r:id="rId12"/>
    <sheet name="Statoil 3Q12" sheetId="38" r:id="rId13"/>
    <sheet name="Statoil 2Q12" sheetId="37" r:id="rId14"/>
    <sheet name="Statoil1Q12" sheetId="36" r:id="rId15"/>
    <sheet name="Statoil 2011 " sheetId="34" r:id="rId16"/>
    <sheet name="Statoil 4Q11 " sheetId="33" r:id="rId17"/>
    <sheet name="Statoil 3Q11" sheetId="32" r:id="rId18"/>
    <sheet name="Statoil 2Q11" sheetId="31" r:id="rId19"/>
    <sheet name="Statoil 1Q11" sheetId="30" r:id="rId20"/>
    <sheet name="Statoil 2010" sheetId="29" r:id="rId21"/>
    <sheet name="Statoil 4Q2010" sheetId="28" r:id="rId22"/>
    <sheet name="Statoil 3Q2010" sheetId="27" r:id="rId23"/>
    <sheet name="Statoil 2Q2010" sheetId="26" r:id="rId24"/>
    <sheet name="Statoil 1Q2010" sheetId="24" r:id="rId25"/>
    <sheet name="Statoil 2009" sheetId="23" r:id="rId26"/>
    <sheet name="Statoil 4Q 2009" sheetId="22" r:id="rId27"/>
    <sheet name="Statoil 3Q 2009" sheetId="21" r:id="rId28"/>
    <sheet name="Statoil 2Q 2009" sheetId="20" r:id="rId29"/>
    <sheet name="Statoil 1Q 2009" sheetId="19" r:id="rId30"/>
    <sheet name="StatoilHydro 2008" sheetId="14" r:id="rId31"/>
    <sheet name="StatoilHydro 4Q 2008" sheetId="18" r:id="rId32"/>
    <sheet name="StatoilHydro 3Q 2008" sheetId="17" r:id="rId33"/>
    <sheet name="StatoilHydro 2Q 2008" sheetId="15" r:id="rId34"/>
    <sheet name="StatoilHydro 1Q 2008" sheetId="12" r:id="rId35"/>
    <sheet name="Int equity production 2007" sheetId="16" r:id="rId36"/>
    <sheet name="StatoilHydro 4Q 2007" sheetId="11" r:id="rId37"/>
  </sheets>
  <externalReferences>
    <externalReference r:id="rId38"/>
  </externalReferences>
  <definedNames>
    <definedName name="_xlnm._FilterDatabase" localSheetId="0" hidden="1">'Statoil Q3 2015'!$B$69:$F$102</definedName>
    <definedName name="Avkastning_sysselsatt_kapital" localSheetId="2">#REF!</definedName>
    <definedName name="Avkastning_sysselsatt_kapital" localSheetId="1">#REF!</definedName>
    <definedName name="Avkastning_sysselsatt_kapital" localSheetId="7">#REF!</definedName>
    <definedName name="Avkastning_sysselsatt_kapital">#REF!</definedName>
    <definedName name="_xlnm.Print_Area" localSheetId="13">'Statoil 2Q12'!$A$1:$F$69</definedName>
    <definedName name="_xlnm.Print_Area" localSheetId="12">'Statoil 3Q12'!$A$1:$F$66</definedName>
    <definedName name="_xlnm.Print_Area" localSheetId="7">'Statoil Q4 2013'!$A$2:$G$122</definedName>
    <definedName name="Resultat_før_finansposter" localSheetId="2">#REF!</definedName>
    <definedName name="Resultat_før_finansposter" localSheetId="1">#REF!</definedName>
    <definedName name="Resultat_før_finansposter" localSheetId="7">#REF!</definedName>
    <definedName name="Resultat_før_finansposter">#REF!</definedName>
    <definedName name="SAPBEXdnldView" hidden="1">"D4AMJB16T398LJAXNHBC2Q5FB"</definedName>
    <definedName name="SAPBEXsysID" hidden="1">"P04"</definedName>
  </definedNames>
  <calcPr calcId="145621"/>
</workbook>
</file>

<file path=xl/calcChain.xml><?xml version="1.0" encoding="utf-8"?>
<calcChain xmlns="http://schemas.openxmlformats.org/spreadsheetml/2006/main">
  <c r="F62" i="52" l="1"/>
  <c r="E62" i="52"/>
  <c r="D62" i="52"/>
  <c r="F36" i="52"/>
  <c r="E36" i="52"/>
  <c r="E63" i="52" s="1"/>
  <c r="D36" i="52"/>
  <c r="F63" i="52" l="1"/>
  <c r="D63" i="52"/>
  <c r="D103" i="52"/>
  <c r="E103" i="52"/>
  <c r="F103" i="52" l="1"/>
  <c r="F111" i="51" l="1"/>
  <c r="E111" i="51"/>
  <c r="D111" i="51"/>
  <c r="D69" i="51"/>
  <c r="F66" i="51"/>
  <c r="F69" i="51" s="1"/>
  <c r="E66" i="51"/>
  <c r="E69" i="51" s="1"/>
  <c r="D66" i="51"/>
  <c r="F107" i="50" l="1"/>
  <c r="E107" i="50"/>
  <c r="D107" i="50"/>
  <c r="F64" i="50"/>
  <c r="F67" i="50" s="1"/>
  <c r="E64" i="50"/>
  <c r="E67" i="50" s="1"/>
  <c r="D64" i="50"/>
  <c r="D67" i="50" s="1"/>
  <c r="D110" i="48" l="1"/>
  <c r="E110" i="48"/>
  <c r="F110" i="48"/>
  <c r="F65" i="48" l="1"/>
  <c r="F68" i="48" s="1"/>
  <c r="E65" i="48"/>
  <c r="E68" i="48" s="1"/>
  <c r="D65" i="48"/>
  <c r="D68" i="48" s="1"/>
  <c r="E106" i="47" l="1"/>
  <c r="D106" i="47"/>
  <c r="F106" i="47"/>
  <c r="F63" i="47"/>
  <c r="E63" i="47"/>
  <c r="D63" i="47"/>
  <c r="D66" i="47" s="1"/>
  <c r="E66" i="47"/>
  <c r="F66" i="47" l="1"/>
  <c r="F37" i="46"/>
  <c r="F62" i="46"/>
  <c r="E37" i="46"/>
  <c r="D37" i="46"/>
  <c r="F92" i="46" l="1"/>
  <c r="D104" i="46"/>
  <c r="E104" i="46"/>
  <c r="F99" i="46"/>
  <c r="F98" i="46"/>
  <c r="F97" i="46"/>
  <c r="F96" i="46"/>
  <c r="F95" i="46"/>
  <c r="F94" i="46"/>
  <c r="F93" i="46"/>
  <c r="F91" i="46"/>
  <c r="F90" i="46"/>
  <c r="F88" i="46" l="1"/>
  <c r="F86" i="46"/>
  <c r="F85" i="46"/>
  <c r="F84" i="46"/>
  <c r="F83" i="46"/>
  <c r="F82" i="46"/>
  <c r="F81" i="46"/>
  <c r="F80" i="46"/>
  <c r="F74" i="46" l="1"/>
  <c r="F104" i="46" s="1"/>
  <c r="F59" i="46" l="1"/>
  <c r="E59" i="46"/>
  <c r="E62" i="46" s="1"/>
  <c r="D59" i="46"/>
  <c r="D62" i="46" s="1"/>
  <c r="D94" i="45" l="1"/>
  <c r="D119" i="45" s="1"/>
  <c r="E94" i="45"/>
  <c r="F94" i="45"/>
  <c r="F119" i="45"/>
  <c r="E119" i="45"/>
  <c r="E113" i="45"/>
  <c r="F113" i="45"/>
  <c r="D113" i="45"/>
  <c r="F93" i="45" l="1"/>
  <c r="F92" i="45"/>
  <c r="F91" i="45"/>
  <c r="F90" i="45"/>
  <c r="F89" i="45"/>
  <c r="F88" i="45"/>
  <c r="F87" i="45"/>
  <c r="F86" i="45"/>
  <c r="F85" i="45"/>
  <c r="F84" i="45"/>
  <c r="F83" i="45"/>
  <c r="F82" i="45"/>
  <c r="F81" i="45"/>
  <c r="F80" i="45"/>
  <c r="F79" i="45"/>
  <c r="F78" i="45"/>
  <c r="F77" i="45"/>
  <c r="F76" i="45"/>
  <c r="F75" i="45"/>
  <c r="F74" i="45"/>
  <c r="F73" i="45"/>
  <c r="F72" i="45"/>
  <c r="F71" i="45"/>
  <c r="F70" i="45"/>
  <c r="F60" i="45" l="1"/>
  <c r="E60" i="45"/>
  <c r="D60" i="45"/>
  <c r="F36" i="45"/>
  <c r="E36" i="45"/>
  <c r="D36" i="45"/>
  <c r="E63" i="45" l="1"/>
  <c r="D63" i="45"/>
  <c r="F124" i="44"/>
  <c r="E124" i="44"/>
  <c r="D124" i="44"/>
  <c r="E67" i="44"/>
  <c r="D67" i="44"/>
  <c r="F67" i="44" s="1"/>
  <c r="E66" i="44"/>
  <c r="D66" i="44"/>
  <c r="F66" i="44" s="1"/>
  <c r="F65" i="44"/>
  <c r="E65" i="44"/>
  <c r="D65" i="44"/>
  <c r="E64" i="44"/>
  <c r="D64" i="44"/>
  <c r="F64" i="44" s="1"/>
  <c r="E63" i="44"/>
  <c r="D63" i="44"/>
  <c r="E62" i="44"/>
  <c r="D62" i="44"/>
  <c r="F62" i="44" s="1"/>
  <c r="E61" i="44"/>
  <c r="D61" i="44"/>
  <c r="F61" i="44" s="1"/>
  <c r="E60" i="44"/>
  <c r="E68" i="44" s="1"/>
  <c r="D60" i="44"/>
  <c r="F60" i="44" s="1"/>
  <c r="E59" i="44"/>
  <c r="D59" i="44"/>
  <c r="D68" i="44" s="1"/>
  <c r="F37" i="44"/>
  <c r="E37" i="44"/>
  <c r="D37" i="44"/>
  <c r="E36" i="44"/>
  <c r="D36" i="44"/>
  <c r="F36" i="44" s="1"/>
  <c r="E35" i="44"/>
  <c r="D35" i="44"/>
  <c r="E34" i="44"/>
  <c r="F34" i="44" s="1"/>
  <c r="D34" i="44"/>
  <c r="E33" i="44"/>
  <c r="D33" i="44"/>
  <c r="F33" i="44" s="1"/>
  <c r="E32" i="44"/>
  <c r="D32" i="44"/>
  <c r="F32" i="44" s="1"/>
  <c r="E31" i="44"/>
  <c r="D31" i="44"/>
  <c r="F31" i="44" s="1"/>
  <c r="E30" i="44"/>
  <c r="D30" i="44"/>
  <c r="F30" i="44" s="1"/>
  <c r="F29" i="44"/>
  <c r="E29" i="44"/>
  <c r="D29" i="44"/>
  <c r="E28" i="44"/>
  <c r="D28" i="44"/>
  <c r="F28" i="44" s="1"/>
  <c r="E27" i="44"/>
  <c r="D27" i="44"/>
  <c r="F27" i="44" s="1"/>
  <c r="E26" i="44"/>
  <c r="F26" i="44" s="1"/>
  <c r="D26" i="44"/>
  <c r="E25" i="44"/>
  <c r="D25" i="44"/>
  <c r="F25" i="44" s="1"/>
  <c r="E24" i="44"/>
  <c r="D24" i="44"/>
  <c r="F24" i="44" s="1"/>
  <c r="E23" i="44"/>
  <c r="D23" i="44"/>
  <c r="F23" i="44" s="1"/>
  <c r="E22" i="44"/>
  <c r="D22" i="44"/>
  <c r="F22" i="44" s="1"/>
  <c r="F21" i="44"/>
  <c r="E21" i="44"/>
  <c r="D21" i="44"/>
  <c r="E20" i="44"/>
  <c r="D20" i="44"/>
  <c r="F20" i="44" s="1"/>
  <c r="E19" i="44"/>
  <c r="D19" i="44"/>
  <c r="F19" i="44" s="1"/>
  <c r="E18" i="44"/>
  <c r="F18" i="44" s="1"/>
  <c r="D18" i="44"/>
  <c r="E17" i="44"/>
  <c r="D17" i="44"/>
  <c r="F17" i="44" s="1"/>
  <c r="E16" i="44"/>
  <c r="D16" i="44"/>
  <c r="F16" i="44" s="1"/>
  <c r="E15" i="44"/>
  <c r="D15" i="44"/>
  <c r="F15" i="44" s="1"/>
  <c r="E14" i="44"/>
  <c r="D14" i="44"/>
  <c r="F14" i="44" s="1"/>
  <c r="E13" i="44"/>
  <c r="F13" i="44" s="1"/>
  <c r="D13" i="44"/>
  <c r="E12" i="44"/>
  <c r="D12" i="44"/>
  <c r="E11" i="44"/>
  <c r="D11" i="44"/>
  <c r="E10" i="44"/>
  <c r="D10" i="44"/>
  <c r="F10" i="44" s="1"/>
  <c r="E9" i="44"/>
  <c r="D9" i="44"/>
  <c r="E8" i="44"/>
  <c r="D8" i="44"/>
  <c r="F8" i="44" s="1"/>
  <c r="E7" i="44"/>
  <c r="D7" i="44"/>
  <c r="F7" i="44" s="1"/>
  <c r="E6" i="44"/>
  <c r="F6" i="44" s="1"/>
  <c r="D6" i="44"/>
  <c r="E5" i="44"/>
  <c r="D5" i="44"/>
  <c r="D38" i="44" l="1"/>
  <c r="D71" i="44" s="1"/>
  <c r="F12" i="44"/>
  <c r="F35" i="44"/>
  <c r="E38" i="44"/>
  <c r="E71" i="44" s="1"/>
  <c r="F9" i="44"/>
  <c r="F11" i="44"/>
  <c r="F63" i="44"/>
  <c r="F5" i="44"/>
  <c r="F38" i="44" s="1"/>
  <c r="F59" i="44"/>
  <c r="F68" i="44" s="1"/>
  <c r="F71" i="44" l="1"/>
  <c r="F120" i="42" l="1"/>
  <c r="E120" i="42"/>
  <c r="D120" i="42"/>
  <c r="F66" i="42"/>
  <c r="E66" i="42"/>
  <c r="D66" i="42"/>
  <c r="F119" i="41" l="1"/>
  <c r="E119" i="41"/>
  <c r="D113" i="41"/>
  <c r="D119" i="41" s="1"/>
  <c r="F64" i="41"/>
  <c r="E64" i="41"/>
  <c r="D64" i="41"/>
  <c r="F122" i="40" l="1"/>
  <c r="E122" i="40"/>
  <c r="D122" i="40"/>
  <c r="F116" i="40"/>
  <c r="E116" i="40"/>
  <c r="D116" i="40"/>
  <c r="D127" i="39" l="1"/>
  <c r="F103" i="39"/>
  <c r="F127" i="39" s="1"/>
  <c r="E103" i="39"/>
  <c r="E127" i="39" s="1"/>
  <c r="D103" i="39"/>
  <c r="D123" i="38" l="1"/>
  <c r="E119" i="38"/>
  <c r="F119" i="38"/>
  <c r="D119" i="38"/>
  <c r="E99" i="38" l="1"/>
  <c r="F99" i="38"/>
  <c r="D99" i="38"/>
  <c r="D64" i="38" l="1"/>
  <c r="E64" i="38"/>
  <c r="F64" i="38"/>
  <c r="D41" i="38"/>
  <c r="D66" i="38" s="1"/>
  <c r="E41" i="38"/>
  <c r="E66" i="38" s="1"/>
  <c r="F41" i="38"/>
  <c r="F66" i="38" s="1"/>
  <c r="F123" i="38" l="1"/>
  <c r="E123" i="38"/>
  <c r="F125" i="37"/>
  <c r="E125" i="37"/>
  <c r="D125" i="37"/>
  <c r="D124" i="36"/>
  <c r="E124" i="36"/>
  <c r="C124" i="36"/>
  <c r="D83" i="34"/>
  <c r="C83" i="34"/>
  <c r="E82" i="34"/>
  <c r="E81" i="34"/>
  <c r="E80" i="34"/>
  <c r="E79" i="34"/>
  <c r="E78" i="34"/>
  <c r="E77" i="34"/>
  <c r="E76" i="34"/>
  <c r="E75" i="34"/>
  <c r="E74" i="34"/>
  <c r="E73" i="34"/>
  <c r="E72" i="34"/>
  <c r="E71" i="34"/>
  <c r="E82" i="33"/>
  <c r="D82" i="33"/>
  <c r="F81" i="33"/>
  <c r="F80" i="33"/>
  <c r="F79" i="33"/>
  <c r="F78" i="33"/>
  <c r="F77" i="33"/>
  <c r="F76" i="33"/>
  <c r="F75" i="33"/>
  <c r="F74" i="33"/>
  <c r="F73" i="33"/>
  <c r="F72" i="33"/>
  <c r="F71" i="33"/>
  <c r="F70" i="33"/>
  <c r="E111" i="31"/>
  <c r="E112" i="31"/>
  <c r="D111" i="31"/>
  <c r="C111" i="31"/>
  <c r="C112" i="31"/>
  <c r="D112" i="31"/>
  <c r="E98" i="27"/>
  <c r="D98" i="27"/>
  <c r="C98" i="27"/>
  <c r="E63" i="26"/>
  <c r="E64" i="26"/>
  <c r="E65" i="26"/>
  <c r="E66" i="26"/>
  <c r="E67" i="26"/>
  <c r="E68" i="26"/>
  <c r="E69" i="26"/>
  <c r="E70" i="26"/>
  <c r="E71" i="26"/>
  <c r="E72" i="26"/>
  <c r="E73" i="26"/>
  <c r="E74" i="26"/>
  <c r="E75" i="26"/>
  <c r="E76" i="26"/>
  <c r="E77" i="26"/>
  <c r="E78" i="26"/>
  <c r="E79" i="26"/>
  <c r="E80" i="26"/>
  <c r="E81" i="26"/>
  <c r="E82" i="26"/>
  <c r="E83" i="26"/>
  <c r="E84" i="26"/>
  <c r="E85" i="26"/>
  <c r="E86" i="26"/>
  <c r="E87" i="26"/>
  <c r="E88" i="26"/>
  <c r="E89" i="26"/>
  <c r="E90" i="26"/>
  <c r="E91" i="26"/>
  <c r="E92" i="26"/>
  <c r="E93" i="26"/>
  <c r="E94" i="26"/>
  <c r="E95" i="26"/>
  <c r="E96" i="26"/>
  <c r="E97" i="26"/>
  <c r="E98" i="26"/>
  <c r="D98" i="26"/>
  <c r="C98" i="26"/>
  <c r="E62" i="21"/>
  <c r="E63" i="21"/>
  <c r="E64" i="21"/>
  <c r="E65" i="21"/>
  <c r="E66" i="21"/>
  <c r="E67" i="21"/>
  <c r="E68" i="21"/>
  <c r="E69" i="21"/>
  <c r="E70" i="21"/>
  <c r="E71" i="21"/>
  <c r="E72" i="21"/>
  <c r="E73" i="21"/>
  <c r="E74" i="21"/>
  <c r="E75" i="21"/>
  <c r="E76" i="21"/>
  <c r="C77" i="21"/>
  <c r="E77" i="21"/>
  <c r="E78" i="21"/>
  <c r="E79" i="21"/>
  <c r="E80" i="21"/>
  <c r="E81" i="21"/>
  <c r="E82" i="21"/>
  <c r="E83" i="21"/>
  <c r="E84" i="21"/>
  <c r="E85" i="21"/>
  <c r="E86" i="21"/>
  <c r="E87" i="21"/>
  <c r="E88" i="21"/>
  <c r="E89" i="21"/>
  <c r="E90" i="21"/>
  <c r="E91" i="21"/>
  <c r="E92" i="21"/>
  <c r="E93" i="21"/>
  <c r="E94" i="21"/>
  <c r="C95" i="21"/>
  <c r="E95" i="21"/>
  <c r="E96" i="21"/>
  <c r="E97" i="21"/>
  <c r="E98" i="21"/>
  <c r="E99" i="21"/>
  <c r="D99" i="21"/>
  <c r="C99" i="21"/>
  <c r="E62" i="20"/>
  <c r="E63" i="20"/>
  <c r="E64" i="20"/>
  <c r="E65" i="20"/>
  <c r="E66" i="20"/>
  <c r="E67" i="20"/>
  <c r="C68" i="20"/>
  <c r="E68" i="20"/>
  <c r="E69" i="20"/>
  <c r="E70" i="20"/>
  <c r="E71" i="20"/>
  <c r="E72" i="20"/>
  <c r="E73" i="20"/>
  <c r="E74" i="20"/>
  <c r="E75" i="20"/>
  <c r="E76" i="20"/>
  <c r="C77" i="20"/>
  <c r="E77" i="20"/>
  <c r="E78" i="20"/>
  <c r="E79" i="20"/>
  <c r="E80" i="20"/>
  <c r="E81" i="20"/>
  <c r="E82" i="20"/>
  <c r="E83" i="20"/>
  <c r="E84" i="20"/>
  <c r="E85" i="20"/>
  <c r="E86" i="20"/>
  <c r="E87" i="20"/>
  <c r="E88" i="20"/>
  <c r="E89" i="20"/>
  <c r="E90" i="20"/>
  <c r="E91" i="20"/>
  <c r="E92" i="20"/>
  <c r="E93" i="20"/>
  <c r="E94" i="20"/>
  <c r="C95" i="20"/>
  <c r="E95" i="20"/>
  <c r="E96" i="20"/>
  <c r="E97" i="20"/>
  <c r="E98" i="20"/>
  <c r="D98" i="20"/>
  <c r="C98" i="20"/>
  <c r="E62" i="22"/>
  <c r="E63" i="22"/>
  <c r="E64" i="22"/>
  <c r="E65" i="22"/>
  <c r="E66" i="22"/>
  <c r="E67" i="22"/>
  <c r="E68" i="22"/>
  <c r="E69" i="22"/>
  <c r="E70" i="22"/>
  <c r="E71" i="22"/>
  <c r="E72" i="22"/>
  <c r="E73" i="22"/>
  <c r="E74" i="22"/>
  <c r="E75" i="22"/>
  <c r="E76" i="22"/>
  <c r="E77" i="22"/>
  <c r="E78" i="22"/>
  <c r="E79" i="22"/>
  <c r="E80" i="22"/>
  <c r="E81" i="22"/>
  <c r="E82" i="22"/>
  <c r="E83" i="22"/>
  <c r="E84" i="22"/>
  <c r="E85" i="22"/>
  <c r="E86" i="22"/>
  <c r="E87" i="22"/>
  <c r="E88" i="22"/>
  <c r="E89" i="22"/>
  <c r="E90" i="22"/>
  <c r="E91" i="22"/>
  <c r="E92" i="22"/>
  <c r="E93" i="22"/>
  <c r="E94" i="22"/>
  <c r="E95" i="22"/>
  <c r="E96" i="22"/>
  <c r="E97" i="22"/>
  <c r="E98" i="22"/>
  <c r="E99" i="22"/>
  <c r="D99" i="22"/>
  <c r="C99" i="22"/>
  <c r="E63" i="23"/>
  <c r="E64" i="23"/>
  <c r="E65" i="23"/>
  <c r="E66" i="23"/>
  <c r="E67" i="23"/>
  <c r="E68" i="23"/>
  <c r="E69" i="23"/>
  <c r="E70" i="23"/>
  <c r="E71" i="23"/>
  <c r="E72" i="23"/>
  <c r="E73" i="23"/>
  <c r="E74" i="23"/>
  <c r="E75" i="23"/>
  <c r="E76" i="23"/>
  <c r="E77" i="23"/>
  <c r="E78" i="23"/>
  <c r="E79" i="23"/>
  <c r="E80" i="23"/>
  <c r="E81" i="23"/>
  <c r="E82" i="23"/>
  <c r="E83" i="23"/>
  <c r="E84" i="23"/>
  <c r="E85" i="23"/>
  <c r="E86" i="23"/>
  <c r="E87" i="23"/>
  <c r="E88" i="23"/>
  <c r="E89" i="23"/>
  <c r="E90" i="23"/>
  <c r="E91" i="23"/>
  <c r="E92" i="23"/>
  <c r="E93" i="23"/>
  <c r="E94" i="23"/>
  <c r="E95" i="23"/>
  <c r="E96" i="23"/>
  <c r="E97" i="23"/>
  <c r="E98" i="23"/>
  <c r="E99" i="23"/>
  <c r="E100" i="23"/>
  <c r="D100" i="23"/>
  <c r="C100" i="23"/>
  <c r="E58" i="19"/>
  <c r="E59" i="19"/>
  <c r="E60" i="19"/>
  <c r="E61" i="19"/>
  <c r="E62" i="19"/>
  <c r="E63" i="19"/>
  <c r="E64" i="19"/>
  <c r="E65" i="19"/>
  <c r="E66" i="19"/>
  <c r="E67" i="19"/>
  <c r="E68" i="19"/>
  <c r="E69" i="19"/>
  <c r="E70" i="19"/>
  <c r="E71" i="19"/>
  <c r="E72" i="19"/>
  <c r="C73" i="19"/>
  <c r="E73" i="19"/>
  <c r="E74" i="19"/>
  <c r="E75" i="19"/>
  <c r="E76" i="19"/>
  <c r="E77" i="19"/>
  <c r="E78" i="19"/>
  <c r="E79" i="19"/>
  <c r="E80" i="19"/>
  <c r="E81" i="19"/>
  <c r="E82" i="19"/>
  <c r="E83" i="19"/>
  <c r="E84" i="19"/>
  <c r="E85" i="19"/>
  <c r="E86" i="19"/>
  <c r="E87" i="19"/>
  <c r="E88" i="19"/>
  <c r="E89" i="19"/>
  <c r="E90" i="19"/>
  <c r="C91" i="19"/>
  <c r="E91" i="19"/>
  <c r="E92" i="19"/>
  <c r="D92" i="19"/>
  <c r="E59" i="14"/>
  <c r="E60" i="14"/>
  <c r="E61" i="14"/>
  <c r="E62" i="14"/>
  <c r="E63" i="14"/>
  <c r="E64" i="14"/>
  <c r="E65" i="14"/>
  <c r="E66" i="14"/>
  <c r="E67" i="14"/>
  <c r="E68" i="14"/>
  <c r="E69" i="14"/>
  <c r="E70" i="14"/>
  <c r="E71" i="14"/>
  <c r="E72" i="14"/>
  <c r="E73" i="14"/>
  <c r="E74" i="14"/>
  <c r="E75" i="14"/>
  <c r="E76" i="14"/>
  <c r="E77" i="14"/>
  <c r="E78" i="14"/>
  <c r="E79" i="14"/>
  <c r="E80" i="14"/>
  <c r="E81" i="14"/>
  <c r="E82" i="14"/>
  <c r="E83" i="14"/>
  <c r="E84" i="14"/>
  <c r="E85" i="14"/>
  <c r="E86" i="14"/>
  <c r="E87" i="14"/>
  <c r="E88" i="14"/>
  <c r="E89" i="14"/>
  <c r="E90" i="14"/>
  <c r="E91" i="14"/>
  <c r="E92" i="14"/>
  <c r="E93" i="14"/>
  <c r="E94" i="14"/>
  <c r="D94" i="14"/>
  <c r="C94" i="14"/>
  <c r="E60" i="18"/>
  <c r="E61" i="18"/>
  <c r="E62" i="18"/>
  <c r="E63" i="18"/>
  <c r="E64" i="18"/>
  <c r="E65" i="18"/>
  <c r="E66" i="18"/>
  <c r="E67" i="18"/>
  <c r="E68" i="18"/>
  <c r="E69" i="18"/>
  <c r="E70" i="18"/>
  <c r="E71" i="18"/>
  <c r="E72" i="18"/>
  <c r="E73" i="18"/>
  <c r="E74" i="18"/>
  <c r="E75" i="18"/>
  <c r="E76" i="18"/>
  <c r="E77" i="18"/>
  <c r="E78" i="18"/>
  <c r="E79" i="18"/>
  <c r="E80" i="18"/>
  <c r="E81" i="18"/>
  <c r="E82" i="18"/>
  <c r="E83" i="18"/>
  <c r="E84" i="18"/>
  <c r="E85" i="18"/>
  <c r="E86" i="18"/>
  <c r="E87" i="18"/>
  <c r="E88" i="18"/>
  <c r="E89" i="18"/>
  <c r="E90" i="18"/>
  <c r="E91" i="18"/>
  <c r="E92" i="18"/>
  <c r="E93" i="18"/>
  <c r="E94" i="18"/>
  <c r="D94" i="18"/>
  <c r="C94" i="18"/>
  <c r="E61" i="17"/>
  <c r="E62" i="17"/>
  <c r="E63" i="17"/>
  <c r="E64" i="17"/>
  <c r="E65" i="17"/>
  <c r="E66" i="17"/>
  <c r="E67" i="17"/>
  <c r="E68" i="17"/>
  <c r="E69" i="17"/>
  <c r="E70" i="17"/>
  <c r="E71" i="17"/>
  <c r="E72" i="17"/>
  <c r="E73" i="17"/>
  <c r="E74" i="17"/>
  <c r="E75" i="17"/>
  <c r="E76" i="17"/>
  <c r="E77" i="17"/>
  <c r="E78" i="17"/>
  <c r="E79" i="17"/>
  <c r="E80" i="17"/>
  <c r="E81" i="17"/>
  <c r="E82" i="17"/>
  <c r="E83" i="17"/>
  <c r="E84" i="17"/>
  <c r="E85" i="17"/>
  <c r="E86" i="17"/>
  <c r="E87" i="17"/>
  <c r="E88" i="17"/>
  <c r="E89" i="17"/>
  <c r="E90" i="17"/>
  <c r="E91" i="17"/>
  <c r="E92" i="17"/>
  <c r="E93" i="17"/>
  <c r="D93" i="17"/>
  <c r="C93" i="17"/>
  <c r="E54" i="15"/>
  <c r="D54" i="15"/>
  <c r="C54" i="15"/>
  <c r="E35" i="15"/>
  <c r="D35" i="15"/>
  <c r="C35" i="15"/>
  <c r="E92" i="15"/>
  <c r="D92" i="15"/>
  <c r="C92" i="15"/>
  <c r="C92" i="12"/>
  <c r="D92" i="12"/>
  <c r="E92" i="12"/>
  <c r="C36" i="11"/>
  <c r="C51" i="11"/>
  <c r="C52" i="11"/>
  <c r="D36" i="11"/>
  <c r="D51" i="11"/>
  <c r="D52" i="11"/>
  <c r="E36" i="11"/>
  <c r="E51" i="11"/>
  <c r="E52" i="11"/>
  <c r="E91" i="11"/>
  <c r="D91" i="11"/>
  <c r="C91" i="11"/>
  <c r="C92" i="19"/>
  <c r="E83" i="34"/>
  <c r="F82" i="33"/>
</calcChain>
</file>

<file path=xl/sharedStrings.xml><?xml version="1.0" encoding="utf-8"?>
<sst xmlns="http://schemas.openxmlformats.org/spreadsheetml/2006/main" count="4768" uniqueCount="507">
  <si>
    <t>Gas</t>
  </si>
  <si>
    <t>Total</t>
  </si>
  <si>
    <t>Statfjord</t>
  </si>
  <si>
    <t>Gullfaks</t>
  </si>
  <si>
    <t>Gimle</t>
  </si>
  <si>
    <t>Snorre</t>
  </si>
  <si>
    <t>Vigdis</t>
  </si>
  <si>
    <t>Visund</t>
  </si>
  <si>
    <t>Tordis</t>
  </si>
  <si>
    <t>Sleipner</t>
  </si>
  <si>
    <t>Veslefrikk</t>
  </si>
  <si>
    <t>Glitne</t>
  </si>
  <si>
    <t>Huldra</t>
  </si>
  <si>
    <t>Kvitebjørn</t>
  </si>
  <si>
    <t>Åsgard</t>
  </si>
  <si>
    <t>Heidrun</t>
  </si>
  <si>
    <t>Mikkel</t>
  </si>
  <si>
    <t>Kristin</t>
  </si>
  <si>
    <t>Partner-operated</t>
  </si>
  <si>
    <t>Murchison</t>
  </si>
  <si>
    <t>Oseberg</t>
  </si>
  <si>
    <t>Brage</t>
  </si>
  <si>
    <t>Sigyn</t>
  </si>
  <si>
    <t>Ekofisk</t>
  </si>
  <si>
    <t>Heimdal</t>
  </si>
  <si>
    <t>Tune</t>
  </si>
  <si>
    <t>Ringhorne Øst</t>
  </si>
  <si>
    <t>Enoch</t>
  </si>
  <si>
    <t>Total partner-operated</t>
  </si>
  <si>
    <t xml:space="preserve">Total production </t>
  </si>
  <si>
    <t xml:space="preserve">Produced volumes </t>
  </si>
  <si>
    <t>Produced volumes</t>
  </si>
  <si>
    <t>E&amp;P International</t>
  </si>
  <si>
    <t>Alba</t>
  </si>
  <si>
    <t>Caledonia</t>
  </si>
  <si>
    <t>Dunlin</t>
  </si>
  <si>
    <t>Jupiter</t>
  </si>
  <si>
    <t>Merlin</t>
  </si>
  <si>
    <t>Schiehallion</t>
  </si>
  <si>
    <t>Lufeng</t>
  </si>
  <si>
    <t>Azeri Chiraq (ACG EOP)</t>
  </si>
  <si>
    <t>Shah Deniz</t>
  </si>
  <si>
    <t>Sincor</t>
  </si>
  <si>
    <t>Girassol/Jasmin</t>
  </si>
  <si>
    <t>Kizomba A</t>
  </si>
  <si>
    <t>Kizomba B</t>
  </si>
  <si>
    <t>Xikomba</t>
  </si>
  <si>
    <t>Dalia</t>
  </si>
  <si>
    <t>In Salah</t>
  </si>
  <si>
    <t>In Amenas</t>
  </si>
  <si>
    <t>1000 boepd</t>
  </si>
  <si>
    <t>Rosa</t>
  </si>
  <si>
    <t>Snøhvit</t>
  </si>
  <si>
    <t>* 1</t>
  </si>
  <si>
    <t>Ormen Lange</t>
  </si>
  <si>
    <t>Other</t>
  </si>
  <si>
    <t>Produced volumes - StatoilHydro entitlement</t>
  </si>
  <si>
    <t>Marimba</t>
  </si>
  <si>
    <t>Kharyaga</t>
  </si>
  <si>
    <t>Hibernia</t>
  </si>
  <si>
    <t>Terra Nova</t>
  </si>
  <si>
    <t>Murzuk</t>
  </si>
  <si>
    <t>Marbruk</t>
  </si>
  <si>
    <t>Lorien</t>
  </si>
  <si>
    <t>Front Runner</t>
  </si>
  <si>
    <t>Spiderman Gas</t>
  </si>
  <si>
    <t>Q Gas</t>
  </si>
  <si>
    <t>Zia</t>
  </si>
  <si>
    <t>Seventeen hands</t>
  </si>
  <si>
    <t>Shelf</t>
  </si>
  <si>
    <t>San Jacinto Gas</t>
  </si>
  <si>
    <t>Grane</t>
  </si>
  <si>
    <t>Troll Olje</t>
  </si>
  <si>
    <t>Troll Gass</t>
  </si>
  <si>
    <t>Fram</t>
  </si>
  <si>
    <t>Vale</t>
  </si>
  <si>
    <t>Volve</t>
  </si>
  <si>
    <t>Njord</t>
  </si>
  <si>
    <t>Norne/Urd</t>
  </si>
  <si>
    <t>Skirne</t>
  </si>
  <si>
    <t>StatoilHydro share</t>
  </si>
  <si>
    <t>StatoilHydroHydro share</t>
  </si>
  <si>
    <t xml:space="preserve">StatoilHydro-operated </t>
  </si>
  <si>
    <t>Total StatoilHydro-operated</t>
  </si>
  <si>
    <t>*1 Statfjord Unit 44.34%, Statfjord Nord 21.88%, Statfjord Øst 31.69%, Sygna 30.71%</t>
  </si>
  <si>
    <t>*2</t>
  </si>
  <si>
    <t>*2 Sleipner Vest 58.35%, Sleipner Øst 59.60%, Gungne 62.00%</t>
  </si>
  <si>
    <t>*3</t>
  </si>
  <si>
    <t>*3 Norne 39.10%, Urd 63.95%</t>
  </si>
  <si>
    <t>*5</t>
  </si>
  <si>
    <t>Norne</t>
  </si>
  <si>
    <t>*6</t>
  </si>
  <si>
    <t>*4</t>
  </si>
  <si>
    <t xml:space="preserve">Tordis </t>
  </si>
  <si>
    <t xml:space="preserve">*1 StatoilHydro’s share of the reservoir and production at Heimdal is equal to 29.87%. The ownershare of the topside facilities is equal to 39.44%.
</t>
  </si>
  <si>
    <t>*2 Norne 39.10%, Urd 63.95%</t>
  </si>
  <si>
    <t>*3 Oseberg 49.3%, Tune 50.0%</t>
  </si>
  <si>
    <t>*4 Sleipner Vest 58.35%, Sleipner Øst 59.60%, Gungne 62.00%</t>
  </si>
  <si>
    <t xml:space="preserve">*5 StatoilHydro’s share at Snorre is 33.3169%. However there is an ongoing make- up period at Snorre where the lifting share for oil for the moment is 33.7876%. The lifting share of gas has varied duering 2007 between 27.3485% - 34.0025%. The make-up period started May 1st 2006, and lasts until April 30th 2008 for oil. The lifting share of gas is expected to be different from the owner share for several years to come.
</t>
  </si>
  <si>
    <t>*6 Statfjord Unit 44.34%, Statfjord Nord 21.88%, Statfjord Øst 31.69%, Sygna 30.71%</t>
  </si>
  <si>
    <t>Mondo</t>
  </si>
  <si>
    <t>Petrocedeño*</t>
  </si>
  <si>
    <t>* Petrocedeño is a non-consolidated company</t>
  </si>
  <si>
    <t>Total NCS production</t>
  </si>
  <si>
    <t>Total partner-operated (NCS)</t>
  </si>
  <si>
    <t>Total StatoilHydro-operated (NCS)</t>
  </si>
  <si>
    <t>Produced equity volumes - StatoilHydro share</t>
  </si>
  <si>
    <t>*1</t>
  </si>
  <si>
    <t>Azeri Chiraq Gunasli</t>
  </si>
  <si>
    <t>Murzuq</t>
  </si>
  <si>
    <t>Mabruk</t>
  </si>
  <si>
    <t>StatoilHydro equity production per field, 1st quarter 2008</t>
  </si>
  <si>
    <t>StatoilHydro production per field, 4th quarter 2007</t>
  </si>
  <si>
    <t>Volumes reported under E&amp;P International are entitlement volumes</t>
  </si>
  <si>
    <t>StatoilHydro equity production per field, 2nd quarter 2008</t>
  </si>
  <si>
    <t>Starting 1 January 2008, volumes reported under E&amp;P International are equity volumes</t>
  </si>
  <si>
    <t>Total equity production from fields outside NCS</t>
  </si>
  <si>
    <t>Total entitlement production from fields outside NCS</t>
  </si>
  <si>
    <t>Project</t>
  </si>
  <si>
    <t>Country</t>
  </si>
  <si>
    <t>Region</t>
  </si>
  <si>
    <t>Type</t>
  </si>
  <si>
    <t>Azeri-Chirag-Gunashli</t>
  </si>
  <si>
    <t>Azerbaijan</t>
  </si>
  <si>
    <t>EMEA</t>
  </si>
  <si>
    <t>oil</t>
  </si>
  <si>
    <t>gas</t>
  </si>
  <si>
    <t>AZERBAIJAN TOTAL</t>
  </si>
  <si>
    <t>SA</t>
  </si>
  <si>
    <t>ANGOLA TOTAL</t>
  </si>
  <si>
    <t>China</t>
  </si>
  <si>
    <t>CHINA TOTAL</t>
  </si>
  <si>
    <t>Venezuela</t>
  </si>
  <si>
    <t>VENEZUELA TOTAL</t>
  </si>
  <si>
    <t>ENA</t>
  </si>
  <si>
    <t>ALGERIA TOTAL</t>
  </si>
  <si>
    <t>US GoM</t>
  </si>
  <si>
    <t>NA</t>
  </si>
  <si>
    <t>GoM Shallow water (Shelf)</t>
  </si>
  <si>
    <t>Frontrunner</t>
  </si>
  <si>
    <t>Q</t>
  </si>
  <si>
    <t>San Jacinto</t>
  </si>
  <si>
    <t>Spiderman</t>
  </si>
  <si>
    <t>17 Hands</t>
  </si>
  <si>
    <t>USA TOTAL</t>
  </si>
  <si>
    <t xml:space="preserve">Alba </t>
  </si>
  <si>
    <t>UK</t>
  </si>
  <si>
    <t>UK TOTAL</t>
  </si>
  <si>
    <t>Canada</t>
  </si>
  <si>
    <t>CANADA TOTAL</t>
  </si>
  <si>
    <t>LIBYA TOTAL</t>
  </si>
  <si>
    <t>Russia</t>
  </si>
  <si>
    <t>RUSSIA TOTAL</t>
  </si>
  <si>
    <t>INT total</t>
  </si>
  <si>
    <t>gas/condensate</t>
  </si>
  <si>
    <t xml:space="preserve">Shah Deniz </t>
  </si>
  <si>
    <t>INT 2007 equity production, boepd</t>
  </si>
  <si>
    <t>Liquids</t>
  </si>
  <si>
    <t>StatoilHydro equity production per field, 3rd quarter 2008</t>
  </si>
  <si>
    <t>Total partner-operated, NCS</t>
  </si>
  <si>
    <t>Saxi-Batuque</t>
  </si>
  <si>
    <t>Agbami</t>
  </si>
  <si>
    <t>Marcellus shale gas</t>
  </si>
  <si>
    <t>South Pars</t>
  </si>
  <si>
    <t>StatoilHydro-operated</t>
  </si>
  <si>
    <t>1000 boed</t>
  </si>
  <si>
    <t>Oil</t>
  </si>
  <si>
    <t>*1 StatoilHydro’s share of the reservoir and production at Heimdal is equal to 29.87%. The ownershare of the topside facilities is equal to 39.44%.</t>
  </si>
  <si>
    <t xml:space="preserve">*5 StatoilHydro’s share at Snorre is 33.3169%. However there is an ongoing make- up period at Snorre where the lifting share for oil for the moment is 33.7876%. The lifting share of gas has varied duering 2007 between 27.3485% - 34.0025%. </t>
  </si>
  <si>
    <t xml:space="preserve">Partner-operated </t>
  </si>
  <si>
    <t>Total production</t>
  </si>
  <si>
    <t>StatoilHydro equity production per field, 4th quarter 2008</t>
  </si>
  <si>
    <t>StatoilHydro equity production per field, full year 2008</t>
  </si>
  <si>
    <t>Alve</t>
  </si>
  <si>
    <t>Vilje</t>
  </si>
  <si>
    <t>Yttergryta</t>
  </si>
  <si>
    <t xml:space="preserve">*5 StatoilHydro’s share at Snorre is 33.3169%. However there is an ongoing make- up period at Snorre where the lifting share for oil for the moment is 33.7876%. The make-up period started May 1st 2006, and lasts until April 30th 2008 for oil. The lifting share of gas is expected to be different from the owner share for several years to come </t>
  </si>
  <si>
    <t>Statoil-operated</t>
  </si>
  <si>
    <t>Statoil share</t>
  </si>
  <si>
    <t>Tyrihans</t>
  </si>
  <si>
    <t>Total Statoil-operated</t>
  </si>
  <si>
    <t xml:space="preserve">*5 StatoilHydro’s share at Snorre is 33.3169%. However there is an ongoing make- up period at Snorre where the lifting share for oil for the moment is 33.7876%. The make-up period started May 1st 2006, and lasts until April 30th 2008 for oil. The lifting </t>
  </si>
  <si>
    <t>Statoil equity production per field, 1st quarter 2009</t>
  </si>
  <si>
    <t>Statoil equity production per field, ytd 2009</t>
  </si>
  <si>
    <t>Statoil equity production per field, 4Q 2009</t>
  </si>
  <si>
    <t>Gimboa</t>
  </si>
  <si>
    <t>Tahiti</t>
  </si>
  <si>
    <t>Thunder Hawk</t>
  </si>
  <si>
    <t>Produced equity volumes</t>
  </si>
  <si>
    <t>Statoil equity production per field, 3Q 2009</t>
  </si>
  <si>
    <t>Statoil equity production per field, 2nd quarter 2009</t>
  </si>
  <si>
    <t>Statoil equity production per field, 1Q 2010</t>
  </si>
  <si>
    <t>Varies</t>
  </si>
  <si>
    <t xml:space="preserve">Produced equity volumes </t>
  </si>
  <si>
    <t>17.00%</t>
  </si>
  <si>
    <t>30.00%</t>
  </si>
  <si>
    <t>5.88%</t>
  </si>
  <si>
    <t>8.56%</t>
  </si>
  <si>
    <t>25.5%</t>
  </si>
  <si>
    <t>9.67%</t>
  </si>
  <si>
    <t>23.33%</t>
  </si>
  <si>
    <t>13.33%</t>
  </si>
  <si>
    <t>31.85%</t>
  </si>
  <si>
    <t>50.00%</t>
  </si>
  <si>
    <t>40.00%</t>
  </si>
  <si>
    <t>5.00%</t>
  </si>
  <si>
    <t>15.00%</t>
  </si>
  <si>
    <t>8.00%</t>
  </si>
  <si>
    <t>2.4%</t>
  </si>
  <si>
    <t>25.00%</t>
  </si>
  <si>
    <t>18.33%</t>
  </si>
  <si>
    <t>26.67%</t>
  </si>
  <si>
    <t>35.00%</t>
  </si>
  <si>
    <t>18.85%</t>
  </si>
  <si>
    <t>37.00%</t>
  </si>
  <si>
    <t>20.00%</t>
  </si>
  <si>
    <t>Statoil equity production per field, 2Q 2010</t>
  </si>
  <si>
    <t>Statoil equity production per field, 3Q 2010</t>
  </si>
  <si>
    <t>Morvin</t>
  </si>
  <si>
    <t>4Q production EPN</t>
  </si>
  <si>
    <t>Prod 2Q 08</t>
  </si>
  <si>
    <t>Prod 3Q 8</t>
  </si>
  <si>
    <t>Prod 4Q 08</t>
  </si>
  <si>
    <t>Væske</t>
  </si>
  <si>
    <t>Gass</t>
  </si>
  <si>
    <t>Vega</t>
  </si>
  <si>
    <t>*1 Statoil’s share of the reservoir and production at Heimdal is equal to 29.87%. The ownershare of the topside facilities is equal to 39.44%.</t>
  </si>
  <si>
    <t>*5 Statfjord Unit 44.34%, Statfjord Nord 21.88%, Statfjord Øst 31.69%, Sygna 30.71%</t>
  </si>
  <si>
    <t>*6 Vega 60%, Vega Sør 45%</t>
  </si>
  <si>
    <t>Gjøa</t>
  </si>
  <si>
    <t>Produced equity volumes - Statoil share</t>
  </si>
  <si>
    <t>Leismer Demo</t>
  </si>
  <si>
    <t>Eagle Ford</t>
  </si>
  <si>
    <t xml:space="preserve"> 2010 production EPN</t>
  </si>
  <si>
    <t>1Q11 production DPN</t>
  </si>
  <si>
    <t>*7</t>
  </si>
  <si>
    <t>*1 Statoil share in Heidrun 12.41% in January and February. 49.17% share in period March - October 2011.</t>
  </si>
  <si>
    <t>*2 Statoil’s share of the reservoir and production at Heimdal is equal to 29.87%. The ownershare of the topside facilities is equal to 39.44%.</t>
  </si>
  <si>
    <t>*4 Oseberg 49.3%, Tune 50.0%</t>
  </si>
  <si>
    <t>*5 Sleipner Vest 58.35%, Sleipner Øst 59.60%, Gungne 62.00%</t>
  </si>
  <si>
    <t>*7 Vega 60%, Vega Sør 45%. A unitisation is concluded in 1Q 2011- Statoil share is 54%.</t>
  </si>
  <si>
    <t>1Q11 production DPNA</t>
  </si>
  <si>
    <t>DPNA</t>
  </si>
  <si>
    <t>Seventeen Hands</t>
  </si>
  <si>
    <t>Marcellus</t>
  </si>
  <si>
    <t>Thunderhawk</t>
  </si>
  <si>
    <t>Total Equity production DPNA</t>
  </si>
  <si>
    <t>1Q11 production DPI</t>
  </si>
  <si>
    <t>DPI</t>
  </si>
  <si>
    <t xml:space="preserve"> Produced volumes</t>
  </si>
  <si>
    <t>Total equity production DPI</t>
  </si>
  <si>
    <t>Total equity production DPI &amp; DPNA</t>
  </si>
  <si>
    <t>2Q11 production DPN</t>
  </si>
  <si>
    <t>2Q11 production DPNA</t>
  </si>
  <si>
    <t>2Q11 production DPI</t>
  </si>
  <si>
    <t>*7 Vega 60%, Vega Sør 45%</t>
  </si>
  <si>
    <t>Peregrino</t>
  </si>
  <si>
    <t>17 hands</t>
  </si>
  <si>
    <t>Leismer</t>
  </si>
  <si>
    <t>*1 Statoil share in Heidrun 12.41% in January and February. 49.17% share for oil production in period March - October 2011.</t>
  </si>
  <si>
    <t>3Q11 production DPN</t>
  </si>
  <si>
    <t>Pazflor</t>
  </si>
  <si>
    <t>3Q11 production DPNA</t>
  </si>
  <si>
    <t>3Q11 production DPI</t>
  </si>
  <si>
    <t>Total production DPNA and DPI</t>
  </si>
  <si>
    <t xml:space="preserve">    The interest share for 4Q 2011 is expected to be 38.56440%, still a result of the make-up period.</t>
  </si>
  <si>
    <t>Total Equity production DPI</t>
  </si>
  <si>
    <t>4Q11 production DPN</t>
  </si>
  <si>
    <t>4Q11 production DPNA</t>
  </si>
  <si>
    <t>Bakken</t>
  </si>
  <si>
    <t>Marcellus*</t>
  </si>
  <si>
    <t>Eagle Ford*</t>
  </si>
  <si>
    <t>Total Equity production from fields in DPNA</t>
  </si>
  <si>
    <t>* Statoil's average working interest (WI) for the asset. Actual WI can vary depending on wells.</t>
  </si>
  <si>
    <t>Total International</t>
  </si>
  <si>
    <t>Development and Production International (DPI)</t>
  </si>
  <si>
    <t>In Amenas **</t>
  </si>
  <si>
    <t>Murzuq **</t>
  </si>
  <si>
    <t>Mabruk **</t>
  </si>
  <si>
    <t>DPI production 4Q2011</t>
  </si>
  <si>
    <t>** Statoil share adjusted to reflect Statoil share of investments in the fields</t>
  </si>
  <si>
    <t>4Q11 production DPI</t>
  </si>
  <si>
    <t>2011 Production DPN</t>
  </si>
  <si>
    <t>2011 Production DPNA</t>
  </si>
  <si>
    <t>2011 Production DPI</t>
  </si>
  <si>
    <t>DPI production 2011</t>
  </si>
  <si>
    <t>Total production DPN</t>
  </si>
  <si>
    <t xml:space="preserve"> September 2011 and 38.56% in period October - December</t>
  </si>
  <si>
    <t xml:space="preserve">*1 Statoil share in Heidrun 12.41% in January and February. 49.17% share for oil production in period March - </t>
  </si>
  <si>
    <t>facilities is equal to 39.44%</t>
  </si>
  <si>
    <t>*2 Statoil’s share of the reservoir and production at Heimdal is equal to 29.87%. The ownershare of the topside</t>
  </si>
  <si>
    <t>*1 Statoil share in Heidrun 12.41% in January and February. 49.17% share for oil production in period March -</t>
  </si>
  <si>
    <t xml:space="preserve">*2 Statoil’s share of the reservoir and production at Heimdal is equal to 29.87%. The ownershare of the </t>
  </si>
  <si>
    <t>topside facilities is equal to 39.44%.</t>
  </si>
  <si>
    <t xml:space="preserve">* 1Statoil share in Heidrun 38,56% in January. 13,27% share for oil production in period February - August 2012 and 6,60% in period September - December </t>
  </si>
  <si>
    <t>1Q12 Production DPN</t>
  </si>
  <si>
    <t>** Statoil share adjusted in 4Q to reflect Statoil share of investments in the fields</t>
  </si>
  <si>
    <t>1Q12 Production DPI</t>
  </si>
  <si>
    <t>Bakken Admin</t>
  </si>
  <si>
    <t>Caesar Tonga</t>
  </si>
  <si>
    <t>1Q12 Production DPNA</t>
  </si>
  <si>
    <t>Total equity production</t>
  </si>
  <si>
    <t>Total equity production DPI + DPNA</t>
  </si>
  <si>
    <t>Kizomba Satellites Phase 1</t>
  </si>
  <si>
    <t>Saxi Batuque</t>
  </si>
  <si>
    <t>Girassol</t>
  </si>
  <si>
    <t>Mabruk**</t>
  </si>
  <si>
    <t>Murzuq**</t>
  </si>
  <si>
    <t>ACG</t>
  </si>
  <si>
    <t>In Amenas**</t>
  </si>
  <si>
    <t>** Statoil share adjusted in Q4'11 to reflect Statoil share of investments in the fields.</t>
  </si>
  <si>
    <t>2Q12 Production DPN</t>
  </si>
  <si>
    <t>2Q12 Production DPI</t>
  </si>
  <si>
    <t>2Q12 Production DPNA</t>
  </si>
  <si>
    <t>*8</t>
  </si>
  <si>
    <t>*9</t>
  </si>
  <si>
    <t>*10</t>
  </si>
  <si>
    <t>Total Equity Production</t>
  </si>
  <si>
    <t>*3. Statoil share reduced in Kvitebjørn 01 May 2012 from 58,55 - 39,55%</t>
  </si>
  <si>
    <t>*4 Norne 39.10%, Urd 63.95%</t>
  </si>
  <si>
    <t>*5 Oseberg 49.3%, Tune 50.0%</t>
  </si>
  <si>
    <t>*6 Sleipner Vest 58.35%, Sleipner Øst 59.60%, Gungne 62.00%</t>
  </si>
  <si>
    <t>*7 Snøhvit ownershare 33,31% to 31 January 2012. New ownershare from 01 February 36,79%</t>
  </si>
  <si>
    <t>*8 Statfjord Unit 44.34%, Statfjord Nord 21.88%, Statfjord Øst 31.69%, Sygna 30.71%</t>
  </si>
  <si>
    <t>*9. Statoil share in Vale is reduced 01 May from 28,85% to 0%</t>
  </si>
  <si>
    <t>*10 Vega  - ownershare 60% and Vegas Sør ownershare 60%</t>
  </si>
  <si>
    <t>*11 Exit of Skirne from 10% to 0%</t>
  </si>
  <si>
    <t>Total Statoil-operated Equity Production</t>
  </si>
  <si>
    <t>*11</t>
  </si>
  <si>
    <t>Marulk</t>
  </si>
  <si>
    <t>Total Equity Production DPN</t>
  </si>
  <si>
    <t>Total Equity Production DPI &amp; DPNA</t>
  </si>
  <si>
    <t>The ownershare of the topside facilities is equal to 39.44% and are reduced to 29,443%</t>
  </si>
  <si>
    <t>*2. Statoil share of the reservoir and production at Heimdal is reduced 01 May from 29,87% to 19,87 %.</t>
  </si>
  <si>
    <t xml:space="preserve">  from  01 June 13,11%. Make-up period start 01 july with ownershare 0%, no Statoil production rest of the year. </t>
  </si>
  <si>
    <t xml:space="preserve">*1 Statoil share in Heidrun 38.56% in January. 13.27% share for oil production in period February. New owner share </t>
  </si>
  <si>
    <t>See Partner operated and total on next page</t>
  </si>
  <si>
    <t xml:space="preserve">*1 Statoil share in Heidrun 38.56% in January. 13.27% share for oil production in period February. New owner share from 01 June 13,11%. Make-up period start 01 july with ownershare 0%, no Statoil production rest of the year. </t>
  </si>
  <si>
    <t>*2. Statoil share of the reservoir and production at Heimdal is reduced 01 May from 29,87% to 19,87 %. The ownershare of the topside facilities is equal to 39.44% and are reduced to 29,443%</t>
  </si>
  <si>
    <t>*10 Exit of Skirne from 10% to 0%</t>
  </si>
  <si>
    <t>Kiz. Sat. Phase 1</t>
  </si>
  <si>
    <t>** Statoil share adjusted to reflect Statoil share of investments in the fields. Change made in 4Q11.</t>
  </si>
  <si>
    <t>Terra Nova**</t>
  </si>
  <si>
    <t>** Ongoing planned turnaround during 3Q 2012</t>
  </si>
  <si>
    <t>3Q12 Production DPN</t>
  </si>
  <si>
    <t>3Q12 Production DPI</t>
  </si>
  <si>
    <t>3Q12 Production DPNA</t>
  </si>
  <si>
    <t>4Q 2012  Equity production DPN</t>
  </si>
  <si>
    <t>DPN Statoil-operated</t>
  </si>
  <si>
    <t xml:space="preserve">Produced volumes - Statoil share </t>
  </si>
  <si>
    <t>*11 Partneroperated from 1 October 2012</t>
  </si>
  <si>
    <t xml:space="preserve">DPN Partner-operated </t>
  </si>
  <si>
    <t xml:space="preserve">Vilje </t>
  </si>
  <si>
    <t>DPN - Statoil share</t>
  </si>
  <si>
    <t>Total DPN production operated &amp; non-operated</t>
  </si>
  <si>
    <t>4Q 2012  Equity production DPI</t>
  </si>
  <si>
    <t>DPI equity production 4Q12</t>
  </si>
  <si>
    <t>Kizomba Satellites</t>
  </si>
  <si>
    <t>PSVM</t>
  </si>
  <si>
    <t>*  Petrocedeño is a non-consolidated company</t>
  </si>
  <si>
    <t>4Q 2012  Equity production DPNA</t>
  </si>
  <si>
    <t>DPNA equity production 4Q2012</t>
  </si>
  <si>
    <t>varies*</t>
  </si>
  <si>
    <t>-</t>
  </si>
  <si>
    <t>Zia**</t>
  </si>
  <si>
    <t>* Statoil’s actual working interest (WI) can vary depending on wells and area.</t>
  </si>
  <si>
    <t>** Currently shut-in due to flowline issues.</t>
  </si>
  <si>
    <t xml:space="preserve">Total equity production DPI &amp; DPNA </t>
  </si>
  <si>
    <t>1Q 2013  Equity production DPN</t>
  </si>
  <si>
    <t>Hyme</t>
  </si>
  <si>
    <t>Total equity Statoil-operated production</t>
  </si>
  <si>
    <t xml:space="preserve">*1 Statoil share in Heidrun 13,04 %. Make-up period finished 28 February. </t>
  </si>
  <si>
    <t>*2 Statoil share of the reservoir and production at Heimdal is 19,87 %.The ownershare of the topside facilities is equal to 29,443%</t>
  </si>
  <si>
    <t>*3 Norne 39.10%, Urd 63.95%,Skuld 63,95%</t>
  </si>
  <si>
    <t>Skarv</t>
  </si>
  <si>
    <t>1Q 2013  Equity production DPI</t>
  </si>
  <si>
    <t xml:space="preserve">DPI equity production </t>
  </si>
  <si>
    <t>DPI equity production 1Q13</t>
  </si>
  <si>
    <t>1Q 2013  Equity production DPNA</t>
  </si>
  <si>
    <t xml:space="preserve">DPNA equity production </t>
  </si>
  <si>
    <t>Bakken*</t>
  </si>
  <si>
    <t>DPNA equity production 1Q2013</t>
  </si>
  <si>
    <t>* Statoil’s actual working interest can vary depending on wells and area.</t>
  </si>
  <si>
    <t>INT - Statoil share</t>
  </si>
  <si>
    <t>2Q 2013  Equity production DPN</t>
  </si>
  <si>
    <t>2Q 2013  Equity production DPI</t>
  </si>
  <si>
    <t xml:space="preserve">DPI production </t>
  </si>
  <si>
    <t>2Q 2013  Equity production DPNA</t>
  </si>
  <si>
    <t xml:space="preserve">DPNA production </t>
  </si>
  <si>
    <t>3Q 2013  Equity production DPN</t>
  </si>
  <si>
    <t>*1 Brage changed ownershare from 01.08 32,7% to 0%</t>
  </si>
  <si>
    <t xml:space="preserve">*2 Statoil share in Heidrun 13,04 %. Make-up period finished 28 February. </t>
  </si>
  <si>
    <t>*3 Statoil share of the reservoir and production at Heimdal is 19,87 %.The ownershare of the topside facilities is equal to 29,443%</t>
  </si>
  <si>
    <t>*4 Norne 39.10%, Urd 63.95%,Skuld 63,95%</t>
  </si>
  <si>
    <t>6 Sleipner Vest 58.35%, Sleipner Øst 59.60%, Gungne 62.00%</t>
  </si>
  <si>
    <t>*7 Statfjord Unit 44.34%, Statfjord Nord 21.88%, Statfjord Øst 31.69%, Sygna 30.71%</t>
  </si>
  <si>
    <t>*8 Vega changed ownershare 01.08 54% to 24%</t>
  </si>
  <si>
    <t>*9: Gjøa changed ownershare 01.08 from 20% to 5%</t>
  </si>
  <si>
    <t xml:space="preserve">*10 Ormen Lange changed ownershare 01.07.2013 from 28,92% 
</t>
  </si>
  <si>
    <t>01.07.2013: Dry gas: 19,0089%</t>
  </si>
  <si>
    <t xml:space="preserve">01.09.2013: Condensat 12,6726% </t>
  </si>
  <si>
    <t>3Q 2013  Equity production DPI</t>
  </si>
  <si>
    <t>3Q 2013  Equity production DPNA</t>
  </si>
  <si>
    <t>DPNA production</t>
  </si>
  <si>
    <t>4Q 2013  Equity production DPN</t>
  </si>
  <si>
    <t>*2 Gullfaks changed ownershare 01.11.2013 from 70% to 51%</t>
  </si>
  <si>
    <t xml:space="preserve">*3 Statoil share in Heidrun 13,04 %. Make-up period finished 28 February. </t>
  </si>
  <si>
    <t>*4 Statoil share of the reservoir and production at Heimdal is 19,87 %.The ownershare of the topside facilities is equal to 29,443%</t>
  </si>
  <si>
    <t>*5 Norne 39.10%, Urd 63.95%,Skuld 63,95%</t>
  </si>
  <si>
    <t>*6 Oseberg 49.3%, Tune 50.0%</t>
  </si>
  <si>
    <t>*7 Sleipner Vest 58.35%, Sleipner Øst 59.60%, Gungne 62.00%</t>
  </si>
  <si>
    <t xml:space="preserve">*9 Vega changed ownershare 01.08 54% to 24%. </t>
  </si>
  <si>
    <t>*10 Gjøa changed ownershare 01.08 from 20% to 5%. Oil and NGL volumes an error were incorrectly stated at 10.2 kboe/d in 3Q, while actual figure was 6.9 kboe/d. To correct the total, 4Q has been stated at minus 0.1 kboe/d, while actual figure for produced oil and NGL in 4Q was 3,2 kboe/d. This had no impact on earnings for 3Q or 4Q.</t>
  </si>
  <si>
    <t>*11 Ormen Lange changed ownershare 01.07.2013 from 28,9169% to 25,342%</t>
  </si>
  <si>
    <t xml:space="preserve">   01.07.2013: Dry gas: 19,0089%      01.09.2013: Condensate 12,6726%</t>
  </si>
  <si>
    <t>Produced volumes - Statoil share</t>
  </si>
  <si>
    <t>DPI production 4Q13</t>
  </si>
  <si>
    <t>4Q 2013  Equity production DPI</t>
  </si>
  <si>
    <t>4Q 2013  Equity production DPNA</t>
  </si>
  <si>
    <t>Liquid</t>
  </si>
  <si>
    <t>*1 Grane 36,66% Svalin 57,0%</t>
  </si>
  <si>
    <t>*6 Snorre changed ownershare 01.01.2014 from 33,32% to 33,28%</t>
  </si>
  <si>
    <t xml:space="preserve">  01.01.2014: Oil: 32,23%</t>
  </si>
  <si>
    <t>*8 Ormen Lange changed ownershare 01.07.2013 from 28,9169% to 25,342%</t>
  </si>
  <si>
    <t>DPN - Statoil operated</t>
  </si>
  <si>
    <t>Shah Deniz**</t>
  </si>
  <si>
    <t>** Statoil has signed an agreement to divest a 10% share of its holding in Shah Deniz</t>
  </si>
  <si>
    <t>1Q 2014  Equity production DPI</t>
  </si>
  <si>
    <t>1Q 2014  Equity production DPN</t>
  </si>
  <si>
    <t xml:space="preserve">DPN - Partner-operated </t>
  </si>
  <si>
    <t>1Q 2014  Equity production DPNA</t>
  </si>
  <si>
    <t>DPI production</t>
  </si>
  <si>
    <t>2Q 2014  Equity production DPI</t>
  </si>
  <si>
    <t>CLOV</t>
  </si>
  <si>
    <r>
      <t>Bakken</t>
    </r>
    <r>
      <rPr>
        <vertAlign val="superscript"/>
        <sz val="10"/>
        <rFont val="Arial"/>
        <family val="2"/>
      </rPr>
      <t>1)</t>
    </r>
  </si>
  <si>
    <r>
      <t>Eagle Ford</t>
    </r>
    <r>
      <rPr>
        <vertAlign val="superscript"/>
        <sz val="10"/>
        <color theme="1"/>
        <rFont val="Arial"/>
        <family val="2"/>
      </rPr>
      <t>1)</t>
    </r>
  </si>
  <si>
    <r>
      <t>Marcellus</t>
    </r>
    <r>
      <rPr>
        <vertAlign val="superscript"/>
        <sz val="10"/>
        <color theme="1"/>
        <rFont val="Arial"/>
        <family val="2"/>
      </rPr>
      <t>1)</t>
    </r>
  </si>
  <si>
    <t>1) Statoil’s actual working interest can vary depending on wells and area</t>
  </si>
  <si>
    <t>15.50%</t>
  </si>
  <si>
    <t>3) Petrocedeño is a non-consolidated company</t>
  </si>
  <si>
    <r>
      <t>Leismer Demo</t>
    </r>
    <r>
      <rPr>
        <vertAlign val="superscript"/>
        <sz val="10"/>
        <color theme="1"/>
        <rFont val="Arial"/>
        <family val="2"/>
      </rPr>
      <t>2)</t>
    </r>
  </si>
  <si>
    <r>
      <t>Petrocedeño</t>
    </r>
    <r>
      <rPr>
        <vertAlign val="superscript"/>
        <sz val="10"/>
        <rFont val="Arial"/>
        <family val="2"/>
      </rPr>
      <t>3)</t>
    </r>
  </si>
  <si>
    <t xml:space="preserve">4) On 1 May 2014 Statoil completed the farm down in Shah Deniz. Following the transaction, Statoil's owner share is 15.50%. </t>
  </si>
  <si>
    <r>
      <t>Shah Deniz</t>
    </r>
    <r>
      <rPr>
        <vertAlign val="superscript"/>
        <sz val="10"/>
        <rFont val="Arial"/>
        <family val="2"/>
      </rPr>
      <t>4)</t>
    </r>
  </si>
  <si>
    <t>2) Statoil's working interest increased from 60 to 100 % post 28 May 2014 close of transaction with PTTEP</t>
  </si>
  <si>
    <t>5) Currently shut-in due to flowline issues</t>
  </si>
  <si>
    <r>
      <t>Zia</t>
    </r>
    <r>
      <rPr>
        <vertAlign val="superscript"/>
        <sz val="10"/>
        <color theme="1"/>
        <rFont val="Arial"/>
        <family val="2"/>
      </rPr>
      <t>5)</t>
    </r>
  </si>
  <si>
    <r>
      <t>2Q 2014  Equity production DPN</t>
    </r>
    <r>
      <rPr>
        <b/>
        <sz val="14"/>
        <color rgb="FFFF0000"/>
        <rFont val="Arial"/>
        <family val="2"/>
      </rPr>
      <t xml:space="preserve"> </t>
    </r>
  </si>
  <si>
    <t>Gudrun</t>
  </si>
  <si>
    <t>*1 Grane 36,66% Svalin 36,66%</t>
  </si>
  <si>
    <t xml:space="preserve">*5 Sleipner Vest 58.35%, Sleipner Øst 59.60%, Gungne 62.00%, </t>
  </si>
  <si>
    <t xml:space="preserve">*6 Snorre changed ownershare 01.01.2014 from 33,32% to 33,28% from 01.01.2014: Oil 32,23% </t>
  </si>
  <si>
    <t>*8 Ormen Lange changed ownershare 01.07.2013 from 28,9169% to 25,342%    01.07.2013: Dry gas: 19,0089%      01.09.2013: Condensate 12,6726%</t>
  </si>
  <si>
    <t>1)  Petrocedeño is a non-consolidated company</t>
  </si>
  <si>
    <t>2) Statoil’s actual working interest can vary depending on wells and area</t>
  </si>
  <si>
    <r>
      <t>Petrocedeño</t>
    </r>
    <r>
      <rPr>
        <vertAlign val="superscript"/>
        <sz val="10"/>
        <rFont val="Arial"/>
        <family val="2"/>
      </rPr>
      <t>1)</t>
    </r>
  </si>
  <si>
    <r>
      <t>Marcellus</t>
    </r>
    <r>
      <rPr>
        <vertAlign val="superscript"/>
        <sz val="10"/>
        <rFont val="Arial"/>
        <family val="2"/>
      </rPr>
      <t>2)</t>
    </r>
  </si>
  <si>
    <r>
      <t>Bakken</t>
    </r>
    <r>
      <rPr>
        <vertAlign val="superscript"/>
        <sz val="10"/>
        <rFont val="Arial"/>
        <family val="2"/>
      </rPr>
      <t>2)</t>
    </r>
  </si>
  <si>
    <r>
      <t>Eagle Ford</t>
    </r>
    <r>
      <rPr>
        <vertAlign val="superscript"/>
        <sz val="10"/>
        <rFont val="Arial"/>
        <family val="2"/>
      </rPr>
      <t>2)</t>
    </r>
  </si>
  <si>
    <t>*1 Fram 45%, Fram H- North 49,2%</t>
  </si>
  <si>
    <t>*2 Grane 36,66% Svalin 36,66%</t>
  </si>
  <si>
    <t>*6 Sleipner Vest 58.35%, Sleipner Øst 59.60%, Gungne 62.00%, Gudrun 51%</t>
  </si>
  <si>
    <t>*7 Snorre changed ownershare 01.01.2014 from 33,32% to 33,28%</t>
  </si>
  <si>
    <t xml:space="preserve"> From 01.01.2014: Oil 32,23% </t>
  </si>
  <si>
    <t>*9 Ormen Lange changed ownershare 01.07.2013 from 28,9169% to 25,342%</t>
  </si>
  <si>
    <r>
      <t>3Q 2014  Equity production DPN</t>
    </r>
    <r>
      <rPr>
        <b/>
        <sz val="14"/>
        <color rgb="FFFF0000"/>
        <rFont val="Arial"/>
        <family val="2"/>
      </rPr>
      <t xml:space="preserve"> </t>
    </r>
  </si>
  <si>
    <t>3Q 2014  Equity production DPI</t>
  </si>
  <si>
    <t xml:space="preserve">*3 Heidrun 13,04% Make-up period gas from 01.10. 2014  from 13,04% to 58,29% </t>
  </si>
  <si>
    <t>*7 Sleipner Vest 58.35%, Sleipner Øst 59.60%, Gungne 62.00%, Gudrun 51%</t>
  </si>
  <si>
    <t>*8 Snorre changed ownershare 01.01.2014 from 33,32% to 33,28%</t>
  </si>
  <si>
    <t>*9 Statfjord Unit 44.34%, Statfjord Nord 21.88%, Statfjord Øst 31.69%, Sygna 30.71%</t>
  </si>
  <si>
    <t>*10 Vega changed ownershare from 01.12.2014: From 24,5% to 0%</t>
  </si>
  <si>
    <t xml:space="preserve">*11 Gjøa changed ownershare from from 01.12.2014: From 5% to 0%  </t>
  </si>
  <si>
    <t>*12 Ormen Lange changed ownershare 01.07.2013 from 28,9169% to 25,342%</t>
  </si>
  <si>
    <r>
      <t>4Q 2014  Equity production DPN</t>
    </r>
    <r>
      <rPr>
        <b/>
        <sz val="14"/>
        <color rgb="FFFF0000"/>
        <rFont val="Arial"/>
        <family val="2"/>
      </rPr>
      <t xml:space="preserve"> </t>
    </r>
  </si>
  <si>
    <t>*12</t>
  </si>
  <si>
    <t>St. Malo</t>
  </si>
  <si>
    <t>Jack</t>
  </si>
  <si>
    <t>** Statoil has signed an agreement to divest its holding in Shah Deniz</t>
  </si>
  <si>
    <t>*** Statoil’s actual working interest can vary depending on wells and area.</t>
  </si>
  <si>
    <t>Marcellus***</t>
  </si>
  <si>
    <t>Bakken***</t>
  </si>
  <si>
    <t>Eagle Ford***</t>
  </si>
  <si>
    <t>4Q 2014  Equity production DPI</t>
  </si>
  <si>
    <r>
      <t>1Q 2015  Equity production DPN</t>
    </r>
    <r>
      <rPr>
        <b/>
        <sz val="14"/>
        <color rgb="FFFF0000"/>
        <rFont val="Arial"/>
        <family val="2"/>
      </rPr>
      <t xml:space="preserve"> </t>
    </r>
  </si>
  <si>
    <t>1Q 2015  Equity production DPI</t>
  </si>
  <si>
    <t xml:space="preserve">Valemon </t>
  </si>
  <si>
    <t>*2 Grane change ownershare from 36,66 to 36,613%, Svalin 36,66%</t>
  </si>
  <si>
    <t xml:space="preserve">*3 Heidrun 13,04% Make-up period gas from 1.10. 201413,04% to 58,29% until 04. January 2015. </t>
  </si>
  <si>
    <t>*8 Snorre changed ownershare 01.01.2014 from 33,33% to 33,28%</t>
  </si>
  <si>
    <t xml:space="preserve"> From 02.11: Oil change from 32,23%  to 32,72% </t>
  </si>
  <si>
    <t xml:space="preserve">*11Gjøa changed ownershare from from 01.12.2014: From 5% to 0%  </t>
  </si>
  <si>
    <r>
      <t>2Q 2015  Equity production DPN</t>
    </r>
    <r>
      <rPr>
        <b/>
        <sz val="14"/>
        <color rgb="FFFF0000"/>
        <rFont val="Arial"/>
        <family val="2"/>
      </rPr>
      <t xml:space="preserve"> </t>
    </r>
  </si>
  <si>
    <t>*10 Ormen Lange changed ownershare 01.07.2013 from 28,9169% to 25,342%</t>
  </si>
  <si>
    <t>2Q 2015  Equity production DPI</t>
  </si>
  <si>
    <t>Kiz. Sat. Phase 2</t>
  </si>
  <si>
    <t>15.5%/ 0%**</t>
  </si>
  <si>
    <t>*  Petrocedeño is an associated company</t>
  </si>
  <si>
    <t>** Statoil completed the divestment of its 15.5% holding in Shah Deniz on 30 April 2015</t>
  </si>
  <si>
    <t xml:space="preserve">01.07.2015: Dry gas 12,68% and from 1 August 2015: Condensat 25,35% </t>
  </si>
  <si>
    <t>Hibernia **</t>
  </si>
  <si>
    <t>Leismer Demo **</t>
  </si>
  <si>
    <t>Terra Nova **</t>
  </si>
  <si>
    <t>DPI production 3Q15</t>
  </si>
  <si>
    <t>3Q 2015  Equity production DPI</t>
  </si>
  <si>
    <t xml:space="preserve"> From 02.11 2014: Oil change from 32,23%  to 32,72%. From 1 July 2015</t>
  </si>
  <si>
    <t>*2 Grane 20 January 2015 changed ownershare from 36,66% to 36,613%, Svalin 57% 
  Make-up period: From 1 February 2015 36,0311%</t>
  </si>
</sst>
</file>

<file path=xl/styles.xml><?xml version="1.0" encoding="utf-8"?>
<styleSheet xmlns="http://schemas.openxmlformats.org/spreadsheetml/2006/main" xmlns:mc="http://schemas.openxmlformats.org/markup-compatibility/2006" xmlns:x14ac="http://schemas.microsoft.com/office/spreadsheetml/2009/9/ac" mc:Ignorable="x14ac">
  <numFmts count="24">
    <numFmt numFmtId="6" formatCode="&quot;kr&quot;\ #,##0;[Red]&quot;kr&quot;\ \-#,##0"/>
    <numFmt numFmtId="8" formatCode="&quot;kr&quot;\ #,##0.00;[Red]&quot;kr&quot;\ \-#,##0.00"/>
    <numFmt numFmtId="43" formatCode="_ * #,##0.00_ ;_ * \-#,##0.00_ ;_ * &quot;-&quot;??_ ;_ @_ "/>
    <numFmt numFmtId="164" formatCode="_(* #,##0.00_);_(* \(#,##0.00\);_(* &quot;-&quot;??_);_(@_)"/>
    <numFmt numFmtId="165" formatCode="_-* #,##0.00_-;\-* #,##0.00_-;_-* &quot;-&quot;??_-;_-@_-"/>
    <numFmt numFmtId="166" formatCode="0.0_);\(0.0\)"/>
    <numFmt numFmtId="167" formatCode="0_);\(0\)"/>
    <numFmt numFmtId="168" formatCode="_(* #,##0.0_);_(* \(#,##0.0\);_(* &quot;-&quot;??_);_(@_)"/>
    <numFmt numFmtId="169" formatCode="0.0"/>
    <numFmt numFmtId="170" formatCode="_-* #,##0.0_-;\-* #,##0.0_-;_-* &quot;-&quot;??_-;_-@_-"/>
    <numFmt numFmtId="171" formatCode="_-* #,##0_-;\-* #,##0_-;_-* &quot;-&quot;??_-;_-@_-"/>
    <numFmt numFmtId="172" formatCode="#,##0.0"/>
    <numFmt numFmtId="173" formatCode="#,##0.000"/>
    <numFmt numFmtId="174" formatCode="#,##0.0000"/>
    <numFmt numFmtId="175" formatCode="0;0;0;\ \ \ General"/>
    <numFmt numFmtId="176" formatCode="_([$€-2]\ * #,##0.00_);_([$€-2]\ * \(#,##0.00\);_([$€-2]\ * &quot;-&quot;??_)"/>
    <numFmt numFmtId="177" formatCode="0;0;0;\ \ \ \ General"/>
    <numFmt numFmtId="178" formatCode="General_);[Red]\(General\)"/>
    <numFmt numFmtId="179" formatCode="###0.0;[Red]\-###0.0"/>
    <numFmt numFmtId="180" formatCode="0.0\ %;0.0\ %;&quot;0 %&quot;"/>
    <numFmt numFmtId="181" formatCode="0;0;&quot;0&quot;"/>
    <numFmt numFmtId="182" formatCode="#,##0;[Red]\(#,##0\)"/>
    <numFmt numFmtId="183" formatCode="#,##0;[Red]\-#,##0;;"/>
    <numFmt numFmtId="184" formatCode="0.0000"/>
  </numFmts>
  <fonts count="67">
    <font>
      <sz val="10"/>
      <name val="Arial"/>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name val="Arial"/>
      <family val="2"/>
    </font>
    <font>
      <sz val="8"/>
      <name val="Arial"/>
      <family val="2"/>
    </font>
    <font>
      <sz val="10"/>
      <name val="Arial"/>
      <family val="2"/>
    </font>
    <font>
      <sz val="8"/>
      <name val="Arial"/>
      <family val="2"/>
    </font>
    <font>
      <b/>
      <sz val="10"/>
      <name val="Arial"/>
      <family val="2"/>
    </font>
    <font>
      <b/>
      <sz val="14"/>
      <name val="Arial"/>
      <family val="2"/>
    </font>
    <font>
      <b/>
      <sz val="10"/>
      <name val="Times New Roman"/>
      <family val="1"/>
    </font>
    <font>
      <i/>
      <sz val="10"/>
      <name val="Arial"/>
      <family val="2"/>
    </font>
    <font>
      <b/>
      <sz val="8"/>
      <name val="Arial"/>
      <family val="2"/>
    </font>
    <font>
      <b/>
      <sz val="8"/>
      <name val="Times New Roman"/>
      <family val="1"/>
    </font>
    <font>
      <i/>
      <sz val="8"/>
      <name val="Arial"/>
      <family val="2"/>
    </font>
    <font>
      <sz val="7"/>
      <name val="Tms Rmn"/>
    </font>
    <font>
      <b/>
      <sz val="7"/>
      <name val="Times New Roman"/>
      <family val="1"/>
    </font>
    <font>
      <b/>
      <sz val="7"/>
      <name val="Arial"/>
      <family val="2"/>
    </font>
    <font>
      <b/>
      <i/>
      <sz val="10"/>
      <name val="Tms Rmn"/>
    </font>
    <font>
      <sz val="7"/>
      <name val="Times New Roman"/>
      <family val="1"/>
    </font>
    <font>
      <b/>
      <sz val="12"/>
      <name val="Tms Rmn"/>
    </font>
    <font>
      <sz val="10"/>
      <name val="MS Sans Serif"/>
      <family val="2"/>
    </font>
    <font>
      <sz val="10"/>
      <name val="Arial"/>
      <family val="2"/>
    </font>
    <font>
      <b/>
      <sz val="7"/>
      <color indexed="12"/>
      <name val="Arial"/>
      <family val="2"/>
    </font>
    <font>
      <sz val="7"/>
      <color indexed="12"/>
      <name val="Arial"/>
      <family val="2"/>
    </font>
    <font>
      <b/>
      <sz val="12"/>
      <name val="Geneva"/>
    </font>
    <font>
      <sz val="7"/>
      <color indexed="12"/>
      <name val="Times New Roman"/>
      <family val="1"/>
    </font>
    <font>
      <b/>
      <i/>
      <sz val="14"/>
      <name val="Tms Rmn"/>
    </font>
    <font>
      <b/>
      <i/>
      <sz val="12"/>
      <name val="Tms Rmn"/>
    </font>
    <font>
      <b/>
      <i/>
      <sz val="7"/>
      <name val="Times New Roman"/>
      <family val="1"/>
    </font>
    <font>
      <sz val="7"/>
      <name val="Arial Narrow"/>
      <family val="2"/>
    </font>
    <font>
      <sz val="8"/>
      <name val="Tms Rmn"/>
    </font>
    <font>
      <sz val="7"/>
      <name val="Times New Roman"/>
      <family val="1"/>
    </font>
    <font>
      <b/>
      <sz val="9"/>
      <name val="Arial"/>
      <family val="2"/>
    </font>
    <font>
      <sz val="7"/>
      <name val="Arial"/>
      <family val="2"/>
    </font>
    <font>
      <sz val="7"/>
      <name val="Arial"/>
      <family val="2"/>
    </font>
    <font>
      <sz val="6"/>
      <name val="Tms Rmn"/>
    </font>
    <font>
      <sz val="8"/>
      <color indexed="8"/>
      <name val="Arial"/>
      <family val="2"/>
    </font>
    <font>
      <sz val="14"/>
      <name val="Arial"/>
      <family val="2"/>
    </font>
    <font>
      <sz val="8"/>
      <name val="Times New Roman"/>
      <family val="1"/>
    </font>
    <font>
      <sz val="14"/>
      <name val="Arial"/>
      <family val="2"/>
    </font>
    <font>
      <b/>
      <sz val="12"/>
      <name val="Arial"/>
      <family val="2"/>
    </font>
    <font>
      <b/>
      <sz val="10"/>
      <color indexed="8"/>
      <name val="Arial"/>
      <family val="2"/>
    </font>
    <font>
      <b/>
      <sz val="8"/>
      <color indexed="8"/>
      <name val="Arial"/>
      <family val="2"/>
    </font>
    <font>
      <sz val="12"/>
      <name val="Arial"/>
      <family val="2"/>
    </font>
    <font>
      <sz val="10"/>
      <name val="Times New Roman"/>
      <family val="1"/>
    </font>
    <font>
      <sz val="10"/>
      <color theme="1"/>
      <name val="Arial"/>
      <family val="2"/>
    </font>
    <font>
      <sz val="8"/>
      <color theme="1"/>
      <name val="Arial"/>
      <family val="2"/>
    </font>
    <font>
      <b/>
      <sz val="10"/>
      <color theme="1"/>
      <name val="Arial"/>
      <family val="2"/>
    </font>
    <font>
      <b/>
      <sz val="12"/>
      <color theme="1"/>
      <name val="Arial"/>
      <family val="2"/>
    </font>
    <font>
      <i/>
      <sz val="8"/>
      <color theme="1"/>
      <name val="Arial"/>
      <family val="2"/>
    </font>
    <font>
      <b/>
      <sz val="8"/>
      <color rgb="FF00B050"/>
      <name val="Arial"/>
      <family val="2"/>
    </font>
    <font>
      <b/>
      <sz val="14"/>
      <color theme="1"/>
      <name val="Arial"/>
      <family val="2"/>
    </font>
    <font>
      <vertAlign val="superscript"/>
      <sz val="10"/>
      <name val="Arial"/>
      <family val="2"/>
    </font>
    <font>
      <vertAlign val="superscript"/>
      <sz val="10"/>
      <color theme="1"/>
      <name val="Arial"/>
      <family val="2"/>
    </font>
    <font>
      <b/>
      <sz val="14"/>
      <color rgb="FFFF0000"/>
      <name val="Arial"/>
      <family val="2"/>
    </font>
    <font>
      <sz val="10"/>
      <color rgb="FFFF0000"/>
      <name val="Arial"/>
      <family val="2"/>
    </font>
    <font>
      <b/>
      <sz val="8"/>
      <color theme="1"/>
      <name val="Arial"/>
      <family val="2"/>
    </font>
    <font>
      <b/>
      <sz val="8"/>
      <color rgb="FFFF0000"/>
      <name val="Arial"/>
      <family val="2"/>
    </font>
  </fonts>
  <fills count="31">
    <fill>
      <patternFill patternType="none"/>
    </fill>
    <fill>
      <patternFill patternType="gray125"/>
    </fill>
    <fill>
      <patternFill patternType="solid">
        <fgColor indexed="22"/>
      </patternFill>
    </fill>
    <fill>
      <patternFill patternType="solid">
        <fgColor indexed="17"/>
        <bgColor indexed="64"/>
      </patternFill>
    </fill>
    <fill>
      <patternFill patternType="solid">
        <fgColor indexed="61"/>
        <bgColor indexed="64"/>
      </patternFill>
    </fill>
    <fill>
      <patternFill patternType="solid">
        <fgColor indexed="17"/>
      </patternFill>
    </fill>
    <fill>
      <patternFill patternType="solid">
        <fgColor indexed="43"/>
        <bgColor indexed="64"/>
      </patternFill>
    </fill>
    <fill>
      <patternFill patternType="solid">
        <fgColor indexed="22"/>
        <bgColor indexed="64"/>
      </patternFill>
    </fill>
    <fill>
      <patternFill patternType="solid">
        <fgColor indexed="21"/>
        <bgColor indexed="64"/>
      </patternFill>
    </fill>
    <fill>
      <patternFill patternType="solid">
        <fgColor indexed="9"/>
        <bgColor indexed="64"/>
      </patternFill>
    </fill>
    <fill>
      <patternFill patternType="solid">
        <fgColor indexed="44"/>
        <bgColor indexed="64"/>
      </patternFill>
    </fill>
    <fill>
      <patternFill patternType="solid">
        <fgColor theme="0"/>
        <bgColor indexed="64"/>
      </patternFill>
    </fill>
    <fill>
      <patternFill patternType="solid">
        <fgColor theme="0"/>
        <bgColor theme="0"/>
      </patternFill>
    </fill>
    <fill>
      <patternFill patternType="solid">
        <fgColor theme="0" tint="-0.14999847407452621"/>
        <bgColor indexed="64"/>
      </patternFill>
    </fill>
    <fill>
      <patternFill patternType="solid">
        <fgColor theme="0" tint="-0.14996795556505021"/>
        <bgColor theme="0"/>
      </patternFill>
    </fill>
    <fill>
      <patternFill patternType="solid">
        <fgColor theme="0" tint="-0.14996795556505021"/>
        <bgColor indexed="64"/>
      </patternFill>
    </fill>
    <fill>
      <patternFill patternType="solid">
        <fgColor theme="0" tint="-0.249977111117893"/>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2" tint="-9.9978637043366805E-2"/>
        <bgColor indexed="64"/>
      </patternFill>
    </fill>
  </fills>
  <borders count="60">
    <border>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1"/>
      </left>
      <right style="thin">
        <color indexed="61"/>
      </right>
      <top/>
      <bottom/>
      <diagonal/>
    </border>
    <border>
      <left style="medium">
        <color indexed="64"/>
      </left>
      <right/>
      <top style="medium">
        <color indexed="64"/>
      </top>
      <bottom/>
      <diagonal/>
    </border>
    <border>
      <left style="thin">
        <color indexed="64"/>
      </left>
      <right/>
      <top/>
      <bottom/>
      <diagonal/>
    </border>
    <border>
      <left/>
      <right/>
      <top style="thin">
        <color indexed="20"/>
      </top>
      <bottom style="thin">
        <color indexed="20"/>
      </bottom>
      <diagonal/>
    </border>
    <border>
      <left/>
      <right style="thin">
        <color indexed="64"/>
      </right>
      <top/>
      <bottom/>
      <diagonal/>
    </border>
    <border>
      <left/>
      <right/>
      <top style="thin">
        <color indexed="64"/>
      </top>
      <bottom style="thin">
        <color indexed="64"/>
      </bottom>
      <diagonal/>
    </border>
    <border>
      <left/>
      <right/>
      <top/>
      <bottom style="double">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
      <left style="thin">
        <color rgb="FFB2B2B2"/>
      </left>
      <right style="thin">
        <color rgb="FFB2B2B2"/>
      </right>
      <top style="thin">
        <color rgb="FFB2B2B2"/>
      </top>
      <bottom style="thin">
        <color rgb="FFB2B2B2"/>
      </bottom>
      <diagonal/>
    </border>
    <border>
      <left/>
      <right style="thin">
        <color indexed="64"/>
      </right>
      <top style="thin">
        <color indexed="64"/>
      </top>
      <bottom style="medium">
        <color indexed="64"/>
      </bottom>
      <diagonal/>
    </border>
    <border>
      <left/>
      <right/>
      <top style="thin">
        <color auto="1"/>
      </top>
      <bottom/>
      <diagonal/>
    </border>
  </borders>
  <cellStyleXfs count="276">
    <xf numFmtId="0" fontId="0" fillId="0" borderId="0"/>
    <xf numFmtId="0" fontId="30" fillId="0" borderId="0"/>
    <xf numFmtId="0" fontId="44" fillId="0" borderId="1" applyFont="0" applyBorder="0">
      <alignment horizontal="center"/>
    </xf>
    <xf numFmtId="175" fontId="23" fillId="0" borderId="0"/>
    <xf numFmtId="165"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0" fontId="24" fillId="3" borderId="0">
      <alignment horizontal="left"/>
    </xf>
    <xf numFmtId="176" fontId="12" fillId="0" borderId="0" applyFont="0" applyFill="0" applyBorder="0" applyAlignment="0" applyProtection="0"/>
    <xf numFmtId="0" fontId="25" fillId="0" borderId="0">
      <alignment horizontal="left" indent="1"/>
    </xf>
    <xf numFmtId="0" fontId="21" fillId="4" borderId="0">
      <alignment horizontal="left"/>
    </xf>
    <xf numFmtId="0" fontId="21" fillId="0" borderId="0">
      <alignment horizontal="left"/>
    </xf>
    <xf numFmtId="0" fontId="26" fillId="0" borderId="2">
      <alignment horizontal="centerContinuous"/>
    </xf>
    <xf numFmtId="0" fontId="23" fillId="0" borderId="3">
      <alignment horizontal="centerContinuous"/>
    </xf>
    <xf numFmtId="38" fontId="27" fillId="0" borderId="0">
      <alignment horizontal="right"/>
    </xf>
    <xf numFmtId="0" fontId="28" fillId="0" borderId="0"/>
    <xf numFmtId="10" fontId="29" fillId="0" borderId="0" applyFont="0" applyFill="0" applyBorder="0"/>
    <xf numFmtId="177" fontId="30" fillId="0" borderId="0">
      <alignment horizontal="left"/>
    </xf>
    <xf numFmtId="178" fontId="23" fillId="0" borderId="0" applyFont="0" applyFill="0" applyBorder="0" applyAlignment="0" applyProtection="0">
      <alignment horizontal="center"/>
    </xf>
    <xf numFmtId="0" fontId="31" fillId="0" borderId="0" applyBorder="0">
      <alignment horizontal="left" indent="2"/>
    </xf>
    <xf numFmtId="0" fontId="32" fillId="0" borderId="0">
      <alignment horizontal="left" indent="2"/>
    </xf>
    <xf numFmtId="179" fontId="33" fillId="5" borderId="0" applyNumberFormat="0" applyFont="0" applyBorder="0" applyAlignment="0" applyProtection="0">
      <alignment horizontal="left"/>
    </xf>
    <xf numFmtId="178" fontId="23" fillId="0" borderId="0" applyFont="0" applyFill="0" applyBorder="0" applyAlignment="0" applyProtection="0">
      <alignment horizontal="center"/>
    </xf>
    <xf numFmtId="178" fontId="23" fillId="0" borderId="0" applyFont="0" applyFill="0" applyBorder="0" applyAlignment="0" applyProtection="0">
      <alignment horizontal="center"/>
    </xf>
    <xf numFmtId="2" fontId="27" fillId="0" borderId="0">
      <alignment horizontal="right"/>
    </xf>
    <xf numFmtId="178" fontId="23" fillId="0" borderId="0" applyFont="0" applyFill="0" applyBorder="0" applyAlignment="0" applyProtection="0">
      <alignment horizontal="center"/>
    </xf>
    <xf numFmtId="0" fontId="12" fillId="0" borderId="0"/>
    <xf numFmtId="180" fontId="34" fillId="0" borderId="0">
      <alignment horizontal="center"/>
      <protection locked="0"/>
    </xf>
    <xf numFmtId="181" fontId="34" fillId="0" borderId="0">
      <alignment horizontal="center"/>
      <protection locked="0"/>
    </xf>
    <xf numFmtId="0" fontId="35" fillId="2" borderId="0" applyFill="0"/>
    <xf numFmtId="0" fontId="36" fillId="2" borderId="0" applyFill="0"/>
    <xf numFmtId="182" fontId="37" fillId="0" borderId="0">
      <protection locked="0"/>
    </xf>
    <xf numFmtId="0" fontId="12" fillId="6" borderId="0" applyNumberFormat="0" applyFont="0" applyBorder="0" applyAlignment="0" applyProtection="0"/>
    <xf numFmtId="9" fontId="38" fillId="0" borderId="4" applyFont="0" applyFill="0" applyBorder="0">
      <alignment horizontal="center" vertical="center"/>
    </xf>
    <xf numFmtId="9" fontId="12" fillId="0" borderId="0" applyFont="0" applyFill="0" applyBorder="0" applyAlignment="0" applyProtection="0"/>
    <xf numFmtId="173" fontId="39" fillId="0" borderId="0" applyFont="0" applyFill="0" applyBorder="0"/>
    <xf numFmtId="178" fontId="23" fillId="0" borderId="0" applyFont="0" applyFill="0" applyBorder="0" applyAlignment="0" applyProtection="0">
      <alignment horizontal="center"/>
    </xf>
    <xf numFmtId="40" fontId="23" fillId="0" borderId="5" applyBorder="0"/>
    <xf numFmtId="169" fontId="40" fillId="0" borderId="6" applyBorder="0"/>
    <xf numFmtId="0" fontId="41" fillId="0" borderId="0" applyNumberFormat="0" applyFill="0" applyBorder="0" applyProtection="0">
      <alignment horizontal="left"/>
    </xf>
    <xf numFmtId="0" fontId="42" fillId="0" borderId="0">
      <alignment horizontal="left" indent="2"/>
    </xf>
    <xf numFmtId="183" fontId="38" fillId="0" borderId="4" applyFont="0" applyFill="0" applyBorder="0">
      <alignment horizontal="center" vertical="center"/>
    </xf>
    <xf numFmtId="0" fontId="25" fillId="7" borderId="7">
      <alignment horizontal="left"/>
    </xf>
    <xf numFmtId="0" fontId="25" fillId="0" borderId="0">
      <alignment horizontal="left"/>
    </xf>
    <xf numFmtId="0" fontId="43" fillId="8" borderId="7" applyNumberFormat="0" applyFont="0" applyAlignment="0">
      <alignment horizontal="left"/>
    </xf>
    <xf numFmtId="0" fontId="25" fillId="0" borderId="0">
      <alignment horizontal="left" indent="2"/>
    </xf>
    <xf numFmtId="38" fontId="29" fillId="0" borderId="0" applyFont="0" applyFill="0" applyBorder="0" applyAlignment="0" applyProtection="0"/>
    <xf numFmtId="40" fontId="29" fillId="0" borderId="0" applyFont="0" applyFill="0" applyBorder="0" applyAlignment="0" applyProtection="0"/>
    <xf numFmtId="175" fontId="34" fillId="0" borderId="8">
      <protection locked="0"/>
    </xf>
    <xf numFmtId="174" fontId="29" fillId="0" borderId="0" applyFont="0" applyFill="0" applyBorder="0"/>
    <xf numFmtId="6" fontId="29" fillId="0" borderId="0" applyFont="0" applyFill="0" applyBorder="0" applyAlignment="0" applyProtection="0"/>
    <xf numFmtId="8" fontId="29" fillId="0" borderId="0" applyFont="0" applyFill="0" applyBorder="0" applyAlignment="0" applyProtection="0"/>
    <xf numFmtId="1" fontId="38" fillId="0" borderId="0">
      <alignment horizontal="center"/>
    </xf>
    <xf numFmtId="0" fontId="9" fillId="0" borderId="0"/>
    <xf numFmtId="43" fontId="9" fillId="0" borderId="0" applyFont="0" applyFill="0" applyBorder="0" applyAlignment="0" applyProtection="0"/>
    <xf numFmtId="0" fontId="12" fillId="0" borderId="0"/>
    <xf numFmtId="9" fontId="9" fillId="0" borderId="0" applyFont="0" applyFill="0" applyBorder="0" applyAlignment="0" applyProtection="0"/>
    <xf numFmtId="0" fontId="12" fillId="0" borderId="0"/>
    <xf numFmtId="0" fontId="12" fillId="0" borderId="0"/>
    <xf numFmtId="164" fontId="12" fillId="0" borderId="0" applyFont="0" applyFill="0" applyBorder="0" applyAlignment="0" applyProtection="0"/>
    <xf numFmtId="0" fontId="7" fillId="0" borderId="0"/>
    <xf numFmtId="9" fontId="12" fillId="0" borderId="0" applyFont="0" applyFill="0" applyBorder="0" applyAlignment="0" applyProtection="0"/>
    <xf numFmtId="9" fontId="7" fillId="0" borderId="0" applyFont="0" applyFill="0" applyBorder="0" applyAlignment="0" applyProtection="0"/>
    <xf numFmtId="0" fontId="12" fillId="0" borderId="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1"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5"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0" fontId="7" fillId="29" borderId="0" applyNumberFormat="0" applyBorder="0" applyAlignment="0" applyProtection="0"/>
    <xf numFmtId="176" fontId="12" fillId="0" borderId="0" applyFont="0" applyFill="0" applyBorder="0" applyAlignment="0" applyProtection="0"/>
    <xf numFmtId="176" fontId="12" fillId="0" borderId="0" applyFont="0" applyFill="0" applyBorder="0" applyAlignment="0" applyProtection="0"/>
    <xf numFmtId="0" fontId="26" fillId="0" borderId="2">
      <alignment horizontal="centerContinuous"/>
    </xf>
    <xf numFmtId="0" fontId="26" fillId="0" borderId="2">
      <alignment horizontal="centerContinuous"/>
    </xf>
    <xf numFmtId="0" fontId="26" fillId="0" borderId="2">
      <alignment horizontal="centerContinuous"/>
    </xf>
    <xf numFmtId="0" fontId="26" fillId="0" borderId="2">
      <alignment horizontal="centerContinuous"/>
    </xf>
    <xf numFmtId="0" fontId="23" fillId="0" borderId="3">
      <alignment horizontal="centerContinuous"/>
    </xf>
    <xf numFmtId="0" fontId="23" fillId="0" borderId="3">
      <alignment horizontal="centerContinuous"/>
    </xf>
    <xf numFmtId="0" fontId="23" fillId="0" borderId="3">
      <alignment horizontal="centerContinuous"/>
    </xf>
    <xf numFmtId="177" fontId="12" fillId="0" borderId="0">
      <alignment horizontal="left"/>
    </xf>
    <xf numFmtId="177" fontId="12" fillId="0" borderId="0">
      <alignment horizontal="left"/>
    </xf>
    <xf numFmtId="177" fontId="12" fillId="0" borderId="0">
      <alignment horizontal="lef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7" fillId="17" borderId="57" applyNumberFormat="0" applyFont="0" applyAlignment="0" applyProtection="0"/>
    <xf numFmtId="0" fontId="12" fillId="6" borderId="0" applyNumberFormat="0" applyFont="0" applyBorder="0" applyAlignment="0" applyProtection="0"/>
    <xf numFmtId="0" fontId="12" fillId="6" borderId="0" applyNumberFormat="0" applyFont="0" applyBorder="0" applyAlignment="0" applyProtection="0"/>
    <xf numFmtId="169" fontId="27" fillId="0" borderId="6" applyBorder="0"/>
    <xf numFmtId="0" fontId="42" fillId="8" borderId="7" applyNumberFormat="0" applyFont="0" applyAlignment="0">
      <alignment horizontal="left"/>
    </xf>
    <xf numFmtId="0" fontId="3" fillId="0" borderId="0"/>
    <xf numFmtId="0" fontId="3" fillId="0" borderId="0"/>
  </cellStyleXfs>
  <cellXfs count="1166">
    <xf numFmtId="0" fontId="0" fillId="0" borderId="0" xfId="0"/>
    <xf numFmtId="0" fontId="14" fillId="0" borderId="3" xfId="1" applyFont="1" applyBorder="1"/>
    <xf numFmtId="0" fontId="14" fillId="0" borderId="0" xfId="1" applyFont="1"/>
    <xf numFmtId="166" fontId="14" fillId="9" borderId="0" xfId="1" applyNumberFormat="1" applyFont="1" applyFill="1"/>
    <xf numFmtId="166" fontId="14" fillId="9" borderId="3" xfId="1" applyNumberFormat="1" applyFont="1" applyFill="1" applyBorder="1"/>
    <xf numFmtId="167" fontId="14" fillId="9" borderId="9" xfId="1" applyNumberFormat="1" applyFont="1" applyFill="1" applyBorder="1"/>
    <xf numFmtId="166" fontId="14" fillId="9" borderId="9" xfId="1" applyNumberFormat="1" applyFont="1" applyFill="1" applyBorder="1"/>
    <xf numFmtId="167" fontId="14" fillId="9" borderId="3" xfId="1" applyNumberFormat="1" applyFont="1" applyFill="1" applyBorder="1"/>
    <xf numFmtId="10" fontId="14" fillId="9" borderId="0" xfId="1" applyNumberFormat="1" applyFont="1" applyFill="1"/>
    <xf numFmtId="10" fontId="14" fillId="9" borderId="3" xfId="1" applyNumberFormat="1" applyFont="1" applyFill="1" applyBorder="1"/>
    <xf numFmtId="166" fontId="14" fillId="7" borderId="3" xfId="1" applyNumberFormat="1" applyFont="1" applyFill="1" applyBorder="1"/>
    <xf numFmtId="10" fontId="14" fillId="7" borderId="3" xfId="1" applyNumberFormat="1" applyFont="1" applyFill="1" applyBorder="1"/>
    <xf numFmtId="10" fontId="14" fillId="9" borderId="9" xfId="1" applyNumberFormat="1" applyFont="1" applyFill="1" applyBorder="1"/>
    <xf numFmtId="0" fontId="14" fillId="7" borderId="0" xfId="1" applyFont="1" applyFill="1"/>
    <xf numFmtId="166" fontId="14" fillId="7" borderId="3" xfId="1" applyNumberFormat="1" applyFont="1" applyFill="1" applyBorder="1" applyAlignment="1">
      <alignment horizontal="center"/>
    </xf>
    <xf numFmtId="0" fontId="0" fillId="7" borderId="1" xfId="1" applyFont="1" applyFill="1" applyBorder="1"/>
    <xf numFmtId="0" fontId="14" fillId="0" borderId="0" xfId="1" applyFont="1" applyFill="1"/>
    <xf numFmtId="0" fontId="14" fillId="7" borderId="0" xfId="1" applyFont="1" applyFill="1" applyAlignment="1">
      <alignment horizontal="center"/>
    </xf>
    <xf numFmtId="10" fontId="14" fillId="9" borderId="0" xfId="1" applyNumberFormat="1" applyFont="1" applyFill="1" applyAlignment="1">
      <alignment horizontal="center"/>
    </xf>
    <xf numFmtId="167" fontId="14" fillId="9" borderId="0" xfId="1" applyNumberFormat="1" applyFont="1" applyFill="1" applyBorder="1"/>
    <xf numFmtId="167" fontId="15" fillId="9" borderId="0" xfId="1" applyNumberFormat="1" applyFont="1" applyFill="1" applyBorder="1"/>
    <xf numFmtId="0" fontId="15" fillId="0" borderId="0" xfId="1" applyFont="1"/>
    <xf numFmtId="166" fontId="15" fillId="9" borderId="0" xfId="1" applyNumberFormat="1" applyFont="1" applyFill="1"/>
    <xf numFmtId="10" fontId="15" fillId="9" borderId="0" xfId="1" applyNumberFormat="1" applyFont="1" applyFill="1"/>
    <xf numFmtId="168" fontId="14" fillId="0" borderId="0" xfId="1" applyNumberFormat="1" applyFont="1"/>
    <xf numFmtId="169" fontId="14" fillId="0" borderId="0" xfId="1" applyNumberFormat="1" applyFont="1"/>
    <xf numFmtId="169" fontId="14" fillId="0" borderId="0" xfId="1" applyNumberFormat="1" applyFont="1" applyFill="1"/>
    <xf numFmtId="169" fontId="14" fillId="0" borderId="0" xfId="1" applyNumberFormat="1" applyFont="1" applyBorder="1"/>
    <xf numFmtId="10" fontId="12" fillId="0" borderId="0" xfId="1" applyNumberFormat="1" applyFont="1"/>
    <xf numFmtId="10" fontId="14" fillId="9" borderId="0" xfId="1" applyNumberFormat="1" applyFont="1" applyFill="1" applyAlignment="1">
      <alignment horizontal="right"/>
    </xf>
    <xf numFmtId="168" fontId="0" fillId="0" borderId="0" xfId="1" applyNumberFormat="1" applyFont="1"/>
    <xf numFmtId="0" fontId="0" fillId="0" borderId="3" xfId="1" applyFont="1" applyBorder="1"/>
    <xf numFmtId="170" fontId="0" fillId="0" borderId="3" xfId="4" applyNumberFormat="1" applyFont="1" applyBorder="1"/>
    <xf numFmtId="170" fontId="0" fillId="0" borderId="0" xfId="4" applyNumberFormat="1" applyFont="1"/>
    <xf numFmtId="170" fontId="15" fillId="9" borderId="0" xfId="4" applyNumberFormat="1" applyFont="1" applyFill="1" applyBorder="1"/>
    <xf numFmtId="0" fontId="0" fillId="0" borderId="3" xfId="1" applyFont="1" applyBorder="1" applyAlignment="1">
      <alignment horizontal="right"/>
    </xf>
    <xf numFmtId="168" fontId="0" fillId="0" borderId="0" xfId="1" applyNumberFormat="1" applyFont="1" applyAlignment="1">
      <alignment horizontal="right"/>
    </xf>
    <xf numFmtId="167" fontId="15" fillId="9" borderId="0" xfId="1" applyNumberFormat="1" applyFont="1" applyFill="1" applyBorder="1" applyAlignment="1">
      <alignment horizontal="right"/>
    </xf>
    <xf numFmtId="0" fontId="0" fillId="0" borderId="0" xfId="1" applyFont="1" applyAlignment="1">
      <alignment horizontal="right"/>
    </xf>
    <xf numFmtId="168" fontId="0" fillId="0" borderId="3" xfId="1" applyNumberFormat="1" applyFont="1" applyBorder="1"/>
    <xf numFmtId="168" fontId="0" fillId="0" borderId="3" xfId="1" applyNumberFormat="1" applyFont="1" applyBorder="1" applyAlignment="1">
      <alignment horizontal="right"/>
    </xf>
    <xf numFmtId="166" fontId="14" fillId="9" borderId="10" xfId="1" applyNumberFormat="1" applyFont="1" applyFill="1" applyBorder="1"/>
    <xf numFmtId="166" fontId="16" fillId="7" borderId="0" xfId="1" applyNumberFormat="1" applyFont="1" applyFill="1" applyBorder="1"/>
    <xf numFmtId="0" fontId="16" fillId="0" borderId="0" xfId="1" applyFont="1"/>
    <xf numFmtId="168" fontId="16" fillId="0" borderId="0" xfId="1" applyNumberFormat="1" applyFont="1"/>
    <xf numFmtId="169" fontId="16" fillId="0" borderId="0" xfId="1" applyNumberFormat="1" applyFont="1"/>
    <xf numFmtId="166" fontId="16" fillId="7" borderId="0" xfId="1" applyNumberFormat="1" applyFont="1" applyFill="1"/>
    <xf numFmtId="10" fontId="16" fillId="7" borderId="0" xfId="1" applyNumberFormat="1" applyFont="1" applyFill="1"/>
    <xf numFmtId="0" fontId="12" fillId="9" borderId="0" xfId="28" applyFont="1" applyFill="1" applyBorder="1"/>
    <xf numFmtId="10" fontId="14" fillId="9" borderId="0" xfId="1" applyNumberFormat="1" applyFont="1" applyFill="1" applyBorder="1"/>
    <xf numFmtId="169" fontId="12" fillId="9" borderId="0" xfId="28" applyNumberFormat="1" applyFill="1" applyBorder="1"/>
    <xf numFmtId="10" fontId="14" fillId="9" borderId="0" xfId="1" applyNumberFormat="1" applyFont="1" applyFill="1" applyBorder="1" applyAlignment="1">
      <alignment horizontal="right"/>
    </xf>
    <xf numFmtId="0" fontId="12" fillId="9" borderId="0" xfId="28" applyFill="1" applyBorder="1"/>
    <xf numFmtId="168" fontId="14" fillId="7" borderId="3" xfId="4" applyNumberFormat="1" applyFont="1" applyFill="1" applyBorder="1" applyAlignment="1">
      <alignment vertical="center"/>
    </xf>
    <xf numFmtId="10" fontId="12" fillId="9" borderId="0" xfId="1" applyNumberFormat="1" applyFont="1" applyFill="1" applyBorder="1"/>
    <xf numFmtId="167" fontId="14" fillId="9" borderId="10" xfId="1" applyNumberFormat="1" applyFont="1" applyFill="1" applyBorder="1"/>
    <xf numFmtId="0" fontId="17" fillId="0" borderId="0" xfId="1" applyFont="1"/>
    <xf numFmtId="0" fontId="17" fillId="0" borderId="0" xfId="1" applyFont="1" applyAlignment="1">
      <alignment horizontal="right"/>
    </xf>
    <xf numFmtId="170" fontId="17" fillId="0" borderId="0" xfId="4" applyNumberFormat="1" applyFont="1"/>
    <xf numFmtId="168" fontId="14" fillId="7" borderId="3" xfId="4" applyNumberFormat="1" applyFont="1" applyFill="1" applyBorder="1" applyAlignment="1">
      <alignment horizontal="center" vertical="center"/>
    </xf>
    <xf numFmtId="166" fontId="14" fillId="7" borderId="3" xfId="1" applyNumberFormat="1" applyFont="1" applyFill="1" applyBorder="1" applyAlignment="1"/>
    <xf numFmtId="0" fontId="12" fillId="0" borderId="0" xfId="1" applyFont="1"/>
    <xf numFmtId="0" fontId="12" fillId="0" borderId="0" xfId="1" applyFont="1" applyAlignment="1">
      <alignment horizontal="center"/>
    </xf>
    <xf numFmtId="0" fontId="16" fillId="0" borderId="0" xfId="1" applyFont="1" applyAlignment="1">
      <alignment horizontal="center"/>
    </xf>
    <xf numFmtId="0" fontId="12" fillId="0" borderId="0" xfId="1" applyFont="1" applyBorder="1"/>
    <xf numFmtId="0" fontId="12" fillId="0" borderId="0" xfId="1" applyFont="1" applyBorder="1" applyAlignment="1">
      <alignment horizontal="center"/>
    </xf>
    <xf numFmtId="0" fontId="12" fillId="0" borderId="11" xfId="1" applyFont="1" applyFill="1" applyBorder="1"/>
    <xf numFmtId="0" fontId="12" fillId="0" borderId="0" xfId="1" applyFont="1" applyFill="1" applyBorder="1"/>
    <xf numFmtId="0" fontId="16" fillId="0" borderId="0" xfId="1" applyFont="1" applyBorder="1"/>
    <xf numFmtId="0" fontId="16" fillId="0" borderId="12" xfId="1" applyFont="1" applyBorder="1"/>
    <xf numFmtId="0" fontId="16" fillId="0" borderId="9" xfId="1" applyFont="1" applyBorder="1"/>
    <xf numFmtId="0" fontId="16" fillId="0" borderId="9" xfId="1" applyFont="1" applyBorder="1" applyAlignment="1">
      <alignment horizontal="center"/>
    </xf>
    <xf numFmtId="0" fontId="12" fillId="0" borderId="11" xfId="1" applyFont="1" applyBorder="1"/>
    <xf numFmtId="0" fontId="16" fillId="0" borderId="11" xfId="1" applyFont="1" applyBorder="1"/>
    <xf numFmtId="0" fontId="16" fillId="0" borderId="0" xfId="1" applyFont="1" applyBorder="1" applyAlignment="1">
      <alignment horizontal="center"/>
    </xf>
    <xf numFmtId="0" fontId="16" fillId="0" borderId="0" xfId="1" applyFont="1" applyFill="1"/>
    <xf numFmtId="0" fontId="16" fillId="0" borderId="12" xfId="1" applyFont="1" applyFill="1" applyBorder="1"/>
    <xf numFmtId="0" fontId="16" fillId="0" borderId="9" xfId="1" applyFont="1" applyFill="1" applyBorder="1"/>
    <xf numFmtId="0" fontId="16" fillId="0" borderId="9" xfId="1" applyFont="1" applyFill="1" applyBorder="1" applyAlignment="1">
      <alignment horizontal="center"/>
    </xf>
    <xf numFmtId="0" fontId="16" fillId="0" borderId="0" xfId="1" applyFont="1" applyFill="1" applyBorder="1"/>
    <xf numFmtId="0" fontId="12" fillId="0" borderId="0" xfId="1" applyFont="1" applyFill="1"/>
    <xf numFmtId="0" fontId="12" fillId="0" borderId="0" xfId="1" applyFont="1" applyFill="1" applyBorder="1" applyAlignment="1">
      <alignment horizontal="center"/>
    </xf>
    <xf numFmtId="0" fontId="12" fillId="0" borderId="9" xfId="1" applyFont="1" applyFill="1" applyBorder="1"/>
    <xf numFmtId="0" fontId="12" fillId="0" borderId="9" xfId="1" applyFont="1" applyFill="1" applyBorder="1" applyAlignment="1">
      <alignment horizontal="center"/>
    </xf>
    <xf numFmtId="0" fontId="12" fillId="0" borderId="3" xfId="1" applyFont="1" applyFill="1" applyBorder="1"/>
    <xf numFmtId="171" fontId="12" fillId="0" borderId="0" xfId="4" applyNumberFormat="1"/>
    <xf numFmtId="171" fontId="16" fillId="0" borderId="0" xfId="4" applyNumberFormat="1" applyFont="1"/>
    <xf numFmtId="171" fontId="14" fillId="0" borderId="0" xfId="4" applyNumberFormat="1" applyFont="1" applyFill="1" applyBorder="1"/>
    <xf numFmtId="0" fontId="17" fillId="0" borderId="0" xfId="1" applyFont="1" applyAlignment="1">
      <alignment horizontal="left"/>
    </xf>
    <xf numFmtId="171" fontId="0" fillId="0" borderId="0" xfId="4" applyNumberFormat="1" applyFont="1" applyFill="1" applyBorder="1"/>
    <xf numFmtId="171" fontId="12" fillId="0" borderId="0" xfId="4" applyNumberFormat="1" applyFill="1" applyBorder="1"/>
    <xf numFmtId="171" fontId="16" fillId="0" borderId="9" xfId="4" applyNumberFormat="1" applyFont="1" applyFill="1" applyBorder="1"/>
    <xf numFmtId="171" fontId="16" fillId="0" borderId="9" xfId="4" applyNumberFormat="1" applyFont="1" applyBorder="1"/>
    <xf numFmtId="171" fontId="16" fillId="0" borderId="0" xfId="4" applyNumberFormat="1" applyFont="1" applyFill="1" applyBorder="1"/>
    <xf numFmtId="166" fontId="16" fillId="7" borderId="12" xfId="1" applyNumberFormat="1" applyFont="1" applyFill="1" applyBorder="1"/>
    <xf numFmtId="10" fontId="16" fillId="7" borderId="9" xfId="1" applyNumberFormat="1" applyFont="1" applyFill="1" applyBorder="1"/>
    <xf numFmtId="166" fontId="16" fillId="7" borderId="9" xfId="1" applyNumberFormat="1" applyFont="1" applyFill="1" applyBorder="1" applyAlignment="1">
      <alignment horizontal="center"/>
    </xf>
    <xf numFmtId="167" fontId="16" fillId="7" borderId="9" xfId="1" applyNumberFormat="1" applyFont="1" applyFill="1" applyBorder="1" applyAlignment="1">
      <alignment horizontal="center"/>
    </xf>
    <xf numFmtId="0" fontId="16" fillId="7" borderId="13" xfId="1" applyFont="1" applyFill="1" applyBorder="1"/>
    <xf numFmtId="0" fontId="16" fillId="7" borderId="14" xfId="1" applyFont="1" applyFill="1" applyBorder="1"/>
    <xf numFmtId="0" fontId="16" fillId="7" borderId="14" xfId="1" applyFont="1" applyFill="1" applyBorder="1" applyAlignment="1">
      <alignment horizontal="center"/>
    </xf>
    <xf numFmtId="171" fontId="16" fillId="7" borderId="14" xfId="4" applyNumberFormat="1" applyFont="1" applyFill="1" applyBorder="1"/>
    <xf numFmtId="168" fontId="16" fillId="9" borderId="9" xfId="4" applyNumberFormat="1" applyFont="1" applyFill="1" applyBorder="1"/>
    <xf numFmtId="1" fontId="12" fillId="9" borderId="9" xfId="28" applyNumberFormat="1" applyFill="1" applyBorder="1"/>
    <xf numFmtId="166" fontId="15" fillId="9" borderId="0" xfId="1" applyNumberFormat="1" applyFont="1" applyFill="1" applyBorder="1"/>
    <xf numFmtId="168" fontId="18" fillId="9" borderId="9" xfId="4" applyNumberFormat="1" applyFont="1" applyFill="1" applyBorder="1"/>
    <xf numFmtId="168" fontId="14" fillId="9" borderId="9" xfId="4" applyNumberFormat="1" applyFont="1" applyFill="1" applyBorder="1" applyAlignment="1">
      <alignment horizontal="left"/>
    </xf>
    <xf numFmtId="0" fontId="0" fillId="7" borderId="0" xfId="1" applyFont="1" applyFill="1" applyBorder="1"/>
    <xf numFmtId="0" fontId="16" fillId="9" borderId="9" xfId="1" applyFont="1" applyFill="1" applyBorder="1"/>
    <xf numFmtId="1" fontId="16" fillId="9" borderId="9" xfId="28" applyNumberFormat="1" applyFont="1" applyFill="1" applyBorder="1"/>
    <xf numFmtId="0" fontId="16" fillId="9" borderId="9" xfId="28" applyFont="1" applyFill="1" applyBorder="1"/>
    <xf numFmtId="166" fontId="16" fillId="7" borderId="1" xfId="1" applyNumberFormat="1" applyFont="1" applyFill="1" applyBorder="1"/>
    <xf numFmtId="168" fontId="14" fillId="7" borderId="3" xfId="4" applyNumberFormat="1" applyFont="1" applyFill="1" applyBorder="1" applyAlignment="1">
      <alignment horizontal="right" vertical="center"/>
    </xf>
    <xf numFmtId="166" fontId="14" fillId="7" borderId="3" xfId="1" applyNumberFormat="1" applyFont="1" applyFill="1" applyBorder="1" applyAlignment="1">
      <alignment horizontal="right"/>
    </xf>
    <xf numFmtId="0" fontId="0" fillId="0" borderId="0" xfId="1" applyFont="1" applyFill="1"/>
    <xf numFmtId="169" fontId="12" fillId="0" borderId="0" xfId="28" applyNumberFormat="1" applyFill="1" applyBorder="1"/>
    <xf numFmtId="170" fontId="12" fillId="0" borderId="0" xfId="4" applyNumberFormat="1"/>
    <xf numFmtId="166" fontId="16" fillId="9" borderId="9" xfId="1" applyNumberFormat="1" applyFont="1" applyFill="1" applyBorder="1"/>
    <xf numFmtId="1" fontId="16" fillId="9" borderId="9" xfId="1" applyNumberFormat="1" applyFont="1" applyFill="1" applyBorder="1"/>
    <xf numFmtId="169" fontId="14" fillId="9" borderId="9" xfId="1" applyNumberFormat="1" applyFont="1" applyFill="1" applyBorder="1"/>
    <xf numFmtId="168" fontId="16" fillId="7" borderId="0" xfId="4" applyNumberFormat="1" applyFont="1" applyFill="1" applyBorder="1" applyAlignment="1">
      <alignment vertical="center"/>
    </xf>
    <xf numFmtId="169" fontId="12" fillId="9" borderId="9" xfId="28" applyNumberFormat="1" applyFill="1" applyBorder="1"/>
    <xf numFmtId="168" fontId="14" fillId="9" borderId="0" xfId="4" applyNumberFormat="1" applyFont="1" applyFill="1" applyBorder="1" applyAlignment="1">
      <alignment horizontal="left"/>
    </xf>
    <xf numFmtId="168" fontId="16" fillId="9" borderId="0" xfId="4" applyNumberFormat="1" applyFont="1" applyFill="1" applyBorder="1"/>
    <xf numFmtId="169" fontId="16" fillId="9" borderId="0" xfId="4" applyNumberFormat="1" applyFont="1" applyFill="1" applyBorder="1"/>
    <xf numFmtId="0" fontId="13" fillId="9" borderId="0" xfId="1" applyFont="1" applyFill="1" applyBorder="1"/>
    <xf numFmtId="0" fontId="0" fillId="9" borderId="0" xfId="1" applyFont="1" applyFill="1" applyBorder="1"/>
    <xf numFmtId="10" fontId="15" fillId="9" borderId="0" xfId="1" applyNumberFormat="1" applyFont="1" applyFill="1" applyBorder="1"/>
    <xf numFmtId="168" fontId="18" fillId="9" borderId="0" xfId="4" applyNumberFormat="1" applyFont="1" applyFill="1" applyBorder="1"/>
    <xf numFmtId="169" fontId="18" fillId="9" borderId="0" xfId="4" applyNumberFormat="1" applyFont="1" applyFill="1" applyBorder="1"/>
    <xf numFmtId="0" fontId="12" fillId="9" borderId="9" xfId="28" applyFill="1" applyBorder="1"/>
    <xf numFmtId="0" fontId="0" fillId="9" borderId="9" xfId="1" applyFont="1" applyFill="1" applyBorder="1"/>
    <xf numFmtId="168" fontId="14" fillId="7" borderId="0" xfId="4" applyNumberFormat="1" applyFont="1" applyFill="1" applyBorder="1" applyAlignment="1">
      <alignment vertical="center"/>
    </xf>
    <xf numFmtId="0" fontId="19" fillId="0" borderId="0" xfId="1" applyFont="1"/>
    <xf numFmtId="168" fontId="20" fillId="7" borderId="0" xfId="4" applyNumberFormat="1" applyFont="1" applyFill="1" applyBorder="1" applyAlignment="1">
      <alignment vertical="center"/>
    </xf>
    <xf numFmtId="169" fontId="13" fillId="9" borderId="0" xfId="28" applyNumberFormat="1" applyFont="1" applyFill="1" applyBorder="1"/>
    <xf numFmtId="0" fontId="13" fillId="9" borderId="0" xfId="28" applyFont="1" applyFill="1" applyBorder="1"/>
    <xf numFmtId="168" fontId="15" fillId="9" borderId="9" xfId="4" applyNumberFormat="1" applyFont="1" applyFill="1" applyBorder="1" applyAlignment="1">
      <alignment horizontal="left"/>
    </xf>
    <xf numFmtId="169" fontId="13" fillId="9" borderId="9" xfId="28" applyNumberFormat="1" applyFont="1" applyFill="1" applyBorder="1"/>
    <xf numFmtId="168" fontId="21" fillId="9" borderId="0" xfId="4" applyNumberFormat="1" applyFont="1" applyFill="1" applyBorder="1"/>
    <xf numFmtId="169" fontId="21" fillId="9" borderId="0" xfId="4" applyNumberFormat="1" applyFont="1" applyFill="1" applyBorder="1"/>
    <xf numFmtId="10" fontId="13" fillId="9" borderId="0" xfId="1" applyNumberFormat="1" applyFont="1" applyFill="1" applyBorder="1"/>
    <xf numFmtId="168" fontId="21" fillId="9" borderId="9" xfId="4" applyNumberFormat="1" applyFont="1" applyFill="1" applyBorder="1"/>
    <xf numFmtId="0" fontId="13" fillId="9" borderId="9" xfId="28" applyFont="1" applyFill="1" applyBorder="1"/>
    <xf numFmtId="0" fontId="13" fillId="9" borderId="9" xfId="1" applyFont="1" applyFill="1" applyBorder="1"/>
    <xf numFmtId="0" fontId="14" fillId="0" borderId="0" xfId="28" applyFont="1" applyFill="1" applyBorder="1"/>
    <xf numFmtId="169" fontId="14" fillId="9" borderId="0" xfId="28" applyNumberFormat="1" applyFont="1" applyFill="1" applyBorder="1"/>
    <xf numFmtId="0" fontId="14" fillId="9" borderId="0" xfId="28" applyFont="1" applyFill="1" applyBorder="1"/>
    <xf numFmtId="10" fontId="14" fillId="0" borderId="0" xfId="1" applyNumberFormat="1" applyFont="1" applyFill="1" applyBorder="1"/>
    <xf numFmtId="169" fontId="14" fillId="9" borderId="9" xfId="28" applyNumberFormat="1" applyFont="1" applyFill="1" applyBorder="1"/>
    <xf numFmtId="167" fontId="14" fillId="9" borderId="0" xfId="1" applyNumberFormat="1" applyFont="1" applyFill="1" applyBorder="1" applyAlignment="1"/>
    <xf numFmtId="166" fontId="14" fillId="9" borderId="0" xfId="1" applyNumberFormat="1" applyFont="1" applyFill="1" applyBorder="1" applyAlignment="1"/>
    <xf numFmtId="0" fontId="14" fillId="9" borderId="0" xfId="1" applyFont="1" applyFill="1" applyBorder="1"/>
    <xf numFmtId="10" fontId="14" fillId="9" borderId="0" xfId="1" applyNumberFormat="1" applyFont="1" applyFill="1" applyBorder="1" applyAlignment="1">
      <alignment wrapText="1"/>
    </xf>
    <xf numFmtId="166" fontId="14" fillId="9" borderId="0" xfId="1" applyNumberFormat="1" applyFont="1" applyFill="1" applyBorder="1" applyAlignment="1">
      <alignment wrapText="1"/>
    </xf>
    <xf numFmtId="169" fontId="16" fillId="9" borderId="0" xfId="4" applyNumberFormat="1" applyFont="1" applyFill="1" applyBorder="1" applyAlignment="1">
      <alignment wrapText="1"/>
    </xf>
    <xf numFmtId="0" fontId="13" fillId="0" borderId="0" xfId="1" applyFont="1" applyFill="1" applyBorder="1"/>
    <xf numFmtId="168" fontId="20" fillId="7" borderId="0" xfId="4" applyNumberFormat="1" applyFont="1" applyFill="1" applyBorder="1" applyAlignment="1">
      <alignment horizontal="right" vertical="center"/>
    </xf>
    <xf numFmtId="0" fontId="20" fillId="9" borderId="0" xfId="1" applyFont="1" applyFill="1" applyBorder="1"/>
    <xf numFmtId="0" fontId="20" fillId="0" borderId="0" xfId="1" applyFont="1" applyFill="1" applyBorder="1"/>
    <xf numFmtId="0" fontId="13" fillId="0" borderId="0" xfId="28" applyFont="1" applyFill="1" applyBorder="1"/>
    <xf numFmtId="0" fontId="15" fillId="9" borderId="0" xfId="1" applyFont="1" applyFill="1" applyBorder="1"/>
    <xf numFmtId="10" fontId="15" fillId="0" borderId="0" xfId="1" applyNumberFormat="1" applyFont="1" applyFill="1" applyBorder="1"/>
    <xf numFmtId="10" fontId="15" fillId="9" borderId="0" xfId="1" applyNumberFormat="1" applyFont="1" applyFill="1" applyBorder="1" applyAlignment="1">
      <alignment horizontal="right"/>
    </xf>
    <xf numFmtId="169" fontId="20" fillId="9" borderId="0" xfId="4" applyNumberFormat="1" applyFont="1" applyFill="1" applyBorder="1"/>
    <xf numFmtId="168" fontId="20" fillId="9" borderId="9" xfId="4" applyNumberFormat="1" applyFont="1" applyFill="1" applyBorder="1"/>
    <xf numFmtId="168" fontId="15" fillId="9" borderId="0" xfId="4" applyNumberFormat="1" applyFont="1" applyFill="1" applyBorder="1" applyAlignment="1">
      <alignment horizontal="left"/>
    </xf>
    <xf numFmtId="168" fontId="20" fillId="9" borderId="0" xfId="4" applyNumberFormat="1" applyFont="1" applyFill="1" applyBorder="1"/>
    <xf numFmtId="167" fontId="15" fillId="9" borderId="0" xfId="1" applyNumberFormat="1" applyFont="1" applyFill="1" applyBorder="1" applyAlignment="1"/>
    <xf numFmtId="166" fontId="15" fillId="9" borderId="0" xfId="1" applyNumberFormat="1" applyFont="1" applyFill="1" applyBorder="1" applyAlignment="1"/>
    <xf numFmtId="10" fontId="15" fillId="9" borderId="0" xfId="1" applyNumberFormat="1" applyFont="1" applyFill="1" applyBorder="1" applyAlignment="1">
      <alignment wrapText="1"/>
    </xf>
    <xf numFmtId="166" fontId="15" fillId="9" borderId="0" xfId="1" applyNumberFormat="1" applyFont="1" applyFill="1" applyBorder="1" applyAlignment="1">
      <alignment wrapText="1"/>
    </xf>
    <xf numFmtId="169" fontId="20" fillId="9" borderId="0" xfId="4" applyNumberFormat="1" applyFont="1" applyFill="1" applyBorder="1" applyAlignment="1">
      <alignment wrapText="1"/>
    </xf>
    <xf numFmtId="0" fontId="13" fillId="0" borderId="0" xfId="1" applyFont="1" applyFill="1" applyBorder="1" applyAlignment="1">
      <alignment wrapText="1"/>
    </xf>
    <xf numFmtId="168" fontId="20" fillId="7" borderId="0" xfId="4" applyNumberFormat="1" applyFont="1" applyFill="1" applyBorder="1" applyAlignment="1">
      <alignment horizontal="left" vertical="center"/>
    </xf>
    <xf numFmtId="166" fontId="20" fillId="7" borderId="1" xfId="1" applyNumberFormat="1" applyFont="1" applyFill="1" applyBorder="1"/>
    <xf numFmtId="166" fontId="20" fillId="7" borderId="1" xfId="1" applyNumberFormat="1" applyFont="1" applyFill="1" applyBorder="1" applyAlignment="1"/>
    <xf numFmtId="166" fontId="15" fillId="7" borderId="3" xfId="1" applyNumberFormat="1" applyFont="1" applyFill="1" applyBorder="1"/>
    <xf numFmtId="166" fontId="15" fillId="7" borderId="3" xfId="1" applyNumberFormat="1" applyFont="1" applyFill="1" applyBorder="1" applyAlignment="1">
      <alignment horizontal="right"/>
    </xf>
    <xf numFmtId="168" fontId="15" fillId="7" borderId="3" xfId="1" applyNumberFormat="1" applyFont="1" applyFill="1" applyBorder="1" applyAlignment="1">
      <alignment horizontal="right" vertical="center"/>
    </xf>
    <xf numFmtId="166" fontId="20" fillId="7" borderId="0" xfId="1" applyNumberFormat="1" applyFont="1" applyFill="1" applyBorder="1"/>
    <xf numFmtId="166" fontId="15" fillId="7" borderId="0" xfId="1" applyNumberFormat="1" applyFont="1" applyFill="1" applyBorder="1"/>
    <xf numFmtId="166" fontId="15" fillId="7" borderId="0" xfId="1" applyNumberFormat="1" applyFont="1" applyFill="1" applyBorder="1" applyAlignment="1">
      <alignment horizontal="right"/>
    </xf>
    <xf numFmtId="168" fontId="15" fillId="7" borderId="0" xfId="1" applyNumberFormat="1" applyFont="1" applyFill="1" applyBorder="1" applyAlignment="1">
      <alignment horizontal="right" vertical="center"/>
    </xf>
    <xf numFmtId="0" fontId="15" fillId="0" borderId="0" xfId="28" applyFont="1" applyFill="1" applyBorder="1"/>
    <xf numFmtId="169" fontId="15" fillId="9" borderId="0" xfId="28" applyNumberFormat="1" applyFont="1" applyFill="1" applyBorder="1"/>
    <xf numFmtId="0" fontId="15" fillId="9" borderId="0" xfId="28" applyFont="1" applyFill="1" applyBorder="1"/>
    <xf numFmtId="169" fontId="15" fillId="9" borderId="9" xfId="28" applyNumberFormat="1" applyFont="1" applyFill="1" applyBorder="1"/>
    <xf numFmtId="0" fontId="15" fillId="9" borderId="9" xfId="28" applyFont="1" applyFill="1" applyBorder="1"/>
    <xf numFmtId="0" fontId="15" fillId="9" borderId="9" xfId="1" applyFont="1" applyFill="1" applyBorder="1"/>
    <xf numFmtId="170" fontId="15" fillId="0" borderId="0" xfId="1" applyNumberFormat="1" applyFont="1"/>
    <xf numFmtId="10" fontId="15" fillId="9" borderId="0" xfId="1" applyNumberFormat="1" applyFont="1" applyFill="1" applyAlignment="1"/>
    <xf numFmtId="169" fontId="15" fillId="9" borderId="0" xfId="1" applyNumberFormat="1" applyFont="1" applyFill="1"/>
    <xf numFmtId="166" fontId="15" fillId="9" borderId="9" xfId="1" applyNumberFormat="1" applyFont="1" applyFill="1" applyBorder="1"/>
    <xf numFmtId="166" fontId="15" fillId="9" borderId="9" xfId="1" applyNumberFormat="1" applyFont="1" applyFill="1" applyBorder="1" applyAlignment="1"/>
    <xf numFmtId="169" fontId="15" fillId="9" borderId="9" xfId="1" applyNumberFormat="1" applyFont="1" applyFill="1" applyBorder="1"/>
    <xf numFmtId="0" fontId="15" fillId="0" borderId="0" xfId="1" applyFont="1" applyFill="1" applyBorder="1"/>
    <xf numFmtId="172" fontId="15" fillId="9" borderId="0" xfId="1" applyNumberFormat="1" applyFont="1" applyFill="1" applyAlignment="1">
      <alignment horizontal="right"/>
    </xf>
    <xf numFmtId="170" fontId="15" fillId="9" borderId="0" xfId="1" applyNumberFormat="1" applyFont="1" applyFill="1"/>
    <xf numFmtId="168" fontId="15" fillId="7" borderId="3" xfId="4" applyNumberFormat="1" applyFont="1" applyFill="1" applyBorder="1" applyAlignment="1">
      <alignment horizontal="right" vertical="center"/>
    </xf>
    <xf numFmtId="0" fontId="22" fillId="0" borderId="0" xfId="1" applyFont="1"/>
    <xf numFmtId="0" fontId="15" fillId="0" borderId="0" xfId="1" applyFont="1" applyAlignment="1">
      <alignment horizontal="right"/>
    </xf>
    <xf numFmtId="170" fontId="15" fillId="0" borderId="0" xfId="4" applyNumberFormat="1" applyFont="1"/>
    <xf numFmtId="10" fontId="15" fillId="9" borderId="0" xfId="1" applyNumberFormat="1" applyFont="1" applyFill="1" applyAlignment="1">
      <alignment horizontal="right"/>
    </xf>
    <xf numFmtId="169" fontId="0" fillId="0" borderId="0" xfId="1" applyNumberFormat="1" applyFont="1"/>
    <xf numFmtId="166" fontId="20" fillId="7" borderId="3" xfId="1" applyNumberFormat="1" applyFont="1" applyFill="1" applyBorder="1" applyAlignment="1">
      <alignment horizontal="right"/>
    </xf>
    <xf numFmtId="168" fontId="20" fillId="7" borderId="3" xfId="1" applyNumberFormat="1" applyFont="1" applyFill="1" applyBorder="1" applyAlignment="1">
      <alignment horizontal="right" vertical="center"/>
    </xf>
    <xf numFmtId="10" fontId="15" fillId="9" borderId="0" xfId="1" applyNumberFormat="1" applyFont="1" applyFill="1" applyAlignment="1">
      <alignment horizontal="left"/>
    </xf>
    <xf numFmtId="166" fontId="15" fillId="0" borderId="0" xfId="1" applyNumberFormat="1" applyFont="1" applyFill="1"/>
    <xf numFmtId="10" fontId="15" fillId="0" borderId="0" xfId="1" applyNumberFormat="1" applyFont="1" applyFill="1" applyAlignment="1"/>
    <xf numFmtId="169" fontId="15" fillId="0" borderId="0" xfId="1" applyNumberFormat="1" applyFont="1"/>
    <xf numFmtId="169" fontId="15" fillId="0" borderId="0" xfId="1" applyNumberFormat="1" applyFont="1" applyFill="1"/>
    <xf numFmtId="10" fontId="15" fillId="0" borderId="0" xfId="1" applyNumberFormat="1" applyFont="1" applyFill="1" applyAlignment="1">
      <alignment horizontal="right"/>
    </xf>
    <xf numFmtId="166" fontId="15" fillId="0" borderId="9" xfId="1" applyNumberFormat="1" applyFont="1" applyFill="1" applyBorder="1"/>
    <xf numFmtId="166" fontId="15" fillId="0" borderId="9" xfId="1" applyNumberFormat="1" applyFont="1" applyFill="1" applyBorder="1" applyAlignment="1"/>
    <xf numFmtId="169" fontId="15" fillId="0" borderId="9" xfId="1" applyNumberFormat="1" applyFont="1" applyFill="1" applyBorder="1"/>
    <xf numFmtId="168" fontId="20" fillId="7" borderId="0" xfId="8" applyNumberFormat="1" applyFont="1" applyFill="1" applyBorder="1" applyAlignment="1">
      <alignment vertical="center"/>
    </xf>
    <xf numFmtId="168" fontId="15" fillId="9" borderId="9" xfId="8" applyNumberFormat="1" applyFont="1" applyFill="1" applyBorder="1" applyAlignment="1">
      <alignment horizontal="left"/>
    </xf>
    <xf numFmtId="168" fontId="20" fillId="9" borderId="9" xfId="8" applyNumberFormat="1" applyFont="1" applyFill="1" applyBorder="1"/>
    <xf numFmtId="168" fontId="21" fillId="9" borderId="9" xfId="8" applyNumberFormat="1" applyFont="1" applyFill="1" applyBorder="1"/>
    <xf numFmtId="168" fontId="20" fillId="7" borderId="0" xfId="6" applyNumberFormat="1" applyFont="1" applyFill="1" applyBorder="1" applyAlignment="1">
      <alignment vertical="center"/>
    </xf>
    <xf numFmtId="168" fontId="20" fillId="7" borderId="0" xfId="6" applyNumberFormat="1" applyFont="1" applyFill="1" applyBorder="1" applyAlignment="1">
      <alignment horizontal="right" vertical="center"/>
    </xf>
    <xf numFmtId="168" fontId="20" fillId="10" borderId="15" xfId="6" applyNumberFormat="1" applyFont="1" applyFill="1" applyBorder="1" applyAlignment="1">
      <alignment vertical="center"/>
    </xf>
    <xf numFmtId="168" fontId="20" fillId="10" borderId="16" xfId="6" applyNumberFormat="1" applyFont="1" applyFill="1" applyBorder="1" applyAlignment="1">
      <alignment vertical="center"/>
    </xf>
    <xf numFmtId="168" fontId="20" fillId="10" borderId="5" xfId="6" applyNumberFormat="1" applyFont="1" applyFill="1" applyBorder="1" applyAlignment="1">
      <alignment vertical="center"/>
    </xf>
    <xf numFmtId="168" fontId="20" fillId="10" borderId="17" xfId="6" applyNumberFormat="1" applyFont="1" applyFill="1" applyBorder="1" applyAlignment="1">
      <alignment vertical="center"/>
    </xf>
    <xf numFmtId="168" fontId="20" fillId="10" borderId="18" xfId="6" applyNumberFormat="1" applyFont="1" applyFill="1" applyBorder="1" applyAlignment="1">
      <alignment vertical="center"/>
    </xf>
    <xf numFmtId="168" fontId="20" fillId="10" borderId="19" xfId="6" applyNumberFormat="1" applyFont="1" applyFill="1" applyBorder="1" applyAlignment="1">
      <alignment vertical="center"/>
    </xf>
    <xf numFmtId="168" fontId="20" fillId="10" borderId="20" xfId="6" applyNumberFormat="1" applyFont="1" applyFill="1" applyBorder="1" applyAlignment="1">
      <alignment vertical="center"/>
    </xf>
    <xf numFmtId="168" fontId="20" fillId="10" borderId="0" xfId="6" applyNumberFormat="1" applyFont="1" applyFill="1" applyBorder="1" applyAlignment="1">
      <alignment vertical="center"/>
    </xf>
    <xf numFmtId="169" fontId="20" fillId="9" borderId="0" xfId="6" applyNumberFormat="1" applyFont="1" applyFill="1" applyBorder="1"/>
    <xf numFmtId="168" fontId="15" fillId="9" borderId="9" xfId="6" applyNumberFormat="1" applyFont="1" applyFill="1" applyBorder="1" applyAlignment="1">
      <alignment horizontal="left"/>
    </xf>
    <xf numFmtId="168" fontId="20" fillId="9" borderId="9" xfId="6" applyNumberFormat="1" applyFont="1" applyFill="1" applyBorder="1"/>
    <xf numFmtId="168" fontId="15" fillId="9" borderId="0" xfId="6" applyNumberFormat="1" applyFont="1" applyFill="1" applyBorder="1" applyAlignment="1">
      <alignment horizontal="left"/>
    </xf>
    <xf numFmtId="168" fontId="20" fillId="9" borderId="0" xfId="6" applyNumberFormat="1" applyFont="1" applyFill="1" applyBorder="1"/>
    <xf numFmtId="168" fontId="21" fillId="9" borderId="0" xfId="6" applyNumberFormat="1" applyFont="1" applyFill="1" applyBorder="1"/>
    <xf numFmtId="169" fontId="21" fillId="9" borderId="0" xfId="6" applyNumberFormat="1" applyFont="1" applyFill="1" applyBorder="1"/>
    <xf numFmtId="169" fontId="20" fillId="0" borderId="21" xfId="28" applyNumberFormat="1" applyFont="1" applyBorder="1"/>
    <xf numFmtId="169" fontId="20" fillId="0" borderId="22" xfId="28" applyNumberFormat="1" applyFont="1" applyBorder="1"/>
    <xf numFmtId="169" fontId="20" fillId="0" borderId="17" xfId="28" applyNumberFormat="1" applyFont="1" applyBorder="1"/>
    <xf numFmtId="169" fontId="20" fillId="0" borderId="18" xfId="28" applyNumberFormat="1" applyFont="1" applyBorder="1"/>
    <xf numFmtId="168" fontId="21" fillId="9" borderId="9" xfId="6" applyNumberFormat="1" applyFont="1" applyFill="1" applyBorder="1"/>
    <xf numFmtId="169" fontId="13" fillId="0" borderId="22" xfId="28" applyNumberFormat="1" applyFont="1" applyBorder="1"/>
    <xf numFmtId="169" fontId="13" fillId="0" borderId="23" xfId="28" applyNumberFormat="1" applyFont="1" applyBorder="1"/>
    <xf numFmtId="169" fontId="20" fillId="7" borderId="23" xfId="6" applyNumberFormat="1" applyFont="1" applyFill="1" applyBorder="1"/>
    <xf numFmtId="168" fontId="20" fillId="7" borderId="24" xfId="6" applyNumberFormat="1" applyFont="1" applyFill="1" applyBorder="1"/>
    <xf numFmtId="168" fontId="20" fillId="7" borderId="25" xfId="6" applyNumberFormat="1" applyFont="1" applyFill="1" applyBorder="1"/>
    <xf numFmtId="166" fontId="20" fillId="7" borderId="26" xfId="1" applyNumberFormat="1" applyFont="1" applyFill="1" applyBorder="1"/>
    <xf numFmtId="166" fontId="15" fillId="7" borderId="2" xfId="1" applyNumberFormat="1" applyFont="1" applyFill="1" applyBorder="1"/>
    <xf numFmtId="166" fontId="15" fillId="7" borderId="21" xfId="1" applyNumberFormat="1" applyFont="1" applyFill="1" applyBorder="1" applyAlignment="1">
      <alignment horizontal="right"/>
    </xf>
    <xf numFmtId="166" fontId="15" fillId="9" borderId="6" xfId="1" applyNumberFormat="1" applyFont="1" applyFill="1" applyBorder="1"/>
    <xf numFmtId="10" fontId="15" fillId="9" borderId="0" xfId="1" applyNumberFormat="1" applyFont="1" applyFill="1" applyBorder="1" applyAlignment="1"/>
    <xf numFmtId="169" fontId="45" fillId="9" borderId="0" xfId="1" applyNumberFormat="1" applyFont="1" applyFill="1" applyBorder="1" applyAlignment="1">
      <alignment horizontal="right" vertical="center"/>
    </xf>
    <xf numFmtId="169" fontId="15" fillId="9" borderId="0" xfId="1" applyNumberFormat="1" applyFont="1" applyFill="1" applyBorder="1"/>
    <xf numFmtId="169" fontId="15" fillId="9" borderId="8" xfId="1" applyNumberFormat="1" applyFont="1" applyFill="1" applyBorder="1"/>
    <xf numFmtId="172" fontId="45" fillId="9" borderId="0" xfId="1" applyNumberFormat="1" applyFont="1" applyFill="1" applyBorder="1" applyAlignment="1">
      <alignment horizontal="right" vertical="center"/>
    </xf>
    <xf numFmtId="3" fontId="45" fillId="9" borderId="0" xfId="1" applyNumberFormat="1" applyFont="1" applyFill="1" applyBorder="1" applyAlignment="1">
      <alignment horizontal="right" vertical="center"/>
    </xf>
    <xf numFmtId="172" fontId="45" fillId="9" borderId="0" xfId="1" applyNumberFormat="1" applyFont="1" applyFill="1" applyBorder="1"/>
    <xf numFmtId="166" fontId="15" fillId="9" borderId="27" xfId="1" applyNumberFormat="1" applyFont="1" applyFill="1" applyBorder="1"/>
    <xf numFmtId="166" fontId="15" fillId="9" borderId="28" xfId="1" applyNumberFormat="1" applyFont="1" applyFill="1" applyBorder="1"/>
    <xf numFmtId="168" fontId="20" fillId="7" borderId="0" xfId="5" applyNumberFormat="1" applyFont="1" applyFill="1" applyBorder="1" applyAlignment="1">
      <alignment vertical="center"/>
    </xf>
    <xf numFmtId="168" fontId="20" fillId="7" borderId="0" xfId="5" applyNumberFormat="1" applyFont="1" applyFill="1" applyBorder="1" applyAlignment="1">
      <alignment horizontal="right" vertical="center"/>
    </xf>
    <xf numFmtId="168" fontId="20" fillId="10" borderId="15" xfId="5" applyNumberFormat="1" applyFont="1" applyFill="1" applyBorder="1" applyAlignment="1">
      <alignment vertical="center"/>
    </xf>
    <xf numFmtId="168" fontId="20" fillId="10" borderId="16" xfId="5" applyNumberFormat="1" applyFont="1" applyFill="1" applyBorder="1" applyAlignment="1">
      <alignment vertical="center"/>
    </xf>
    <xf numFmtId="168" fontId="20" fillId="10" borderId="5" xfId="5" applyNumberFormat="1" applyFont="1" applyFill="1" applyBorder="1" applyAlignment="1">
      <alignment vertical="center"/>
    </xf>
    <xf numFmtId="168" fontId="20" fillId="10" borderId="17" xfId="5" applyNumberFormat="1" applyFont="1" applyFill="1" applyBorder="1" applyAlignment="1">
      <alignment vertical="center"/>
    </xf>
    <xf numFmtId="168" fontId="20" fillId="10" borderId="18" xfId="5" applyNumberFormat="1" applyFont="1" applyFill="1" applyBorder="1" applyAlignment="1">
      <alignment vertical="center"/>
    </xf>
    <xf numFmtId="168" fontId="20" fillId="10" borderId="19" xfId="5" applyNumberFormat="1" applyFont="1" applyFill="1" applyBorder="1" applyAlignment="1">
      <alignment vertical="center"/>
    </xf>
    <xf numFmtId="168" fontId="20" fillId="10" borderId="20" xfId="5" applyNumberFormat="1" applyFont="1" applyFill="1" applyBorder="1" applyAlignment="1">
      <alignment vertical="center"/>
    </xf>
    <xf numFmtId="168" fontId="20" fillId="10" borderId="0" xfId="5" applyNumberFormat="1" applyFont="1" applyFill="1" applyBorder="1" applyAlignment="1">
      <alignment vertical="center"/>
    </xf>
    <xf numFmtId="169" fontId="20" fillId="9" borderId="0" xfId="5" applyNumberFormat="1" applyFont="1" applyFill="1" applyBorder="1"/>
    <xf numFmtId="168" fontId="15" fillId="9" borderId="9" xfId="5" applyNumberFormat="1" applyFont="1" applyFill="1" applyBorder="1" applyAlignment="1">
      <alignment horizontal="left"/>
    </xf>
    <xf numFmtId="168" fontId="20" fillId="9" borderId="9" xfId="5" applyNumberFormat="1" applyFont="1" applyFill="1" applyBorder="1"/>
    <xf numFmtId="168" fontId="15" fillId="9" borderId="0" xfId="5" applyNumberFormat="1" applyFont="1" applyFill="1" applyBorder="1" applyAlignment="1">
      <alignment horizontal="left"/>
    </xf>
    <xf numFmtId="168" fontId="20" fillId="9" borderId="0" xfId="5" applyNumberFormat="1" applyFont="1" applyFill="1" applyBorder="1"/>
    <xf numFmtId="168" fontId="21" fillId="9" borderId="0" xfId="5" applyNumberFormat="1" applyFont="1" applyFill="1" applyBorder="1"/>
    <xf numFmtId="169" fontId="21" fillId="9" borderId="0" xfId="5" applyNumberFormat="1" applyFont="1" applyFill="1" applyBorder="1"/>
    <xf numFmtId="168" fontId="20" fillId="7" borderId="0" xfId="5" applyNumberFormat="1" applyFont="1" applyFill="1" applyBorder="1" applyAlignment="1">
      <alignment horizontal="left" vertical="center"/>
    </xf>
    <xf numFmtId="168" fontId="21" fillId="9" borderId="9" xfId="5" applyNumberFormat="1" applyFont="1" applyFill="1" applyBorder="1"/>
    <xf numFmtId="169" fontId="20" fillId="7" borderId="23" xfId="5" applyNumberFormat="1" applyFont="1" applyFill="1" applyBorder="1"/>
    <xf numFmtId="168" fontId="20" fillId="7" borderId="24" xfId="5" applyNumberFormat="1" applyFont="1" applyFill="1" applyBorder="1"/>
    <xf numFmtId="168" fontId="20" fillId="7" borderId="25" xfId="5" applyNumberFormat="1" applyFont="1" applyFill="1" applyBorder="1"/>
    <xf numFmtId="0" fontId="46" fillId="0" borderId="0" xfId="1" applyFont="1" applyFill="1" applyBorder="1"/>
    <xf numFmtId="168" fontId="20" fillId="7" borderId="0" xfId="7" applyNumberFormat="1" applyFont="1" applyFill="1" applyBorder="1" applyAlignment="1">
      <alignment vertical="center"/>
    </xf>
    <xf numFmtId="168" fontId="20" fillId="7" borderId="0" xfId="7" applyNumberFormat="1" applyFont="1" applyFill="1" applyBorder="1" applyAlignment="1">
      <alignment horizontal="right" vertical="center"/>
    </xf>
    <xf numFmtId="168" fontId="15" fillId="9" borderId="9" xfId="7" applyNumberFormat="1" applyFont="1" applyFill="1" applyBorder="1" applyAlignment="1">
      <alignment horizontal="left"/>
    </xf>
    <xf numFmtId="168" fontId="20" fillId="9" borderId="9" xfId="7" applyNumberFormat="1" applyFont="1" applyFill="1" applyBorder="1"/>
    <xf numFmtId="168" fontId="15" fillId="9" borderId="0" xfId="7" applyNumberFormat="1" applyFont="1" applyFill="1" applyBorder="1" applyAlignment="1">
      <alignment horizontal="left"/>
    </xf>
    <xf numFmtId="168" fontId="20" fillId="9" borderId="0" xfId="7" applyNumberFormat="1" applyFont="1" applyFill="1" applyBorder="1"/>
    <xf numFmtId="169" fontId="20" fillId="9" borderId="0" xfId="7" applyNumberFormat="1" applyFont="1" applyFill="1" applyBorder="1"/>
    <xf numFmtId="168" fontId="21" fillId="9" borderId="0" xfId="7" applyNumberFormat="1" applyFont="1" applyFill="1" applyBorder="1"/>
    <xf numFmtId="169" fontId="21" fillId="9" borderId="0" xfId="7" applyNumberFormat="1" applyFont="1" applyFill="1" applyBorder="1"/>
    <xf numFmtId="168" fontId="20" fillId="7" borderId="0" xfId="7" applyNumberFormat="1" applyFont="1" applyFill="1" applyBorder="1" applyAlignment="1">
      <alignment horizontal="left" vertical="center"/>
    </xf>
    <xf numFmtId="168" fontId="21" fillId="9" borderId="9" xfId="7" applyNumberFormat="1" applyFont="1" applyFill="1" applyBorder="1"/>
    <xf numFmtId="168" fontId="20" fillId="10" borderId="15" xfId="7" applyNumberFormat="1" applyFont="1" applyFill="1" applyBorder="1" applyAlignment="1">
      <alignment vertical="center"/>
    </xf>
    <xf numFmtId="168" fontId="20" fillId="10" borderId="16" xfId="7" applyNumberFormat="1" applyFont="1" applyFill="1" applyBorder="1" applyAlignment="1">
      <alignment vertical="center"/>
    </xf>
    <xf numFmtId="168" fontId="20" fillId="10" borderId="5" xfId="7" applyNumberFormat="1" applyFont="1" applyFill="1" applyBorder="1" applyAlignment="1">
      <alignment vertical="center"/>
    </xf>
    <xf numFmtId="168" fontId="20" fillId="10" borderId="17" xfId="7" applyNumberFormat="1" applyFont="1" applyFill="1" applyBorder="1" applyAlignment="1">
      <alignment vertical="center"/>
    </xf>
    <xf numFmtId="168" fontId="20" fillId="10" borderId="18" xfId="7" applyNumberFormat="1" applyFont="1" applyFill="1" applyBorder="1" applyAlignment="1">
      <alignment vertical="center"/>
    </xf>
    <xf numFmtId="168" fontId="20" fillId="10" borderId="19" xfId="7" applyNumberFormat="1" applyFont="1" applyFill="1" applyBorder="1" applyAlignment="1">
      <alignment vertical="center"/>
    </xf>
    <xf numFmtId="168" fontId="20" fillId="10" borderId="20" xfId="7" applyNumberFormat="1" applyFont="1" applyFill="1" applyBorder="1" applyAlignment="1">
      <alignment vertical="center"/>
    </xf>
    <xf numFmtId="168" fontId="20" fillId="10" borderId="26" xfId="7" applyNumberFormat="1" applyFont="1" applyFill="1" applyBorder="1" applyAlignment="1">
      <alignment vertical="center"/>
    </xf>
    <xf numFmtId="168" fontId="20" fillId="10" borderId="0" xfId="7" applyNumberFormat="1" applyFont="1" applyFill="1" applyBorder="1" applyAlignment="1">
      <alignment vertical="center"/>
    </xf>
    <xf numFmtId="10" fontId="15" fillId="0" borderId="0" xfId="1" applyNumberFormat="1" applyFont="1" applyFill="1" applyBorder="1" applyAlignment="1">
      <alignment horizontal="right"/>
    </xf>
    <xf numFmtId="0" fontId="13" fillId="7" borderId="0" xfId="1" applyFont="1" applyFill="1" applyBorder="1"/>
    <xf numFmtId="10" fontId="15" fillId="9" borderId="0" xfId="7" applyNumberFormat="1" applyFont="1" applyFill="1" applyBorder="1"/>
    <xf numFmtId="169" fontId="15" fillId="9" borderId="0" xfId="7" applyNumberFormat="1" applyFont="1" applyFill="1" applyBorder="1"/>
    <xf numFmtId="169" fontId="13" fillId="9" borderId="0" xfId="1" applyNumberFormat="1" applyFont="1" applyFill="1" applyBorder="1"/>
    <xf numFmtId="168" fontId="47" fillId="9" borderId="0" xfId="7" applyNumberFormat="1" applyFont="1" applyFill="1" applyBorder="1"/>
    <xf numFmtId="10" fontId="47" fillId="9" borderId="0" xfId="7" applyNumberFormat="1" applyFont="1" applyFill="1" applyBorder="1"/>
    <xf numFmtId="169" fontId="47" fillId="9" borderId="0" xfId="7" applyNumberFormat="1" applyFont="1" applyFill="1" applyBorder="1"/>
    <xf numFmtId="10" fontId="13" fillId="9" borderId="9" xfId="1" applyNumberFormat="1" applyFont="1" applyFill="1" applyBorder="1"/>
    <xf numFmtId="0" fontId="13" fillId="0" borderId="9" xfId="1" applyFont="1" applyFill="1" applyBorder="1"/>
    <xf numFmtId="169" fontId="13" fillId="0" borderId="2" xfId="28" applyNumberFormat="1" applyFont="1" applyBorder="1"/>
    <xf numFmtId="169" fontId="13" fillId="0" borderId="27" xfId="28" applyNumberFormat="1" applyFont="1" applyBorder="1"/>
    <xf numFmtId="169" fontId="20" fillId="7" borderId="23" xfId="7" applyNumberFormat="1" applyFont="1" applyFill="1" applyBorder="1"/>
    <xf numFmtId="169" fontId="20" fillId="7" borderId="27" xfId="7" applyNumberFormat="1" applyFont="1" applyFill="1" applyBorder="1"/>
    <xf numFmtId="168" fontId="20" fillId="7" borderId="24" xfId="7" applyNumberFormat="1" applyFont="1" applyFill="1" applyBorder="1"/>
    <xf numFmtId="168" fontId="20" fillId="7" borderId="11" xfId="7" applyNumberFormat="1" applyFont="1" applyFill="1" applyBorder="1"/>
    <xf numFmtId="168" fontId="20" fillId="7" borderId="25" xfId="7" applyNumberFormat="1" applyFont="1" applyFill="1" applyBorder="1"/>
    <xf numFmtId="168" fontId="20" fillId="7" borderId="13" xfId="7" applyNumberFormat="1" applyFont="1" applyFill="1" applyBorder="1"/>
    <xf numFmtId="169" fontId="13" fillId="0" borderId="0" xfId="1" applyNumberFormat="1" applyFont="1" applyFill="1" applyBorder="1"/>
    <xf numFmtId="0" fontId="48" fillId="0" borderId="0" xfId="1" applyFont="1" applyFill="1" applyBorder="1"/>
    <xf numFmtId="0" fontId="49" fillId="9" borderId="0" xfId="1" applyFont="1" applyFill="1" applyBorder="1"/>
    <xf numFmtId="10" fontId="13" fillId="9" borderId="0" xfId="1" applyNumberFormat="1" applyFont="1" applyFill="1" applyBorder="1" applyAlignment="1">
      <alignment horizontal="right"/>
    </xf>
    <xf numFmtId="10" fontId="13" fillId="9" borderId="3" xfId="1" applyNumberFormat="1" applyFont="1" applyFill="1" applyBorder="1" applyAlignment="1">
      <alignment horizontal="right"/>
    </xf>
    <xf numFmtId="169" fontId="13" fillId="9" borderId="3" xfId="28" applyNumberFormat="1" applyFont="1" applyFill="1" applyBorder="1"/>
    <xf numFmtId="168" fontId="13" fillId="9" borderId="0" xfId="4" applyNumberFormat="1" applyFont="1" applyFill="1" applyBorder="1" applyAlignment="1">
      <alignment horizontal="left"/>
    </xf>
    <xf numFmtId="167" fontId="13" fillId="9" borderId="0" xfId="1" applyNumberFormat="1" applyFont="1" applyFill="1" applyBorder="1"/>
    <xf numFmtId="167" fontId="13" fillId="11" borderId="0" xfId="1" applyNumberFormat="1" applyFont="1" applyFill="1" applyBorder="1"/>
    <xf numFmtId="167" fontId="13" fillId="11" borderId="0" xfId="1" applyNumberFormat="1" applyFont="1" applyFill="1" applyBorder="1" applyAlignment="1"/>
    <xf numFmtId="166" fontId="13" fillId="11" borderId="0" xfId="1" applyNumberFormat="1" applyFont="1" applyFill="1" applyBorder="1" applyAlignment="1"/>
    <xf numFmtId="168" fontId="21" fillId="9" borderId="3" xfId="4" applyNumberFormat="1" applyFont="1" applyFill="1" applyBorder="1"/>
    <xf numFmtId="0" fontId="13" fillId="12" borderId="0" xfId="28" applyFont="1" applyFill="1" applyBorder="1"/>
    <xf numFmtId="0" fontId="13" fillId="12" borderId="0" xfId="1" applyFont="1" applyFill="1" applyBorder="1"/>
    <xf numFmtId="169" fontId="13" fillId="12" borderId="0" xfId="28" applyNumberFormat="1" applyFont="1" applyFill="1" applyBorder="1"/>
    <xf numFmtId="0" fontId="46" fillId="12" borderId="0" xfId="1" applyFont="1" applyFill="1" applyBorder="1"/>
    <xf numFmtId="0" fontId="54" fillId="12" borderId="0" xfId="0" applyFont="1" applyFill="1" applyBorder="1"/>
    <xf numFmtId="0" fontId="14" fillId="12" borderId="0" xfId="1" applyFont="1" applyFill="1" applyBorder="1" applyAlignment="1">
      <alignment horizontal="left"/>
    </xf>
    <xf numFmtId="0" fontId="55" fillId="9" borderId="11" xfId="0" applyFont="1" applyFill="1" applyBorder="1"/>
    <xf numFmtId="10" fontId="55" fillId="9" borderId="0" xfId="0" applyNumberFormat="1" applyFont="1" applyFill="1" applyBorder="1"/>
    <xf numFmtId="169" fontId="55" fillId="9" borderId="29" xfId="0" applyNumberFormat="1" applyFont="1" applyFill="1" applyBorder="1" applyAlignment="1"/>
    <xf numFmtId="10" fontId="55" fillId="9" borderId="0" xfId="0" applyNumberFormat="1" applyFont="1" applyFill="1" applyBorder="1" applyAlignment="1">
      <alignment horizontal="right"/>
    </xf>
    <xf numFmtId="0" fontId="55" fillId="9" borderId="13" xfId="0" applyFont="1" applyFill="1" applyBorder="1"/>
    <xf numFmtId="10" fontId="55" fillId="9" borderId="14" xfId="0" applyNumberFormat="1" applyFont="1" applyFill="1" applyBorder="1"/>
    <xf numFmtId="169" fontId="55" fillId="9" borderId="14" xfId="0" applyNumberFormat="1" applyFont="1" applyFill="1" applyBorder="1" applyAlignment="1">
      <alignment horizontal="right"/>
    </xf>
    <xf numFmtId="169" fontId="55" fillId="9" borderId="30" xfId="0" applyNumberFormat="1" applyFont="1" applyFill="1" applyBorder="1" applyAlignment="1">
      <alignment horizontal="right"/>
    </xf>
    <xf numFmtId="0" fontId="55" fillId="9" borderId="0" xfId="0" applyFont="1" applyFill="1" applyBorder="1"/>
    <xf numFmtId="0" fontId="55" fillId="0" borderId="0" xfId="0" applyFont="1"/>
    <xf numFmtId="0" fontId="48" fillId="12" borderId="0" xfId="1" applyFont="1" applyFill="1" applyBorder="1"/>
    <xf numFmtId="0" fontId="51" fillId="13" borderId="5" xfId="0" applyFont="1" applyFill="1" applyBorder="1"/>
    <xf numFmtId="0" fontId="55" fillId="13" borderId="15" xfId="0" applyFont="1" applyFill="1" applyBorder="1" applyAlignment="1">
      <alignment wrapText="1"/>
    </xf>
    <xf numFmtId="0" fontId="55" fillId="13" borderId="31" xfId="0" applyFont="1" applyFill="1" applyBorder="1"/>
    <xf numFmtId="0" fontId="55" fillId="13" borderId="3" xfId="0" applyFont="1" applyFill="1" applyBorder="1" applyAlignment="1">
      <alignment wrapText="1"/>
    </xf>
    <xf numFmtId="0" fontId="55" fillId="13" borderId="3" xfId="0" applyFont="1" applyFill="1" applyBorder="1" applyAlignment="1">
      <alignment horizontal="center"/>
    </xf>
    <xf numFmtId="0" fontId="55" fillId="13" borderId="32" xfId="0" applyFont="1" applyFill="1" applyBorder="1" applyAlignment="1">
      <alignment horizontal="center"/>
    </xf>
    <xf numFmtId="169" fontId="52" fillId="9" borderId="0" xfId="28" applyNumberFormat="1" applyFont="1" applyFill="1" applyBorder="1"/>
    <xf numFmtId="0" fontId="49" fillId="0" borderId="0" xfId="1" applyFont="1" applyFill="1" applyBorder="1"/>
    <xf numFmtId="169" fontId="13" fillId="12" borderId="0" xfId="1" applyNumberFormat="1" applyFont="1" applyFill="1" applyBorder="1"/>
    <xf numFmtId="0" fontId="55" fillId="11" borderId="0" xfId="0" applyFont="1" applyFill="1"/>
    <xf numFmtId="169" fontId="13" fillId="0" borderId="21" xfId="28" applyNumberFormat="1" applyFont="1" applyBorder="1"/>
    <xf numFmtId="169" fontId="13" fillId="0" borderId="28" xfId="28" applyNumberFormat="1" applyFont="1" applyBorder="1"/>
    <xf numFmtId="168" fontId="20" fillId="7" borderId="33" xfId="7" applyNumberFormat="1" applyFont="1" applyFill="1" applyBorder="1" applyAlignment="1">
      <alignment vertical="center"/>
    </xf>
    <xf numFmtId="168" fontId="20" fillId="7" borderId="34" xfId="7" applyNumberFormat="1" applyFont="1" applyFill="1" applyBorder="1" applyAlignment="1">
      <alignment vertical="center"/>
    </xf>
    <xf numFmtId="168" fontId="20" fillId="7" borderId="35" xfId="7" applyNumberFormat="1" applyFont="1" applyFill="1" applyBorder="1" applyAlignment="1">
      <alignment vertical="center"/>
    </xf>
    <xf numFmtId="168" fontId="20" fillId="7" borderId="36" xfId="7" applyNumberFormat="1" applyFont="1" applyFill="1" applyBorder="1" applyAlignment="1">
      <alignment vertical="center"/>
    </xf>
    <xf numFmtId="168" fontId="20" fillId="7" borderId="37" xfId="7" applyNumberFormat="1" applyFont="1" applyFill="1" applyBorder="1" applyAlignment="1">
      <alignment horizontal="right" vertical="center"/>
    </xf>
    <xf numFmtId="0" fontId="13" fillId="0" borderId="36" xfId="28" applyFont="1" applyFill="1" applyBorder="1"/>
    <xf numFmtId="169" fontId="13" fillId="9" borderId="37" xfId="28" applyNumberFormat="1" applyFont="1" applyFill="1" applyBorder="1"/>
    <xf numFmtId="0" fontId="13" fillId="9" borderId="36" xfId="28" applyFont="1" applyFill="1" applyBorder="1"/>
    <xf numFmtId="167" fontId="15" fillId="9" borderId="36" xfId="1" applyNumberFormat="1" applyFont="1" applyFill="1" applyBorder="1" applyAlignment="1"/>
    <xf numFmtId="169" fontId="15" fillId="9" borderId="37" xfId="7" applyNumberFormat="1" applyFont="1" applyFill="1" applyBorder="1"/>
    <xf numFmtId="169" fontId="13" fillId="9" borderId="37" xfId="1" applyNumberFormat="1" applyFont="1" applyFill="1" applyBorder="1"/>
    <xf numFmtId="169" fontId="47" fillId="9" borderId="37" xfId="7" applyNumberFormat="1" applyFont="1" applyFill="1" applyBorder="1"/>
    <xf numFmtId="168" fontId="15" fillId="9" borderId="38" xfId="7" applyNumberFormat="1" applyFont="1" applyFill="1" applyBorder="1" applyAlignment="1">
      <alignment horizontal="left"/>
    </xf>
    <xf numFmtId="169" fontId="13" fillId="9" borderId="39" xfId="28" applyNumberFormat="1" applyFont="1" applyFill="1" applyBorder="1"/>
    <xf numFmtId="0" fontId="13" fillId="0" borderId="36" xfId="1" applyFont="1" applyFill="1" applyBorder="1"/>
    <xf numFmtId="169" fontId="13" fillId="12" borderId="37" xfId="1" applyNumberFormat="1" applyFont="1" applyFill="1" applyBorder="1"/>
    <xf numFmtId="0" fontId="15" fillId="9" borderId="40" xfId="28" applyFont="1" applyFill="1" applyBorder="1"/>
    <xf numFmtId="0" fontId="13" fillId="9" borderId="41" xfId="1" applyFont="1" applyFill="1" applyBorder="1"/>
    <xf numFmtId="1" fontId="13" fillId="9" borderId="41" xfId="28" applyNumberFormat="1" applyFont="1" applyFill="1" applyBorder="1"/>
    <xf numFmtId="1" fontId="13" fillId="9" borderId="42" xfId="28" applyNumberFormat="1" applyFont="1" applyFill="1" applyBorder="1"/>
    <xf numFmtId="168" fontId="13" fillId="9" borderId="43" xfId="4" applyNumberFormat="1" applyFont="1" applyFill="1" applyBorder="1" applyAlignment="1">
      <alignment horizontal="left"/>
    </xf>
    <xf numFmtId="169" fontId="13" fillId="9" borderId="44" xfId="28" applyNumberFormat="1" applyFont="1" applyFill="1" applyBorder="1"/>
    <xf numFmtId="0" fontId="13" fillId="9" borderId="40" xfId="28" applyFont="1" applyFill="1" applyBorder="1"/>
    <xf numFmtId="169" fontId="13" fillId="9" borderId="41" xfId="28" applyNumberFormat="1" applyFont="1" applyFill="1" applyBorder="1"/>
    <xf numFmtId="169" fontId="13" fillId="9" borderId="42" xfId="28" applyNumberFormat="1" applyFont="1" applyFill="1" applyBorder="1"/>
    <xf numFmtId="0" fontId="13" fillId="12" borderId="36" xfId="1" applyFont="1" applyFill="1" applyBorder="1"/>
    <xf numFmtId="0" fontId="13" fillId="12" borderId="37" xfId="1" applyFont="1" applyFill="1" applyBorder="1"/>
    <xf numFmtId="0" fontId="49" fillId="12" borderId="0" xfId="1" applyFont="1" applyFill="1" applyBorder="1"/>
    <xf numFmtId="0" fontId="20" fillId="12" borderId="0" xfId="1" applyFont="1" applyFill="1" applyBorder="1"/>
    <xf numFmtId="0" fontId="13" fillId="12" borderId="11" xfId="28" applyFont="1" applyFill="1" applyBorder="1"/>
    <xf numFmtId="10" fontId="13" fillId="12" borderId="0" xfId="1" applyNumberFormat="1" applyFont="1" applyFill="1" applyBorder="1"/>
    <xf numFmtId="169" fontId="13" fillId="12" borderId="29" xfId="28" applyNumberFormat="1" applyFont="1" applyFill="1" applyBorder="1"/>
    <xf numFmtId="10" fontId="13" fillId="12" borderId="0" xfId="1" applyNumberFormat="1" applyFont="1" applyFill="1" applyBorder="1" applyAlignment="1">
      <alignment horizontal="right"/>
    </xf>
    <xf numFmtId="0" fontId="13" fillId="12" borderId="31" xfId="28" applyFont="1" applyFill="1" applyBorder="1"/>
    <xf numFmtId="10" fontId="13" fillId="12" borderId="3" xfId="1" applyNumberFormat="1" applyFont="1" applyFill="1" applyBorder="1" applyAlignment="1">
      <alignment horizontal="right"/>
    </xf>
    <xf numFmtId="169" fontId="13" fillId="12" borderId="3" xfId="28" applyNumberFormat="1" applyFont="1" applyFill="1" applyBorder="1"/>
    <xf numFmtId="169" fontId="13" fillId="12" borderId="32" xfId="28" applyNumberFormat="1" applyFont="1" applyFill="1" applyBorder="1"/>
    <xf numFmtId="168" fontId="13" fillId="12" borderId="13" xfId="4" applyNumberFormat="1" applyFont="1" applyFill="1" applyBorder="1" applyAlignment="1">
      <alignment horizontal="left"/>
    </xf>
    <xf numFmtId="168" fontId="20" fillId="12" borderId="14" xfId="4" applyNumberFormat="1" applyFont="1" applyFill="1" applyBorder="1"/>
    <xf numFmtId="169" fontId="13" fillId="12" borderId="14" xfId="28" applyNumberFormat="1" applyFont="1" applyFill="1" applyBorder="1"/>
    <xf numFmtId="169" fontId="13" fillId="12" borderId="30" xfId="28" applyNumberFormat="1" applyFont="1" applyFill="1" applyBorder="1"/>
    <xf numFmtId="168" fontId="13" fillId="12" borderId="0" xfId="4" applyNumberFormat="1" applyFont="1" applyFill="1" applyBorder="1" applyAlignment="1">
      <alignment horizontal="left"/>
    </xf>
    <xf numFmtId="168" fontId="20" fillId="12" borderId="0" xfId="4" applyNumberFormat="1" applyFont="1" applyFill="1" applyBorder="1"/>
    <xf numFmtId="169" fontId="20" fillId="12" borderId="0" xfId="4" applyNumberFormat="1" applyFont="1" applyFill="1" applyBorder="1"/>
    <xf numFmtId="167" fontId="13" fillId="12" borderId="0" xfId="1" applyNumberFormat="1" applyFont="1" applyFill="1" applyBorder="1"/>
    <xf numFmtId="167" fontId="13" fillId="12" borderId="0" xfId="1" applyNumberFormat="1" applyFont="1" applyFill="1" applyBorder="1" applyAlignment="1"/>
    <xf numFmtId="166" fontId="13" fillId="12" borderId="0" xfId="1" applyNumberFormat="1" applyFont="1" applyFill="1" applyBorder="1" applyAlignment="1"/>
    <xf numFmtId="168" fontId="21" fillId="12" borderId="0" xfId="4" applyNumberFormat="1" applyFont="1" applyFill="1" applyBorder="1"/>
    <xf numFmtId="169" fontId="21" fillId="12" borderId="0" xfId="4" applyNumberFormat="1" applyFont="1" applyFill="1" applyBorder="1"/>
    <xf numFmtId="0" fontId="0" fillId="12" borderId="0" xfId="0" applyFill="1"/>
    <xf numFmtId="168" fontId="13" fillId="12" borderId="31" xfId="4" applyNumberFormat="1" applyFont="1" applyFill="1" applyBorder="1" applyAlignment="1">
      <alignment horizontal="left"/>
    </xf>
    <xf numFmtId="168" fontId="21" fillId="12" borderId="3" xfId="4" applyNumberFormat="1" applyFont="1" applyFill="1" applyBorder="1"/>
    <xf numFmtId="0" fontId="13" fillId="12" borderId="13" xfId="28" applyFont="1" applyFill="1" applyBorder="1"/>
    <xf numFmtId="0" fontId="13" fillId="12" borderId="14" xfId="1" applyFont="1" applyFill="1" applyBorder="1"/>
    <xf numFmtId="168" fontId="20" fillId="12" borderId="15" xfId="7" applyNumberFormat="1" applyFont="1" applyFill="1" applyBorder="1" applyAlignment="1">
      <alignment vertical="center"/>
    </xf>
    <xf numFmtId="168" fontId="20" fillId="12" borderId="16" xfId="7" applyNumberFormat="1" applyFont="1" applyFill="1" applyBorder="1" applyAlignment="1">
      <alignment vertical="center"/>
    </xf>
    <xf numFmtId="168" fontId="20" fillId="12" borderId="5" xfId="7" applyNumberFormat="1" applyFont="1" applyFill="1" applyBorder="1" applyAlignment="1">
      <alignment vertical="center"/>
    </xf>
    <xf numFmtId="168" fontId="20" fillId="12" borderId="17" xfId="7" applyNumberFormat="1" applyFont="1" applyFill="1" applyBorder="1" applyAlignment="1">
      <alignment vertical="center"/>
    </xf>
    <xf numFmtId="168" fontId="20" fillId="12" borderId="18" xfId="7" applyNumberFormat="1" applyFont="1" applyFill="1" applyBorder="1" applyAlignment="1">
      <alignment vertical="center"/>
    </xf>
    <xf numFmtId="168" fontId="20" fillId="12" borderId="19" xfId="7" applyNumberFormat="1" applyFont="1" applyFill="1" applyBorder="1" applyAlignment="1">
      <alignment vertical="center"/>
    </xf>
    <xf numFmtId="168" fontId="20" fillId="12" borderId="20" xfId="7" applyNumberFormat="1" applyFont="1" applyFill="1" applyBorder="1" applyAlignment="1">
      <alignment vertical="center"/>
    </xf>
    <xf numFmtId="168" fontId="20" fillId="12" borderId="26" xfId="7" applyNumberFormat="1" applyFont="1" applyFill="1" applyBorder="1" applyAlignment="1">
      <alignment vertical="center"/>
    </xf>
    <xf numFmtId="0" fontId="55" fillId="12" borderId="11" xfId="0" applyFont="1" applyFill="1" applyBorder="1"/>
    <xf numFmtId="10" fontId="55" fillId="12" borderId="0" xfId="0" applyNumberFormat="1" applyFont="1" applyFill="1" applyBorder="1"/>
    <xf numFmtId="169" fontId="55" fillId="12" borderId="0" xfId="0" applyNumberFormat="1" applyFont="1" applyFill="1" applyBorder="1" applyAlignment="1"/>
    <xf numFmtId="169" fontId="55" fillId="12" borderId="0" xfId="0" applyNumberFormat="1" applyFont="1" applyFill="1" applyAlignment="1"/>
    <xf numFmtId="169" fontId="55" fillId="12" borderId="29" xfId="0" applyNumberFormat="1" applyFont="1" applyFill="1" applyBorder="1" applyAlignment="1"/>
    <xf numFmtId="168" fontId="20" fillId="12" borderId="0" xfId="7" applyNumberFormat="1" applyFont="1" applyFill="1" applyBorder="1" applyAlignment="1">
      <alignment vertical="center"/>
    </xf>
    <xf numFmtId="0" fontId="15" fillId="12" borderId="0" xfId="1" applyFont="1" applyFill="1" applyBorder="1"/>
    <xf numFmtId="10" fontId="55" fillId="12" borderId="0" xfId="0" applyNumberFormat="1" applyFont="1" applyFill="1" applyBorder="1" applyAlignment="1">
      <alignment horizontal="right"/>
    </xf>
    <xf numFmtId="169" fontId="20" fillId="12" borderId="0" xfId="7" applyNumberFormat="1" applyFont="1" applyFill="1" applyBorder="1"/>
    <xf numFmtId="0" fontId="55" fillId="12" borderId="13" xfId="0" applyFont="1" applyFill="1" applyBorder="1"/>
    <xf numFmtId="10" fontId="55" fillId="12" borderId="14" xfId="0" applyNumberFormat="1" applyFont="1" applyFill="1" applyBorder="1"/>
    <xf numFmtId="169" fontId="55" fillId="12" borderId="14" xfId="0" applyNumberFormat="1" applyFont="1" applyFill="1" applyBorder="1" applyAlignment="1">
      <alignment horizontal="right"/>
    </xf>
    <xf numFmtId="169" fontId="55" fillId="12" borderId="30" xfId="0" applyNumberFormat="1" applyFont="1" applyFill="1" applyBorder="1" applyAlignment="1">
      <alignment horizontal="right"/>
    </xf>
    <xf numFmtId="0" fontId="55" fillId="12" borderId="0" xfId="0" applyFont="1" applyFill="1" applyBorder="1"/>
    <xf numFmtId="0" fontId="55" fillId="12" borderId="0" xfId="0" applyFont="1" applyFill="1"/>
    <xf numFmtId="0" fontId="14" fillId="12" borderId="0" xfId="1" applyFont="1" applyFill="1" applyBorder="1"/>
    <xf numFmtId="1" fontId="14" fillId="12" borderId="0" xfId="1" applyNumberFormat="1" applyFont="1" applyFill="1" applyBorder="1"/>
    <xf numFmtId="0" fontId="14" fillId="12" borderId="0" xfId="1" applyFont="1" applyFill="1"/>
    <xf numFmtId="169" fontId="15" fillId="12" borderId="0" xfId="1" applyNumberFormat="1" applyFont="1" applyFill="1" applyBorder="1"/>
    <xf numFmtId="166" fontId="13" fillId="12" borderId="45" xfId="0" applyNumberFormat="1" applyFont="1" applyFill="1" applyBorder="1"/>
    <xf numFmtId="10" fontId="13" fillId="12" borderId="1" xfId="0" applyNumberFormat="1" applyFont="1" applyFill="1" applyBorder="1" applyAlignment="1"/>
    <xf numFmtId="169" fontId="13" fillId="12" borderId="0" xfId="0" applyNumberFormat="1" applyFont="1" applyFill="1" applyBorder="1"/>
    <xf numFmtId="169" fontId="13" fillId="12" borderId="37" xfId="0" applyNumberFormat="1" applyFont="1" applyFill="1" applyBorder="1"/>
    <xf numFmtId="166" fontId="13" fillId="12" borderId="36" xfId="0" applyNumberFormat="1" applyFont="1" applyFill="1" applyBorder="1"/>
    <xf numFmtId="10" fontId="13" fillId="12" borderId="0" xfId="0" applyNumberFormat="1" applyFont="1" applyFill="1" applyBorder="1" applyAlignment="1"/>
    <xf numFmtId="169" fontId="15" fillId="12" borderId="0" xfId="7" applyNumberFormat="1" applyFont="1" applyFill="1" applyBorder="1"/>
    <xf numFmtId="169" fontId="13" fillId="12" borderId="9" xfId="28" applyNumberFormat="1" applyFont="1" applyFill="1" applyBorder="1"/>
    <xf numFmtId="166" fontId="13" fillId="12" borderId="38" xfId="0" applyNumberFormat="1" applyFont="1" applyFill="1" applyBorder="1"/>
    <xf numFmtId="0" fontId="13" fillId="12" borderId="9" xfId="0" applyFont="1" applyFill="1" applyBorder="1"/>
    <xf numFmtId="169" fontId="13" fillId="12" borderId="9" xfId="0" applyNumberFormat="1" applyFont="1" applyFill="1" applyBorder="1"/>
    <xf numFmtId="169" fontId="45" fillId="12" borderId="39" xfId="0" applyNumberFormat="1" applyFont="1" applyFill="1" applyBorder="1"/>
    <xf numFmtId="169" fontId="13" fillId="12" borderId="21" xfId="28" applyNumberFormat="1" applyFont="1" applyFill="1" applyBorder="1"/>
    <xf numFmtId="169" fontId="13" fillId="12" borderId="22" xfId="28" applyNumberFormat="1" applyFont="1" applyFill="1" applyBorder="1"/>
    <xf numFmtId="169" fontId="13" fillId="12" borderId="2" xfId="28" applyNumberFormat="1" applyFont="1" applyFill="1" applyBorder="1"/>
    <xf numFmtId="0" fontId="13" fillId="12" borderId="0" xfId="0" applyFont="1" applyFill="1" applyBorder="1"/>
    <xf numFmtId="0" fontId="13" fillId="12" borderId="37" xfId="0" applyFont="1" applyFill="1" applyBorder="1"/>
    <xf numFmtId="169" fontId="13" fillId="12" borderId="28" xfId="28" applyNumberFormat="1" applyFont="1" applyFill="1" applyBorder="1"/>
    <xf numFmtId="169" fontId="13" fillId="12" borderId="23" xfId="28" applyNumberFormat="1" applyFont="1" applyFill="1" applyBorder="1"/>
    <xf numFmtId="169" fontId="13" fillId="12" borderId="27" xfId="28" applyNumberFormat="1" applyFont="1" applyFill="1" applyBorder="1"/>
    <xf numFmtId="0" fontId="13" fillId="12" borderId="40" xfId="1" applyFont="1" applyFill="1" applyBorder="1" applyAlignment="1">
      <alignment horizontal="left"/>
    </xf>
    <xf numFmtId="0" fontId="13" fillId="12" borderId="41" xfId="1" applyFont="1" applyFill="1" applyBorder="1"/>
    <xf numFmtId="1" fontId="13" fillId="12" borderId="41" xfId="1" applyNumberFormat="1" applyFont="1" applyFill="1" applyBorder="1"/>
    <xf numFmtId="1" fontId="13" fillId="12" borderId="42" xfId="1" applyNumberFormat="1" applyFont="1" applyFill="1" applyBorder="1"/>
    <xf numFmtId="0" fontId="50" fillId="14" borderId="5" xfId="0" applyFont="1" applyFill="1" applyBorder="1"/>
    <xf numFmtId="168" fontId="20" fillId="14" borderId="5" xfId="4" applyNumberFormat="1" applyFont="1" applyFill="1" applyBorder="1" applyAlignment="1">
      <alignment vertical="center"/>
    </xf>
    <xf numFmtId="168" fontId="20" fillId="14" borderId="15" xfId="4" applyNumberFormat="1" applyFont="1" applyFill="1" applyBorder="1" applyAlignment="1">
      <alignment horizontal="right" vertical="center"/>
    </xf>
    <xf numFmtId="168" fontId="20" fillId="14" borderId="15" xfId="4" applyNumberFormat="1" applyFont="1" applyFill="1" applyBorder="1" applyAlignment="1">
      <alignment horizontal="left" vertical="center"/>
    </xf>
    <xf numFmtId="168" fontId="20" fillId="14" borderId="16" xfId="4" applyNumberFormat="1" applyFont="1" applyFill="1" applyBorder="1" applyAlignment="1">
      <alignment vertical="center"/>
    </xf>
    <xf numFmtId="168" fontId="20" fillId="14" borderId="11" xfId="4" applyNumberFormat="1" applyFont="1" applyFill="1" applyBorder="1" applyAlignment="1">
      <alignment vertical="center"/>
    </xf>
    <xf numFmtId="168" fontId="20" fillId="14" borderId="0" xfId="4" applyNumberFormat="1" applyFont="1" applyFill="1" applyBorder="1" applyAlignment="1">
      <alignment vertical="center"/>
    </xf>
    <xf numFmtId="168" fontId="20" fillId="14" borderId="0" xfId="4" applyNumberFormat="1" applyFont="1" applyFill="1" applyBorder="1" applyAlignment="1">
      <alignment horizontal="right" vertical="center"/>
    </xf>
    <xf numFmtId="168" fontId="20" fillId="14" borderId="29" xfId="4" applyNumberFormat="1" applyFont="1" applyFill="1" applyBorder="1" applyAlignment="1">
      <alignment horizontal="right" vertical="center"/>
    </xf>
    <xf numFmtId="168" fontId="20" fillId="14" borderId="15" xfId="4" applyNumberFormat="1" applyFont="1" applyFill="1" applyBorder="1" applyAlignment="1">
      <alignment vertical="center"/>
    </xf>
    <xf numFmtId="0" fontId="56" fillId="14" borderId="15" xfId="0" applyFont="1" applyFill="1" applyBorder="1" applyAlignment="1">
      <alignment wrapText="1"/>
    </xf>
    <xf numFmtId="0" fontId="56" fillId="14" borderId="31" xfId="0" applyFont="1" applyFill="1" applyBorder="1"/>
    <xf numFmtId="0" fontId="56" fillId="14" borderId="3" xfId="0" applyFont="1" applyFill="1" applyBorder="1" applyAlignment="1">
      <alignment wrapText="1"/>
    </xf>
    <xf numFmtId="0" fontId="56" fillId="14" borderId="3" xfId="0" applyFont="1" applyFill="1" applyBorder="1" applyAlignment="1">
      <alignment horizontal="center"/>
    </xf>
    <xf numFmtId="0" fontId="56" fillId="14" borderId="32" xfId="0" applyFont="1" applyFill="1" applyBorder="1" applyAlignment="1">
      <alignment horizontal="center"/>
    </xf>
    <xf numFmtId="166" fontId="20" fillId="14" borderId="33" xfId="0" applyNumberFormat="1" applyFont="1" applyFill="1" applyBorder="1"/>
    <xf numFmtId="166" fontId="20" fillId="14" borderId="34" xfId="0" applyNumberFormat="1" applyFont="1" applyFill="1" applyBorder="1" applyAlignment="1"/>
    <xf numFmtId="166" fontId="13" fillId="14" borderId="43" xfId="0" applyNumberFormat="1" applyFont="1" applyFill="1" applyBorder="1"/>
    <xf numFmtId="166" fontId="13" fillId="14" borderId="3" xfId="0" applyNumberFormat="1" applyFont="1" applyFill="1" applyBorder="1" applyAlignment="1">
      <alignment horizontal="right"/>
    </xf>
    <xf numFmtId="168" fontId="13" fillId="14" borderId="3" xfId="0" applyNumberFormat="1" applyFont="1" applyFill="1" applyBorder="1" applyAlignment="1">
      <alignment horizontal="right" vertical="center"/>
    </xf>
    <xf numFmtId="166" fontId="13" fillId="14" borderId="44" xfId="0" applyNumberFormat="1" applyFont="1" applyFill="1" applyBorder="1" applyAlignment="1">
      <alignment horizontal="right"/>
    </xf>
    <xf numFmtId="168" fontId="20" fillId="15" borderId="33" xfId="4" applyNumberFormat="1" applyFont="1" applyFill="1" applyBorder="1" applyAlignment="1">
      <alignment vertical="center"/>
    </xf>
    <xf numFmtId="168" fontId="20" fillId="15" borderId="34" xfId="4" applyNumberFormat="1" applyFont="1" applyFill="1" applyBorder="1" applyAlignment="1">
      <alignment horizontal="right" vertical="center"/>
    </xf>
    <xf numFmtId="168" fontId="20" fillId="15" borderId="34" xfId="4" applyNumberFormat="1" applyFont="1" applyFill="1" applyBorder="1" applyAlignment="1">
      <alignment horizontal="left" vertical="center"/>
    </xf>
    <xf numFmtId="168" fontId="20" fillId="15" borderId="35" xfId="4" applyNumberFormat="1" applyFont="1" applyFill="1" applyBorder="1" applyAlignment="1">
      <alignment vertical="center"/>
    </xf>
    <xf numFmtId="168" fontId="20" fillId="15" borderId="36" xfId="4" applyNumberFormat="1" applyFont="1" applyFill="1" applyBorder="1" applyAlignment="1">
      <alignment vertical="center"/>
    </xf>
    <xf numFmtId="168" fontId="20" fillId="15" borderId="0" xfId="4" applyNumberFormat="1" applyFont="1" applyFill="1" applyBorder="1" applyAlignment="1">
      <alignment vertical="center"/>
    </xf>
    <xf numFmtId="168" fontId="20" fillId="15" borderId="0" xfId="4" applyNumberFormat="1" applyFont="1" applyFill="1" applyBorder="1" applyAlignment="1">
      <alignment horizontal="right" vertical="center"/>
    </xf>
    <xf numFmtId="168" fontId="20" fillId="15" borderId="37" xfId="4" applyNumberFormat="1" applyFont="1" applyFill="1" applyBorder="1" applyAlignment="1">
      <alignment horizontal="right" vertical="center"/>
    </xf>
    <xf numFmtId="168" fontId="20" fillId="15" borderId="34" xfId="4" applyNumberFormat="1" applyFont="1" applyFill="1" applyBorder="1" applyAlignment="1">
      <alignment vertical="center"/>
    </xf>
    <xf numFmtId="0" fontId="13" fillId="9" borderId="43" xfId="28" applyFont="1" applyFill="1" applyBorder="1"/>
    <xf numFmtId="168" fontId="13" fillId="9" borderId="40" xfId="4" applyNumberFormat="1" applyFont="1" applyFill="1" applyBorder="1" applyAlignment="1">
      <alignment horizontal="left"/>
    </xf>
    <xf numFmtId="168" fontId="20" fillId="9" borderId="41" xfId="4" applyNumberFormat="1" applyFont="1" applyFill="1" applyBorder="1"/>
    <xf numFmtId="167" fontId="55" fillId="9" borderId="0" xfId="1" applyNumberFormat="1" applyFont="1" applyFill="1" applyBorder="1"/>
    <xf numFmtId="168" fontId="16" fillId="7" borderId="3" xfId="0" applyNumberFormat="1" applyFont="1" applyFill="1" applyBorder="1" applyAlignment="1">
      <alignment horizontal="right" vertical="center"/>
    </xf>
    <xf numFmtId="166" fontId="16" fillId="7" borderId="3" xfId="0" applyNumberFormat="1" applyFont="1" applyFill="1" applyBorder="1" applyAlignment="1">
      <alignment horizontal="right"/>
    </xf>
    <xf numFmtId="168" fontId="16" fillId="7" borderId="3" xfId="4" applyNumberFormat="1" applyFont="1" applyFill="1" applyBorder="1" applyAlignment="1">
      <alignment horizontal="right" vertical="center"/>
    </xf>
    <xf numFmtId="10" fontId="13" fillId="9" borderId="0" xfId="1" applyNumberFormat="1" applyFont="1" applyFill="1" applyBorder="1" applyAlignment="1">
      <alignment horizontal="center"/>
    </xf>
    <xf numFmtId="10" fontId="13" fillId="0" borderId="0" xfId="1" applyNumberFormat="1" applyFont="1" applyFill="1" applyBorder="1" applyAlignment="1">
      <alignment horizontal="center"/>
    </xf>
    <xf numFmtId="168" fontId="20" fillId="9" borderId="0" xfId="4" applyNumberFormat="1" applyFont="1" applyFill="1" applyBorder="1" applyAlignment="1">
      <alignment horizontal="center"/>
    </xf>
    <xf numFmtId="167" fontId="13" fillId="9" borderId="0" xfId="1" applyNumberFormat="1" applyFont="1" applyFill="1" applyBorder="1" applyAlignment="1">
      <alignment horizontal="center"/>
    </xf>
    <xf numFmtId="0" fontId="13" fillId="9" borderId="0" xfId="1" applyFont="1" applyFill="1" applyBorder="1" applyAlignment="1">
      <alignment horizontal="center"/>
    </xf>
    <xf numFmtId="168" fontId="21" fillId="9" borderId="0" xfId="4" applyNumberFormat="1" applyFont="1" applyFill="1" applyBorder="1" applyAlignment="1">
      <alignment horizontal="center"/>
    </xf>
    <xf numFmtId="168" fontId="21" fillId="9" borderId="9" xfId="4" applyNumberFormat="1" applyFont="1" applyFill="1" applyBorder="1" applyAlignment="1">
      <alignment horizontal="center"/>
    </xf>
    <xf numFmtId="0" fontId="0" fillId="0" borderId="0" xfId="0" applyAlignment="1">
      <alignment horizontal="center"/>
    </xf>
    <xf numFmtId="10" fontId="13" fillId="9" borderId="1" xfId="0" applyNumberFormat="1" applyFont="1" applyFill="1" applyBorder="1" applyAlignment="1">
      <alignment horizontal="center"/>
    </xf>
    <xf numFmtId="169" fontId="13" fillId="9" borderId="0" xfId="0" applyNumberFormat="1" applyFont="1" applyFill="1" applyBorder="1"/>
    <xf numFmtId="10" fontId="13" fillId="9" borderId="0" xfId="0" applyNumberFormat="1" applyFont="1" applyFill="1" applyBorder="1" applyAlignment="1">
      <alignment horizontal="center"/>
    </xf>
    <xf numFmtId="0" fontId="13" fillId="9" borderId="0" xfId="0" applyFont="1" applyFill="1"/>
    <xf numFmtId="0" fontId="13" fillId="0" borderId="0" xfId="0" applyFont="1"/>
    <xf numFmtId="10" fontId="13" fillId="9" borderId="0" xfId="0" applyNumberFormat="1" applyFont="1" applyFill="1" applyBorder="1" applyAlignment="1"/>
    <xf numFmtId="0" fontId="13" fillId="9" borderId="0" xfId="0" applyFont="1" applyFill="1" applyAlignment="1">
      <alignment horizontal="left"/>
    </xf>
    <xf numFmtId="0" fontId="13" fillId="0" borderId="0" xfId="0" applyFont="1" applyAlignment="1">
      <alignment horizontal="left"/>
    </xf>
    <xf numFmtId="0" fontId="19" fillId="9" borderId="0" xfId="0" applyFont="1" applyFill="1" applyBorder="1" applyAlignment="1">
      <alignment horizontal="left"/>
    </xf>
    <xf numFmtId="0" fontId="0" fillId="9" borderId="0" xfId="0" applyFill="1" applyAlignment="1">
      <alignment horizontal="left"/>
    </xf>
    <xf numFmtId="168" fontId="16" fillId="7" borderId="5" xfId="4" applyNumberFormat="1" applyFont="1" applyFill="1" applyBorder="1" applyAlignment="1">
      <alignment vertical="center"/>
    </xf>
    <xf numFmtId="168" fontId="16" fillId="7" borderId="31" xfId="4" applyNumberFormat="1" applyFont="1" applyFill="1" applyBorder="1" applyAlignment="1">
      <alignment vertical="center"/>
    </xf>
    <xf numFmtId="168" fontId="16" fillId="7" borderId="32" xfId="4" applyNumberFormat="1" applyFont="1" applyFill="1" applyBorder="1" applyAlignment="1">
      <alignment horizontal="right" vertical="center"/>
    </xf>
    <xf numFmtId="0" fontId="13" fillId="0" borderId="11" xfId="28" applyFont="1" applyFill="1" applyBorder="1"/>
    <xf numFmtId="169" fontId="13" fillId="9" borderId="29" xfId="28" applyNumberFormat="1" applyFont="1" applyFill="1" applyBorder="1"/>
    <xf numFmtId="0" fontId="13" fillId="9" borderId="11" xfId="28" applyFont="1" applyFill="1" applyBorder="1"/>
    <xf numFmtId="168" fontId="13" fillId="9" borderId="13" xfId="4" applyNumberFormat="1" applyFont="1" applyFill="1" applyBorder="1" applyAlignment="1">
      <alignment horizontal="left"/>
    </xf>
    <xf numFmtId="168" fontId="20" fillId="9" borderId="14" xfId="4" applyNumberFormat="1" applyFont="1" applyFill="1" applyBorder="1" applyAlignment="1">
      <alignment horizontal="center"/>
    </xf>
    <xf numFmtId="169" fontId="13" fillId="9" borderId="14" xfId="28" applyNumberFormat="1" applyFont="1" applyFill="1" applyBorder="1"/>
    <xf numFmtId="169" fontId="13" fillId="9" borderId="30" xfId="28" applyNumberFormat="1" applyFont="1" applyFill="1" applyBorder="1"/>
    <xf numFmtId="168" fontId="13" fillId="9" borderId="12" xfId="4" applyNumberFormat="1" applyFont="1" applyFill="1" applyBorder="1" applyAlignment="1"/>
    <xf numFmtId="169" fontId="13" fillId="9" borderId="46" xfId="28" applyNumberFormat="1" applyFont="1" applyFill="1" applyBorder="1"/>
    <xf numFmtId="0" fontId="13" fillId="9" borderId="13" xfId="28" applyFont="1" applyFill="1" applyBorder="1"/>
    <xf numFmtId="0" fontId="13" fillId="9" borderId="14" xfId="1" applyFont="1" applyFill="1" applyBorder="1" applyAlignment="1">
      <alignment horizontal="center"/>
    </xf>
    <xf numFmtId="166" fontId="16" fillId="7" borderId="5" xfId="0" applyNumberFormat="1" applyFont="1" applyFill="1" applyBorder="1"/>
    <xf numFmtId="166" fontId="16" fillId="7" borderId="31" xfId="0" applyNumberFormat="1" applyFont="1" applyFill="1" applyBorder="1"/>
    <xf numFmtId="166" fontId="16" fillId="7" borderId="32" xfId="0" applyNumberFormat="1" applyFont="1" applyFill="1" applyBorder="1" applyAlignment="1">
      <alignment horizontal="right"/>
    </xf>
    <xf numFmtId="166" fontId="13" fillId="9" borderId="20" xfId="0" applyNumberFormat="1" applyFont="1" applyFill="1" applyBorder="1"/>
    <xf numFmtId="169" fontId="13" fillId="9" borderId="29" xfId="0" applyNumberFormat="1" applyFont="1" applyFill="1" applyBorder="1"/>
    <xf numFmtId="166" fontId="13" fillId="9" borderId="11" xfId="0" applyNumberFormat="1" applyFont="1" applyFill="1" applyBorder="1"/>
    <xf numFmtId="166" fontId="13" fillId="9" borderId="13" xfId="0" applyNumberFormat="1" applyFont="1" applyFill="1" applyBorder="1"/>
    <xf numFmtId="0" fontId="13" fillId="9" borderId="14" xfId="0" applyFont="1" applyFill="1" applyBorder="1"/>
    <xf numFmtId="169" fontId="13" fillId="9" borderId="14" xfId="0" applyNumberFormat="1" applyFont="1" applyFill="1" applyBorder="1"/>
    <xf numFmtId="169" fontId="45" fillId="9" borderId="30" xfId="0" applyNumberFormat="1" applyFont="1" applyFill="1" applyBorder="1"/>
    <xf numFmtId="0" fontId="22" fillId="9" borderId="0" xfId="0" applyFont="1" applyFill="1" applyBorder="1" applyAlignment="1">
      <alignment horizontal="left"/>
    </xf>
    <xf numFmtId="0" fontId="20" fillId="9" borderId="47" xfId="28" applyFont="1" applyFill="1" applyBorder="1"/>
    <xf numFmtId="10" fontId="20" fillId="9" borderId="48" xfId="1" applyNumberFormat="1" applyFont="1" applyFill="1" applyBorder="1"/>
    <xf numFmtId="169" fontId="20" fillId="9" borderId="48" xfId="28" applyNumberFormat="1" applyFont="1" applyFill="1" applyBorder="1"/>
    <xf numFmtId="169" fontId="20" fillId="9" borderId="49" xfId="28" applyNumberFormat="1" applyFont="1" applyFill="1" applyBorder="1"/>
    <xf numFmtId="0" fontId="49" fillId="11" borderId="0" xfId="1" applyFont="1" applyFill="1" applyBorder="1"/>
    <xf numFmtId="0" fontId="13" fillId="11" borderId="0" xfId="1" applyFont="1" applyFill="1" applyBorder="1"/>
    <xf numFmtId="10" fontId="13" fillId="11" borderId="0" xfId="1" applyNumberFormat="1" applyFont="1" applyFill="1" applyBorder="1" applyAlignment="1">
      <alignment horizontal="center"/>
    </xf>
    <xf numFmtId="169" fontId="13" fillId="11" borderId="0" xfId="28" applyNumberFormat="1" applyFont="1" applyFill="1" applyBorder="1"/>
    <xf numFmtId="167" fontId="13" fillId="11" borderId="0" xfId="1" applyNumberFormat="1" applyFont="1" applyFill="1" applyBorder="1" applyAlignment="1">
      <alignment horizontal="center"/>
    </xf>
    <xf numFmtId="0" fontId="13" fillId="11" borderId="0" xfId="1" applyFont="1" applyFill="1" applyBorder="1" applyAlignment="1">
      <alignment horizontal="center"/>
    </xf>
    <xf numFmtId="10" fontId="13" fillId="11" borderId="0" xfId="0" applyNumberFormat="1" applyFont="1" applyFill="1" applyBorder="1" applyAlignment="1"/>
    <xf numFmtId="169" fontId="13" fillId="11" borderId="0" xfId="0" applyNumberFormat="1" applyFont="1" applyFill="1" applyBorder="1"/>
    <xf numFmtId="0" fontId="22" fillId="11" borderId="0" xfId="0" applyFont="1" applyFill="1" applyBorder="1" applyAlignment="1">
      <alignment horizontal="left"/>
    </xf>
    <xf numFmtId="0" fontId="13" fillId="11" borderId="0" xfId="0" applyFont="1" applyFill="1" applyAlignment="1">
      <alignment horizontal="left"/>
    </xf>
    <xf numFmtId="0" fontId="19" fillId="11" borderId="0" xfId="0" applyFont="1" applyFill="1" applyBorder="1" applyAlignment="1">
      <alignment horizontal="left"/>
    </xf>
    <xf numFmtId="10" fontId="55" fillId="11" borderId="0" xfId="36" applyNumberFormat="1" applyFont="1" applyFill="1" applyBorder="1"/>
    <xf numFmtId="172" fontId="13" fillId="11" borderId="0" xfId="0" applyNumberFormat="1" applyFont="1" applyFill="1" applyBorder="1"/>
    <xf numFmtId="0" fontId="14" fillId="11" borderId="0" xfId="0" applyFont="1" applyFill="1"/>
    <xf numFmtId="168" fontId="13" fillId="11" borderId="0" xfId="4" applyNumberFormat="1" applyFont="1" applyFill="1" applyBorder="1" applyAlignment="1">
      <alignment horizontal="center"/>
    </xf>
    <xf numFmtId="169" fontId="13" fillId="11" borderId="0" xfId="4" applyNumberFormat="1" applyFont="1" applyFill="1" applyBorder="1"/>
    <xf numFmtId="168" fontId="47" fillId="11" borderId="0" xfId="4" applyNumberFormat="1" applyFont="1" applyFill="1" applyBorder="1"/>
    <xf numFmtId="168" fontId="47" fillId="11" borderId="0" xfId="4" applyNumberFormat="1" applyFont="1" applyFill="1" applyBorder="1" applyAlignment="1">
      <alignment horizontal="center"/>
    </xf>
    <xf numFmtId="169" fontId="47" fillId="11" borderId="0" xfId="4" applyNumberFormat="1" applyFont="1" applyFill="1" applyBorder="1"/>
    <xf numFmtId="0" fontId="14" fillId="11" borderId="0" xfId="0" applyFont="1" applyFill="1" applyAlignment="1">
      <alignment horizontal="center"/>
    </xf>
    <xf numFmtId="0" fontId="14" fillId="11" borderId="0" xfId="0" applyFont="1" applyFill="1" applyAlignment="1">
      <alignment horizontal="left"/>
    </xf>
    <xf numFmtId="0" fontId="13" fillId="11" borderId="6" xfId="28" applyFont="1" applyFill="1" applyBorder="1"/>
    <xf numFmtId="169" fontId="13" fillId="11" borderId="8" xfId="28" applyNumberFormat="1" applyFont="1" applyFill="1" applyBorder="1"/>
    <xf numFmtId="0" fontId="54" fillId="13" borderId="26" xfId="0" applyFont="1" applyFill="1" applyBorder="1"/>
    <xf numFmtId="0" fontId="14" fillId="13" borderId="2" xfId="0" applyFont="1" applyFill="1" applyBorder="1"/>
    <xf numFmtId="168" fontId="14" fillId="13" borderId="3" xfId="0" applyNumberFormat="1" applyFont="1" applyFill="1" applyBorder="1" applyAlignment="1">
      <alignment horizontal="right" vertical="center"/>
    </xf>
    <xf numFmtId="168" fontId="14" fillId="13" borderId="3" xfId="4" applyNumberFormat="1" applyFont="1" applyFill="1" applyBorder="1" applyAlignment="1">
      <alignment horizontal="right" vertical="center"/>
    </xf>
    <xf numFmtId="168" fontId="14" fillId="13" borderId="21" xfId="4" applyNumberFormat="1" applyFont="1" applyFill="1" applyBorder="1" applyAlignment="1">
      <alignment horizontal="right" vertical="center"/>
    </xf>
    <xf numFmtId="166" fontId="14" fillId="13" borderId="27" xfId="0" applyNumberFormat="1" applyFont="1" applyFill="1" applyBorder="1"/>
    <xf numFmtId="0" fontId="14" fillId="13" borderId="9" xfId="0" applyFont="1" applyFill="1" applyBorder="1"/>
    <xf numFmtId="172" fontId="14" fillId="13" borderId="9" xfId="0" applyNumberFormat="1" applyFont="1" applyFill="1" applyBorder="1"/>
    <xf numFmtId="172" fontId="14" fillId="13" borderId="28" xfId="0" applyNumberFormat="1" applyFont="1" applyFill="1" applyBorder="1"/>
    <xf numFmtId="168" fontId="14" fillId="13" borderId="27" xfId="4" applyNumberFormat="1" applyFont="1" applyFill="1" applyBorder="1" applyAlignment="1"/>
    <xf numFmtId="168" fontId="53" fillId="13" borderId="9" xfId="4" applyNumberFormat="1" applyFont="1" applyFill="1" applyBorder="1" applyAlignment="1">
      <alignment horizontal="center"/>
    </xf>
    <xf numFmtId="169" fontId="14" fillId="13" borderId="9" xfId="28" applyNumberFormat="1" applyFont="1" applyFill="1" applyBorder="1"/>
    <xf numFmtId="169" fontId="14" fillId="13" borderId="28" xfId="28" applyNumberFormat="1" applyFont="1" applyFill="1" applyBorder="1"/>
    <xf numFmtId="166" fontId="16" fillId="13" borderId="27" xfId="0" applyNumberFormat="1" applyFont="1" applyFill="1" applyBorder="1"/>
    <xf numFmtId="0" fontId="16" fillId="13" borderId="9" xfId="0" applyFont="1" applyFill="1" applyBorder="1"/>
    <xf numFmtId="172" fontId="16" fillId="13" borderId="9" xfId="0" applyNumberFormat="1" applyFont="1" applyFill="1" applyBorder="1"/>
    <xf numFmtId="172" fontId="16" fillId="13" borderId="28" xfId="0" applyNumberFormat="1" applyFont="1" applyFill="1" applyBorder="1"/>
    <xf numFmtId="0" fontId="13" fillId="11" borderId="6" xfId="0" applyFont="1" applyFill="1" applyBorder="1"/>
    <xf numFmtId="172" fontId="13" fillId="11" borderId="8" xfId="0" applyNumberFormat="1" applyFont="1" applyFill="1" applyBorder="1"/>
    <xf numFmtId="166" fontId="13" fillId="11" borderId="6" xfId="0" applyNumberFormat="1" applyFont="1" applyFill="1" applyBorder="1"/>
    <xf numFmtId="169" fontId="13" fillId="11" borderId="8" xfId="0" applyNumberFormat="1" applyFont="1" applyFill="1" applyBorder="1"/>
    <xf numFmtId="0" fontId="14" fillId="11" borderId="0" xfId="0" applyFont="1" applyFill="1" applyBorder="1"/>
    <xf numFmtId="168" fontId="14" fillId="11" borderId="0" xfId="4" applyNumberFormat="1" applyFont="1" applyFill="1" applyBorder="1" applyAlignment="1"/>
    <xf numFmtId="168" fontId="53" fillId="11" borderId="0" xfId="4" applyNumberFormat="1" applyFont="1" applyFill="1" applyBorder="1" applyAlignment="1">
      <alignment horizontal="center"/>
    </xf>
    <xf numFmtId="169" fontId="14" fillId="11" borderId="0" xfId="28" applyNumberFormat="1" applyFont="1" applyFill="1" applyBorder="1"/>
    <xf numFmtId="0" fontId="16" fillId="13" borderId="27" xfId="28" applyFont="1" applyFill="1" applyBorder="1"/>
    <xf numFmtId="10" fontId="16" fillId="13" borderId="9" xfId="1" applyNumberFormat="1" applyFont="1" applyFill="1" applyBorder="1"/>
    <xf numFmtId="169" fontId="16" fillId="13" borderId="9" xfId="28" applyNumberFormat="1" applyFont="1" applyFill="1" applyBorder="1"/>
    <xf numFmtId="169" fontId="16" fillId="13" borderId="28" xfId="28" applyNumberFormat="1" applyFont="1" applyFill="1" applyBorder="1"/>
    <xf numFmtId="168" fontId="14" fillId="11" borderId="0" xfId="4" applyNumberFormat="1" applyFont="1" applyFill="1" applyBorder="1"/>
    <xf numFmtId="169" fontId="14" fillId="11" borderId="0" xfId="0" applyNumberFormat="1" applyFont="1" applyFill="1"/>
    <xf numFmtId="184" fontId="14" fillId="11" borderId="0" xfId="0" applyNumberFormat="1" applyFont="1" applyFill="1"/>
    <xf numFmtId="168" fontId="16" fillId="7" borderId="15" xfId="4" applyNumberFormat="1" applyFont="1" applyFill="1" applyBorder="1" applyAlignment="1">
      <alignment horizontal="right" vertical="center"/>
    </xf>
    <xf numFmtId="168" fontId="14" fillId="7" borderId="11" xfId="4" applyNumberFormat="1" applyFont="1" applyFill="1" applyBorder="1" applyAlignment="1">
      <alignment vertical="center"/>
    </xf>
    <xf numFmtId="168" fontId="14" fillId="7" borderId="0" xfId="4" applyNumberFormat="1" applyFont="1" applyFill="1" applyBorder="1" applyAlignment="1">
      <alignment horizontal="right" vertical="center"/>
    </xf>
    <xf numFmtId="168" fontId="14" fillId="7" borderId="29" xfId="4" applyNumberFormat="1" applyFont="1" applyFill="1" applyBorder="1" applyAlignment="1">
      <alignment horizontal="right" vertical="center"/>
    </xf>
    <xf numFmtId="169" fontId="14" fillId="9" borderId="29" xfId="28" applyNumberFormat="1" applyFont="1" applyFill="1" applyBorder="1"/>
    <xf numFmtId="0" fontId="14" fillId="9" borderId="11" xfId="28" applyFont="1" applyFill="1" applyBorder="1"/>
    <xf numFmtId="168" fontId="16" fillId="16" borderId="13" xfId="4" applyNumberFormat="1" applyFont="1" applyFill="1" applyBorder="1" applyAlignment="1">
      <alignment horizontal="left"/>
    </xf>
    <xf numFmtId="169" fontId="16" fillId="16" borderId="14" xfId="28" applyNumberFormat="1" applyFont="1" applyFill="1" applyBorder="1"/>
    <xf numFmtId="169" fontId="16" fillId="16" borderId="30" xfId="28" applyNumberFormat="1" applyFont="1" applyFill="1" applyBorder="1"/>
    <xf numFmtId="169" fontId="14" fillId="7" borderId="0" xfId="4" applyNumberFormat="1" applyFont="1" applyFill="1" applyBorder="1" applyAlignment="1">
      <alignment horizontal="right" vertical="center"/>
    </xf>
    <xf numFmtId="168" fontId="18" fillId="16" borderId="14" xfId="4" applyNumberFormat="1" applyFont="1" applyFill="1" applyBorder="1"/>
    <xf numFmtId="168" fontId="16" fillId="11" borderId="0" xfId="4" applyNumberFormat="1" applyFont="1" applyFill="1" applyBorder="1" applyAlignment="1">
      <alignment horizontal="left"/>
    </xf>
    <xf numFmtId="168" fontId="18" fillId="11" borderId="0" xfId="4" applyNumberFormat="1" applyFont="1" applyFill="1" applyBorder="1"/>
    <xf numFmtId="169" fontId="16" fillId="11" borderId="0" xfId="28" applyNumberFormat="1" applyFont="1" applyFill="1" applyBorder="1"/>
    <xf numFmtId="0" fontId="0" fillId="16" borderId="52" xfId="0" applyFont="1" applyFill="1" applyBorder="1"/>
    <xf numFmtId="10" fontId="11" fillId="16" borderId="50" xfId="36" applyNumberFormat="1" applyFont="1" applyFill="1" applyBorder="1"/>
    <xf numFmtId="0" fontId="0" fillId="16" borderId="50" xfId="0" applyFont="1" applyFill="1" applyBorder="1" applyAlignment="1">
      <alignment horizontal="right"/>
    </xf>
    <xf numFmtId="0" fontId="0" fillId="16" borderId="51" xfId="0" applyFont="1" applyFill="1" applyBorder="1" applyAlignment="1">
      <alignment horizontal="right"/>
    </xf>
    <xf numFmtId="0" fontId="16" fillId="16" borderId="53" xfId="28" applyFont="1" applyFill="1" applyBorder="1"/>
    <xf numFmtId="0" fontId="16" fillId="16" borderId="54" xfId="1" applyFont="1" applyFill="1" applyBorder="1"/>
    <xf numFmtId="169" fontId="16" fillId="16" borderId="54" xfId="28" applyNumberFormat="1" applyFont="1" applyFill="1" applyBorder="1"/>
    <xf numFmtId="169" fontId="16" fillId="16" borderId="55" xfId="28" applyNumberFormat="1" applyFont="1" applyFill="1" applyBorder="1"/>
    <xf numFmtId="10" fontId="11" fillId="11" borderId="0" xfId="36" applyNumberFormat="1" applyFont="1" applyFill="1" applyBorder="1"/>
    <xf numFmtId="172" fontId="0" fillId="11" borderId="0" xfId="0" applyNumberFormat="1" applyFill="1" applyBorder="1"/>
    <xf numFmtId="0" fontId="56" fillId="16" borderId="13" xfId="0" applyFont="1" applyFill="1" applyBorder="1"/>
    <xf numFmtId="0" fontId="0" fillId="11" borderId="0" xfId="0" applyFill="1"/>
    <xf numFmtId="10" fontId="56" fillId="16" borderId="14" xfId="0" applyNumberFormat="1" applyFont="1" applyFill="1" applyBorder="1" applyAlignment="1"/>
    <xf numFmtId="169" fontId="56" fillId="16" borderId="14" xfId="0" applyNumberFormat="1" applyFont="1" applyFill="1" applyBorder="1" applyAlignment="1"/>
    <xf numFmtId="169" fontId="56" fillId="16" borderId="30" xfId="0" applyNumberFormat="1" applyFont="1" applyFill="1" applyBorder="1" applyAlignment="1"/>
    <xf numFmtId="0" fontId="0" fillId="11" borderId="0" xfId="0" applyFill="1" applyBorder="1"/>
    <xf numFmtId="0" fontId="0" fillId="16" borderId="5" xfId="0" applyFont="1" applyFill="1" applyBorder="1"/>
    <xf numFmtId="10" fontId="11" fillId="16" borderId="15" xfId="36" applyNumberFormat="1" applyFont="1" applyFill="1" applyBorder="1"/>
    <xf numFmtId="0" fontId="0" fillId="16" borderId="15" xfId="0" applyFont="1" applyFill="1" applyBorder="1" applyAlignment="1">
      <alignment horizontal="right"/>
    </xf>
    <xf numFmtId="0" fontId="0" fillId="16" borderId="16" xfId="0" applyFont="1" applyFill="1" applyBorder="1" applyAlignment="1">
      <alignment horizontal="right"/>
    </xf>
    <xf numFmtId="10" fontId="13" fillId="0" borderId="0" xfId="1" applyNumberFormat="1" applyFont="1" applyFill="1" applyBorder="1"/>
    <xf numFmtId="10" fontId="55" fillId="9" borderId="0" xfId="1" applyNumberFormat="1" applyFont="1" applyFill="1" applyBorder="1" applyAlignment="1">
      <alignment horizontal="right"/>
    </xf>
    <xf numFmtId="168" fontId="14" fillId="7" borderId="5" xfId="4" applyNumberFormat="1" applyFont="1" applyFill="1" applyBorder="1" applyAlignment="1">
      <alignment vertical="center"/>
    </xf>
    <xf numFmtId="168" fontId="14" fillId="7" borderId="15" xfId="4" applyNumberFormat="1" applyFont="1" applyFill="1" applyBorder="1" applyAlignment="1">
      <alignment horizontal="right" vertical="center"/>
    </xf>
    <xf numFmtId="168" fontId="14" fillId="16" borderId="13" xfId="4" applyNumberFormat="1" applyFont="1" applyFill="1" applyBorder="1" applyAlignment="1">
      <alignment horizontal="left"/>
    </xf>
    <xf numFmtId="168" fontId="14" fillId="16" borderId="14" xfId="4" applyNumberFormat="1" applyFont="1" applyFill="1" applyBorder="1"/>
    <xf numFmtId="169" fontId="14" fillId="16" borderId="14" xfId="28" applyNumberFormat="1" applyFont="1" applyFill="1" applyBorder="1"/>
    <xf numFmtId="169" fontId="14" fillId="16" borderId="30" xfId="28" applyNumberFormat="1" applyFont="1" applyFill="1" applyBorder="1"/>
    <xf numFmtId="0" fontId="20" fillId="11" borderId="0" xfId="1" applyFont="1" applyFill="1" applyBorder="1"/>
    <xf numFmtId="169" fontId="13" fillId="11" borderId="0" xfId="1" applyNumberFormat="1" applyFont="1" applyFill="1" applyBorder="1"/>
    <xf numFmtId="0" fontId="16" fillId="11" borderId="0" xfId="28" applyFont="1" applyFill="1" applyBorder="1"/>
    <xf numFmtId="0" fontId="16" fillId="11" borderId="0" xfId="1" applyFont="1" applyFill="1" applyBorder="1"/>
    <xf numFmtId="169" fontId="20" fillId="11" borderId="0" xfId="4" applyNumberFormat="1" applyFont="1" applyFill="1" applyBorder="1"/>
    <xf numFmtId="168" fontId="20" fillId="11" borderId="0" xfId="4" applyNumberFormat="1" applyFont="1" applyFill="1" applyBorder="1"/>
    <xf numFmtId="0" fontId="11" fillId="16" borderId="5" xfId="0" applyFont="1" applyFill="1" applyBorder="1"/>
    <xf numFmtId="0" fontId="11" fillId="16" borderId="15" xfId="0" applyFont="1" applyFill="1" applyBorder="1"/>
    <xf numFmtId="0" fontId="14" fillId="16" borderId="31" xfId="0" applyFont="1" applyFill="1" applyBorder="1" applyAlignment="1">
      <alignment horizontal="left"/>
    </xf>
    <xf numFmtId="0" fontId="14" fillId="16" borderId="3" xfId="0" applyFont="1" applyFill="1" applyBorder="1" applyAlignment="1">
      <alignment horizontal="right"/>
    </xf>
    <xf numFmtId="0" fontId="14" fillId="16" borderId="32" xfId="0" applyFont="1" applyFill="1" applyBorder="1" applyAlignment="1">
      <alignment horizontal="right"/>
    </xf>
    <xf numFmtId="0" fontId="11" fillId="16" borderId="13" xfId="0" applyFont="1" applyFill="1" applyBorder="1"/>
    <xf numFmtId="10" fontId="11" fillId="16" borderId="14" xfId="0" applyNumberFormat="1" applyFont="1" applyFill="1" applyBorder="1" applyAlignment="1"/>
    <xf numFmtId="169" fontId="11" fillId="16" borderId="14" xfId="0" applyNumberFormat="1" applyFont="1" applyFill="1" applyBorder="1" applyAlignment="1"/>
    <xf numFmtId="169" fontId="11" fillId="16" borderId="30" xfId="0" applyNumberFormat="1" applyFont="1" applyFill="1" applyBorder="1" applyAlignment="1"/>
    <xf numFmtId="0" fontId="13" fillId="9" borderId="11" xfId="0" applyFont="1" applyFill="1" applyBorder="1"/>
    <xf numFmtId="10" fontId="58" fillId="9" borderId="0" xfId="0" applyNumberFormat="1" applyFont="1" applyFill="1" applyBorder="1" applyAlignment="1">
      <alignment horizontal="right"/>
    </xf>
    <xf numFmtId="169" fontId="13" fillId="9" borderId="0" xfId="0" applyNumberFormat="1" applyFont="1" applyFill="1" applyBorder="1" applyAlignment="1"/>
    <xf numFmtId="169" fontId="13" fillId="9" borderId="29" xfId="0" applyNumberFormat="1" applyFont="1" applyFill="1" applyBorder="1" applyAlignment="1"/>
    <xf numFmtId="169" fontId="13" fillId="9" borderId="0" xfId="0" applyNumberFormat="1" applyFont="1" applyFill="1" applyBorder="1" applyAlignment="1">
      <alignment horizontal="right"/>
    </xf>
    <xf numFmtId="0" fontId="14" fillId="16" borderId="31" xfId="0" applyFont="1" applyFill="1" applyBorder="1"/>
    <xf numFmtId="0" fontId="11" fillId="16" borderId="14" xfId="0" applyFont="1" applyFill="1" applyBorder="1"/>
    <xf numFmtId="172" fontId="11" fillId="16" borderId="14" xfId="0" applyNumberFormat="1" applyFont="1" applyFill="1" applyBorder="1"/>
    <xf numFmtId="172" fontId="11" fillId="16" borderId="30" xfId="0" applyNumberFormat="1" applyFont="1" applyFill="1" applyBorder="1"/>
    <xf numFmtId="0" fontId="13" fillId="11" borderId="11" xfId="0" applyFont="1" applyFill="1" applyBorder="1"/>
    <xf numFmtId="10" fontId="13" fillId="11" borderId="0" xfId="36" applyNumberFormat="1" applyFont="1" applyFill="1" applyBorder="1"/>
    <xf numFmtId="172" fontId="13" fillId="11" borderId="29" xfId="0" applyNumberFormat="1" applyFont="1" applyFill="1" applyBorder="1"/>
    <xf numFmtId="0" fontId="57" fillId="11" borderId="0" xfId="0" applyFont="1" applyFill="1" applyAlignment="1">
      <alignment horizontal="left" vertical="top"/>
    </xf>
    <xf numFmtId="0" fontId="57" fillId="11" borderId="0" xfId="0" applyFont="1" applyFill="1" applyAlignment="1">
      <alignment horizontal="left" vertical="top"/>
    </xf>
    <xf numFmtId="168" fontId="14" fillId="7" borderId="0" xfId="4" applyNumberFormat="1" applyFont="1" applyFill="1" applyBorder="1" applyAlignment="1">
      <alignment horizontal="center" vertical="center"/>
    </xf>
    <xf numFmtId="168" fontId="14" fillId="7" borderId="29" xfId="4" applyNumberFormat="1" applyFont="1" applyFill="1" applyBorder="1" applyAlignment="1">
      <alignment horizontal="center" vertical="center"/>
    </xf>
    <xf numFmtId="0" fontId="14" fillId="0" borderId="11" xfId="28" applyFont="1" applyFill="1" applyBorder="1"/>
    <xf numFmtId="169" fontId="14" fillId="9" borderId="0" xfId="28" applyNumberFormat="1" applyFont="1" applyFill="1" applyBorder="1" applyAlignment="1">
      <alignment horizontal="center" vertical="center"/>
    </xf>
    <xf numFmtId="169" fontId="14" fillId="9" borderId="29" xfId="28" applyNumberFormat="1" applyFont="1" applyFill="1" applyBorder="1" applyAlignment="1">
      <alignment horizontal="center" vertical="center"/>
    </xf>
    <xf numFmtId="10" fontId="10" fillId="9" borderId="0" xfId="1" applyNumberFormat="1" applyFont="1" applyFill="1" applyBorder="1" applyAlignment="1">
      <alignment horizontal="right"/>
    </xf>
    <xf numFmtId="168" fontId="16" fillId="16" borderId="14" xfId="4" applyNumberFormat="1" applyFont="1" applyFill="1" applyBorder="1"/>
    <xf numFmtId="169" fontId="16" fillId="16" borderId="14" xfId="28" applyNumberFormat="1" applyFont="1" applyFill="1" applyBorder="1" applyAlignment="1">
      <alignment horizontal="center" vertical="center"/>
    </xf>
    <xf numFmtId="169" fontId="16" fillId="16" borderId="30" xfId="28" applyNumberFormat="1" applyFont="1" applyFill="1" applyBorder="1" applyAlignment="1">
      <alignment horizontal="center" vertical="center"/>
    </xf>
    <xf numFmtId="167" fontId="55" fillId="11" borderId="0" xfId="1" applyNumberFormat="1" applyFont="1" applyFill="1" applyBorder="1"/>
    <xf numFmtId="169" fontId="20" fillId="0" borderId="0" xfId="4" applyNumberFormat="1" applyFont="1" applyFill="1" applyBorder="1"/>
    <xf numFmtId="167" fontId="55" fillId="0" borderId="0" xfId="1" applyNumberFormat="1" applyFont="1" applyFill="1" applyBorder="1"/>
    <xf numFmtId="167" fontId="13" fillId="0" borderId="0" xfId="1" applyNumberFormat="1" applyFont="1" applyFill="1" applyBorder="1"/>
    <xf numFmtId="167" fontId="13" fillId="9" borderId="0" xfId="1" applyNumberFormat="1" applyFont="1" applyFill="1" applyBorder="1" applyAlignment="1"/>
    <xf numFmtId="169" fontId="14" fillId="7" borderId="0" xfId="4" applyNumberFormat="1" applyFont="1" applyFill="1" applyBorder="1" applyAlignment="1">
      <alignment horizontal="center" vertical="center"/>
    </xf>
    <xf numFmtId="169" fontId="14" fillId="9" borderId="0" xfId="28" applyNumberFormat="1" applyFont="1" applyFill="1" applyBorder="1" applyAlignment="1">
      <alignment horizontal="center"/>
    </xf>
    <xf numFmtId="169" fontId="14" fillId="9" borderId="29" xfId="28" applyNumberFormat="1" applyFont="1" applyFill="1" applyBorder="1" applyAlignment="1">
      <alignment horizontal="center"/>
    </xf>
    <xf numFmtId="169" fontId="16" fillId="16" borderId="14" xfId="28" applyNumberFormat="1" applyFont="1" applyFill="1" applyBorder="1" applyAlignment="1">
      <alignment horizontal="center"/>
    </xf>
    <xf numFmtId="169" fontId="16" fillId="16" borderId="30" xfId="28" applyNumberFormat="1" applyFont="1" applyFill="1" applyBorder="1" applyAlignment="1">
      <alignment horizontal="center"/>
    </xf>
    <xf numFmtId="10" fontId="10" fillId="16" borderId="50" xfId="36" applyNumberFormat="1" applyFont="1" applyFill="1" applyBorder="1"/>
    <xf numFmtId="0" fontId="0" fillId="16" borderId="50" xfId="0" applyFont="1" applyFill="1" applyBorder="1" applyAlignment="1">
      <alignment horizontal="center" vertical="center"/>
    </xf>
    <xf numFmtId="0" fontId="0" fillId="16" borderId="51" xfId="0" applyFont="1" applyFill="1" applyBorder="1" applyAlignment="1">
      <alignment horizontal="center" vertical="center"/>
    </xf>
    <xf numFmtId="169" fontId="16" fillId="16" borderId="54" xfId="28" applyNumberFormat="1" applyFont="1" applyFill="1" applyBorder="1" applyAlignment="1">
      <alignment horizontal="center" vertical="center"/>
    </xf>
    <xf numFmtId="169" fontId="16" fillId="16" borderId="55" xfId="28" applyNumberFormat="1" applyFont="1" applyFill="1" applyBorder="1" applyAlignment="1">
      <alignment horizontal="center" vertical="center"/>
    </xf>
    <xf numFmtId="0" fontId="56" fillId="16" borderId="5" xfId="0" applyFont="1" applyFill="1" applyBorder="1"/>
    <xf numFmtId="0" fontId="56" fillId="16" borderId="15" xfId="0" applyFont="1" applyFill="1" applyBorder="1"/>
    <xf numFmtId="0" fontId="0" fillId="16" borderId="31" xfId="0" applyFont="1" applyFill="1" applyBorder="1"/>
    <xf numFmtId="0" fontId="0" fillId="16" borderId="3" xfId="0" applyFont="1" applyFill="1" applyBorder="1" applyAlignment="1">
      <alignment horizontal="right"/>
    </xf>
    <xf numFmtId="0" fontId="0" fillId="16" borderId="3" xfId="0" applyFont="1" applyFill="1" applyBorder="1" applyAlignment="1">
      <alignment horizontal="center" vertical="center"/>
    </xf>
    <xf numFmtId="0" fontId="0" fillId="16" borderId="32" xfId="0" applyFont="1" applyFill="1" applyBorder="1" applyAlignment="1">
      <alignment horizontal="center" vertical="center"/>
    </xf>
    <xf numFmtId="0" fontId="0" fillId="11" borderId="11" xfId="0" applyFont="1" applyFill="1" applyBorder="1"/>
    <xf numFmtId="10" fontId="0" fillId="11" borderId="0" xfId="36" applyNumberFormat="1" applyFont="1" applyFill="1" applyBorder="1"/>
    <xf numFmtId="172" fontId="0" fillId="11" borderId="0" xfId="0" applyNumberFormat="1" applyFont="1" applyFill="1" applyBorder="1" applyAlignment="1">
      <alignment horizontal="center" vertical="center"/>
    </xf>
    <xf numFmtId="172" fontId="0" fillId="11" borderId="29" xfId="0" applyNumberFormat="1" applyFont="1" applyFill="1" applyBorder="1" applyAlignment="1">
      <alignment horizontal="center" vertical="center"/>
    </xf>
    <xf numFmtId="0" fontId="0" fillId="11" borderId="11" xfId="0" applyFill="1" applyBorder="1"/>
    <xf numFmtId="10" fontId="10" fillId="11" borderId="0" xfId="36" applyNumberFormat="1" applyFont="1" applyFill="1" applyBorder="1"/>
    <xf numFmtId="172" fontId="0" fillId="11" borderId="0" xfId="0" applyNumberFormat="1" applyFill="1" applyBorder="1" applyAlignment="1">
      <alignment horizontal="center" vertical="center"/>
    </xf>
    <xf numFmtId="172" fontId="0" fillId="11" borderId="29" xfId="0" applyNumberFormat="1" applyFill="1" applyBorder="1" applyAlignment="1">
      <alignment horizontal="center" vertical="center"/>
    </xf>
    <xf numFmtId="0" fontId="56" fillId="16" borderId="14" xfId="0" applyFont="1" applyFill="1" applyBorder="1"/>
    <xf numFmtId="172" fontId="56" fillId="16" borderId="14" xfId="0" applyNumberFormat="1" applyFont="1" applyFill="1" applyBorder="1" applyAlignment="1">
      <alignment horizontal="center" vertical="center"/>
    </xf>
    <xf numFmtId="172" fontId="56" fillId="16" borderId="30" xfId="0" applyNumberFormat="1" applyFont="1" applyFill="1" applyBorder="1" applyAlignment="1">
      <alignment horizontal="center" vertical="center"/>
    </xf>
    <xf numFmtId="0" fontId="0" fillId="16" borderId="31" xfId="0" applyFont="1" applyFill="1" applyBorder="1" applyAlignment="1">
      <alignment horizontal="left"/>
    </xf>
    <xf numFmtId="0" fontId="0" fillId="9" borderId="11" xfId="0" applyFill="1" applyBorder="1" applyAlignment="1">
      <alignment horizontal="left" vertical="top"/>
    </xf>
    <xf numFmtId="10" fontId="0" fillId="9" borderId="0" xfId="0" applyNumberFormat="1" applyFill="1" applyBorder="1" applyAlignment="1">
      <alignment horizontal="left" vertical="top"/>
    </xf>
    <xf numFmtId="169" fontId="0" fillId="9" borderId="0" xfId="0" applyNumberFormat="1" applyFill="1" applyBorder="1" applyAlignment="1">
      <alignment horizontal="center" vertical="top"/>
    </xf>
    <xf numFmtId="169" fontId="0" fillId="9" borderId="29" xfId="0" applyNumberFormat="1" applyFill="1" applyBorder="1" applyAlignment="1">
      <alignment horizontal="center" vertical="top"/>
    </xf>
    <xf numFmtId="0" fontId="0" fillId="9" borderId="11" xfId="0" applyFill="1" applyBorder="1"/>
    <xf numFmtId="10" fontId="0" fillId="9" borderId="0" xfId="0" applyNumberFormat="1" applyFill="1" applyBorder="1" applyAlignment="1">
      <alignment horizontal="center"/>
    </xf>
    <xf numFmtId="169" fontId="0" fillId="9" borderId="0" xfId="0" applyNumberFormat="1" applyFill="1" applyBorder="1" applyAlignment="1">
      <alignment horizontal="center"/>
    </xf>
    <xf numFmtId="169" fontId="0" fillId="9" borderId="29" xfId="0" applyNumberFormat="1" applyFill="1" applyBorder="1" applyAlignment="1">
      <alignment horizontal="center"/>
    </xf>
    <xf numFmtId="0" fontId="0" fillId="9" borderId="11" xfId="0" applyFill="1" applyBorder="1" applyAlignment="1">
      <alignment vertical="top"/>
    </xf>
    <xf numFmtId="10" fontId="0" fillId="9" borderId="0" xfId="0" applyNumberFormat="1" applyFill="1" applyBorder="1" applyAlignment="1">
      <alignment horizontal="center" vertical="top"/>
    </xf>
    <xf numFmtId="10" fontId="10" fillId="16" borderId="15" xfId="36" applyNumberFormat="1" applyFont="1" applyFill="1" applyBorder="1"/>
    <xf numFmtId="0" fontId="0" fillId="16" borderId="15" xfId="0" applyFont="1" applyFill="1" applyBorder="1" applyAlignment="1">
      <alignment horizontal="center" vertical="center"/>
    </xf>
    <xf numFmtId="0" fontId="0" fillId="16" borderId="16" xfId="0" applyFont="1" applyFill="1" applyBorder="1" applyAlignment="1">
      <alignment horizontal="center" vertical="center"/>
    </xf>
    <xf numFmtId="169" fontId="56" fillId="16" borderId="14" xfId="0" applyNumberFormat="1" applyFont="1" applyFill="1" applyBorder="1" applyAlignment="1">
      <alignment horizontal="center" vertical="center"/>
    </xf>
    <xf numFmtId="169" fontId="56" fillId="16" borderId="30" xfId="0" applyNumberFormat="1" applyFont="1" applyFill="1" applyBorder="1" applyAlignment="1">
      <alignment horizontal="center" vertical="center"/>
    </xf>
    <xf numFmtId="0" fontId="59" fillId="11" borderId="0" xfId="1" applyFont="1" applyFill="1" applyBorder="1"/>
    <xf numFmtId="0" fontId="9" fillId="11" borderId="0" xfId="55" applyFill="1"/>
    <xf numFmtId="168" fontId="16" fillId="7" borderId="5" xfId="56" applyNumberFormat="1" applyFont="1" applyFill="1" applyBorder="1" applyAlignment="1">
      <alignment vertical="center"/>
    </xf>
    <xf numFmtId="168" fontId="16" fillId="7" borderId="15" xfId="56" applyNumberFormat="1" applyFont="1" applyFill="1" applyBorder="1" applyAlignment="1">
      <alignment horizontal="right" vertical="center"/>
    </xf>
    <xf numFmtId="0" fontId="20" fillId="11" borderId="0" xfId="57" applyFont="1" applyFill="1" applyBorder="1"/>
    <xf numFmtId="0" fontId="59" fillId="11" borderId="0" xfId="57" applyFont="1" applyFill="1" applyBorder="1"/>
    <xf numFmtId="168" fontId="12" fillId="7" borderId="11" xfId="56" applyNumberFormat="1" applyFont="1" applyFill="1" applyBorder="1" applyAlignment="1">
      <alignment vertical="center"/>
    </xf>
    <xf numFmtId="168" fontId="12" fillId="7" borderId="0" xfId="56" applyNumberFormat="1" applyFont="1" applyFill="1" applyBorder="1" applyAlignment="1">
      <alignment horizontal="right" vertical="center"/>
    </xf>
    <xf numFmtId="168" fontId="12" fillId="7" borderId="0" xfId="56" applyNumberFormat="1" applyFont="1" applyFill="1" applyBorder="1" applyAlignment="1">
      <alignment horizontal="center" vertical="center"/>
    </xf>
    <xf numFmtId="168" fontId="12" fillId="7" borderId="29" xfId="56" applyNumberFormat="1" applyFont="1" applyFill="1" applyBorder="1" applyAlignment="1">
      <alignment horizontal="center" vertical="center"/>
    </xf>
    <xf numFmtId="0" fontId="12" fillId="0" borderId="11" xfId="28" applyFont="1" applyFill="1" applyBorder="1"/>
    <xf numFmtId="10" fontId="12" fillId="9" borderId="0" xfId="57" applyNumberFormat="1" applyFont="1" applyFill="1" applyBorder="1"/>
    <xf numFmtId="169" fontId="12" fillId="9" borderId="0" xfId="28" applyNumberFormat="1" applyFont="1" applyFill="1" applyBorder="1" applyAlignment="1">
      <alignment horizontal="center" vertical="center"/>
    </xf>
    <xf numFmtId="169" fontId="12" fillId="9" borderId="29" xfId="28" applyNumberFormat="1" applyFont="1" applyFill="1" applyBorder="1" applyAlignment="1">
      <alignment horizontal="center" vertical="center"/>
    </xf>
    <xf numFmtId="169" fontId="13" fillId="11" borderId="0" xfId="57" applyNumberFormat="1" applyFont="1" applyFill="1" applyBorder="1"/>
    <xf numFmtId="0" fontId="13" fillId="11" borderId="0" xfId="57" applyFont="1" applyFill="1" applyBorder="1"/>
    <xf numFmtId="0" fontId="12" fillId="9" borderId="11" xfId="28" applyFont="1" applyFill="1" applyBorder="1"/>
    <xf numFmtId="10" fontId="12" fillId="0" borderId="0" xfId="57" applyNumberFormat="1" applyFont="1" applyFill="1" applyBorder="1"/>
    <xf numFmtId="10" fontId="12" fillId="9" borderId="0" xfId="57" applyNumberFormat="1" applyFont="1" applyFill="1" applyBorder="1" applyAlignment="1">
      <alignment horizontal="right"/>
    </xf>
    <xf numFmtId="10" fontId="9" fillId="9" borderId="0" xfId="57" applyNumberFormat="1" applyFont="1" applyFill="1" applyBorder="1" applyAlignment="1">
      <alignment horizontal="right"/>
    </xf>
    <xf numFmtId="168" fontId="16" fillId="16" borderId="13" xfId="56" applyNumberFormat="1" applyFont="1" applyFill="1" applyBorder="1" applyAlignment="1">
      <alignment horizontal="left"/>
    </xf>
    <xf numFmtId="168" fontId="16" fillId="16" borderId="14" xfId="56" applyNumberFormat="1" applyFont="1" applyFill="1" applyBorder="1"/>
    <xf numFmtId="167" fontId="55" fillId="11" borderId="0" xfId="57" applyNumberFormat="1" applyFont="1" applyFill="1" applyBorder="1"/>
    <xf numFmtId="167" fontId="13" fillId="11" borderId="0" xfId="57" applyNumberFormat="1" applyFont="1" applyFill="1" applyBorder="1"/>
    <xf numFmtId="169" fontId="20" fillId="11" borderId="0" xfId="56" applyNumberFormat="1" applyFont="1" applyFill="1" applyBorder="1"/>
    <xf numFmtId="167" fontId="55" fillId="0" borderId="0" xfId="57" applyNumberFormat="1" applyFont="1" applyFill="1" applyBorder="1"/>
    <xf numFmtId="167" fontId="13" fillId="0" borderId="0" xfId="57" applyNumberFormat="1" applyFont="1" applyFill="1" applyBorder="1"/>
    <xf numFmtId="169" fontId="13" fillId="0" borderId="0" xfId="57" applyNumberFormat="1" applyFont="1" applyFill="1" applyBorder="1"/>
    <xf numFmtId="169" fontId="20" fillId="0" borderId="0" xfId="56" applyNumberFormat="1" applyFont="1" applyFill="1" applyBorder="1"/>
    <xf numFmtId="167" fontId="13" fillId="9" borderId="0" xfId="57" applyNumberFormat="1" applyFont="1" applyFill="1" applyBorder="1" applyAlignment="1"/>
    <xf numFmtId="167" fontId="13" fillId="9" borderId="0" xfId="57" applyNumberFormat="1" applyFont="1" applyFill="1" applyBorder="1"/>
    <xf numFmtId="169" fontId="13" fillId="9" borderId="0" xfId="57" applyNumberFormat="1" applyFont="1" applyFill="1" applyBorder="1"/>
    <xf numFmtId="169" fontId="20" fillId="9" borderId="0" xfId="56" applyNumberFormat="1" applyFont="1" applyFill="1" applyBorder="1"/>
    <xf numFmtId="168" fontId="20" fillId="9" borderId="0" xfId="56" applyNumberFormat="1" applyFont="1" applyFill="1" applyBorder="1"/>
    <xf numFmtId="168" fontId="16" fillId="7" borderId="0" xfId="56" applyNumberFormat="1" applyFont="1" applyFill="1" applyBorder="1" applyAlignment="1">
      <alignment vertical="center"/>
    </xf>
    <xf numFmtId="169" fontId="12" fillId="7" borderId="0" xfId="56" applyNumberFormat="1" applyFont="1" applyFill="1" applyBorder="1" applyAlignment="1">
      <alignment horizontal="center" vertical="center"/>
    </xf>
    <xf numFmtId="169" fontId="12" fillId="9" borderId="0" xfId="28" applyNumberFormat="1" applyFont="1" applyFill="1" applyBorder="1" applyAlignment="1">
      <alignment horizontal="center"/>
    </xf>
    <xf numFmtId="169" fontId="12" fillId="9" borderId="29" xfId="28" applyNumberFormat="1" applyFont="1" applyFill="1" applyBorder="1" applyAlignment="1">
      <alignment horizontal="center"/>
    </xf>
    <xf numFmtId="168" fontId="18" fillId="16" borderId="14" xfId="56" applyNumberFormat="1" applyFont="1" applyFill="1" applyBorder="1"/>
    <xf numFmtId="168" fontId="16" fillId="11" borderId="0" xfId="56" applyNumberFormat="1" applyFont="1" applyFill="1" applyBorder="1" applyAlignment="1">
      <alignment horizontal="left"/>
    </xf>
    <xf numFmtId="168" fontId="18" fillId="11" borderId="0" xfId="56" applyNumberFormat="1" applyFont="1" applyFill="1" applyBorder="1"/>
    <xf numFmtId="168" fontId="12" fillId="9" borderId="0" xfId="56" applyNumberFormat="1" applyFont="1" applyFill="1" applyBorder="1" applyAlignment="1">
      <alignment horizontal="left"/>
    </xf>
    <xf numFmtId="168" fontId="18" fillId="9" borderId="0" xfId="56" applyNumberFormat="1" applyFont="1" applyFill="1" applyBorder="1"/>
    <xf numFmtId="169" fontId="12" fillId="9" borderId="0" xfId="28" applyNumberFormat="1" applyFont="1" applyFill="1" applyBorder="1"/>
    <xf numFmtId="0" fontId="9" fillId="16" borderId="52" xfId="55" applyFont="1" applyFill="1" applyBorder="1"/>
    <xf numFmtId="10" fontId="9" fillId="16" borderId="50" xfId="58" applyNumberFormat="1" applyFont="1" applyFill="1" applyBorder="1"/>
    <xf numFmtId="0" fontId="9" fillId="16" borderId="50" xfId="55" applyFont="1" applyFill="1" applyBorder="1" applyAlignment="1">
      <alignment horizontal="center" vertical="center"/>
    </xf>
    <xf numFmtId="0" fontId="9" fillId="16" borderId="51" xfId="55" applyFont="1" applyFill="1" applyBorder="1" applyAlignment="1">
      <alignment horizontal="center" vertical="center"/>
    </xf>
    <xf numFmtId="0" fontId="16" fillId="16" borderId="54" xfId="57" applyFont="1" applyFill="1" applyBorder="1"/>
    <xf numFmtId="0" fontId="13" fillId="9" borderId="0" xfId="57" applyFont="1" applyFill="1" applyBorder="1"/>
    <xf numFmtId="0" fontId="56" fillId="16" borderId="5" xfId="55" applyFont="1" applyFill="1" applyBorder="1"/>
    <xf numFmtId="0" fontId="56" fillId="16" borderId="15" xfId="55" applyFont="1" applyFill="1" applyBorder="1"/>
    <xf numFmtId="0" fontId="9" fillId="16" borderId="31" xfId="55" applyFont="1" applyFill="1" applyBorder="1"/>
    <xf numFmtId="0" fontId="9" fillId="16" borderId="3" xfId="55" applyFont="1" applyFill="1" applyBorder="1" applyAlignment="1">
      <alignment horizontal="right"/>
    </xf>
    <xf numFmtId="0" fontId="9" fillId="16" borderId="3" xfId="55" applyFont="1" applyFill="1" applyBorder="1" applyAlignment="1">
      <alignment horizontal="center" vertical="center"/>
    </xf>
    <xf numFmtId="0" fontId="9" fillId="16" borderId="32" xfId="55" applyFont="1" applyFill="1" applyBorder="1" applyAlignment="1">
      <alignment horizontal="center" vertical="center"/>
    </xf>
    <xf numFmtId="0" fontId="9" fillId="11" borderId="11" xfId="55" applyFont="1" applyFill="1" applyBorder="1"/>
    <xf numFmtId="10" fontId="0" fillId="11" borderId="0" xfId="58" applyNumberFormat="1" applyFont="1" applyFill="1" applyBorder="1"/>
    <xf numFmtId="172" fontId="9" fillId="11" borderId="0" xfId="55" applyNumberFormat="1" applyFont="1" applyFill="1" applyBorder="1" applyAlignment="1">
      <alignment horizontal="center" vertical="center"/>
    </xf>
    <xf numFmtId="172" fontId="9" fillId="11" borderId="29" xfId="55" applyNumberFormat="1" applyFont="1" applyFill="1" applyBorder="1" applyAlignment="1">
      <alignment horizontal="center" vertical="center"/>
    </xf>
    <xf numFmtId="0" fontId="9" fillId="11" borderId="11" xfId="55" applyFill="1" applyBorder="1"/>
    <xf numFmtId="10" fontId="9" fillId="11" borderId="0" xfId="58" applyNumberFormat="1" applyFont="1" applyFill="1" applyBorder="1"/>
    <xf numFmtId="172" fontId="9" fillId="11" borderId="0" xfId="55" applyNumberFormat="1" applyFill="1" applyBorder="1" applyAlignment="1">
      <alignment horizontal="center" vertical="center"/>
    </xf>
    <xf numFmtId="172" fontId="9" fillId="11" borderId="29" xfId="55" applyNumberFormat="1" applyFill="1" applyBorder="1" applyAlignment="1">
      <alignment horizontal="center" vertical="center"/>
    </xf>
    <xf numFmtId="0" fontId="56" fillId="16" borderId="13" xfId="55" applyFont="1" applyFill="1" applyBorder="1"/>
    <xf numFmtId="0" fontId="56" fillId="16" borderId="14" xfId="55" applyFont="1" applyFill="1" applyBorder="1"/>
    <xf numFmtId="172" fontId="56" fillId="16" borderId="14" xfId="55" applyNumberFormat="1" applyFont="1" applyFill="1" applyBorder="1" applyAlignment="1">
      <alignment horizontal="center" vertical="center"/>
    </xf>
    <xf numFmtId="172" fontId="56" fillId="16" borderId="30" xfId="55" applyNumberFormat="1" applyFont="1" applyFill="1" applyBorder="1" applyAlignment="1">
      <alignment horizontal="center" vertical="center"/>
    </xf>
    <xf numFmtId="0" fontId="9" fillId="16" borderId="31" xfId="55" applyFont="1" applyFill="1" applyBorder="1" applyAlignment="1">
      <alignment horizontal="left"/>
    </xf>
    <xf numFmtId="0" fontId="9" fillId="9" borderId="11" xfId="55" applyFill="1" applyBorder="1" applyAlignment="1">
      <alignment horizontal="left" vertical="top"/>
    </xf>
    <xf numFmtId="10" fontId="9" fillId="9" borderId="0" xfId="55" applyNumberFormat="1" applyFill="1" applyBorder="1" applyAlignment="1">
      <alignment horizontal="left" vertical="top"/>
    </xf>
    <xf numFmtId="169" fontId="9" fillId="9" borderId="0" xfId="55" applyNumberFormat="1" applyFill="1" applyBorder="1" applyAlignment="1">
      <alignment horizontal="center" vertical="top"/>
    </xf>
    <xf numFmtId="169" fontId="9" fillId="9" borderId="29" xfId="55" applyNumberFormat="1" applyFill="1" applyBorder="1" applyAlignment="1">
      <alignment horizontal="center" vertical="top"/>
    </xf>
    <xf numFmtId="0" fontId="9" fillId="9" borderId="11" xfId="55" applyFill="1" applyBorder="1"/>
    <xf numFmtId="10" fontId="9" fillId="9" borderId="0" xfId="55" applyNumberFormat="1" applyFill="1" applyBorder="1" applyAlignment="1">
      <alignment horizontal="center"/>
    </xf>
    <xf numFmtId="169" fontId="9" fillId="9" borderId="0" xfId="55" applyNumberFormat="1" applyFill="1" applyBorder="1" applyAlignment="1">
      <alignment horizontal="center"/>
    </xf>
    <xf numFmtId="169" fontId="9" fillId="9" borderId="29" xfId="55" applyNumberFormat="1" applyFill="1" applyBorder="1" applyAlignment="1">
      <alignment horizontal="center"/>
    </xf>
    <xf numFmtId="0" fontId="9" fillId="9" borderId="11" xfId="55" applyFill="1" applyBorder="1" applyAlignment="1">
      <alignment vertical="top"/>
    </xf>
    <xf numFmtId="10" fontId="9" fillId="9" borderId="0" xfId="55" applyNumberFormat="1" applyFill="1" applyBorder="1" applyAlignment="1">
      <alignment horizontal="center" vertical="top"/>
    </xf>
    <xf numFmtId="0" fontId="9" fillId="11" borderId="0" xfId="55" applyFill="1" applyBorder="1"/>
    <xf numFmtId="172" fontId="9" fillId="11" borderId="0" xfId="55" applyNumberFormat="1" applyFill="1" applyBorder="1"/>
    <xf numFmtId="0" fontId="9" fillId="16" borderId="5" xfId="55" applyFont="1" applyFill="1" applyBorder="1"/>
    <xf numFmtId="10" fontId="9" fillId="16" borderId="15" xfId="58" applyNumberFormat="1" applyFont="1" applyFill="1" applyBorder="1"/>
    <xf numFmtId="0" fontId="9" fillId="16" borderId="15" xfId="55" applyFont="1" applyFill="1" applyBorder="1" applyAlignment="1">
      <alignment horizontal="center" vertical="center"/>
    </xf>
    <xf numFmtId="0" fontId="9" fillId="16" borderId="16" xfId="55" applyFont="1" applyFill="1" applyBorder="1" applyAlignment="1">
      <alignment horizontal="center" vertical="center"/>
    </xf>
    <xf numFmtId="0" fontId="56" fillId="16" borderId="20" xfId="55" applyFont="1" applyFill="1" applyBorder="1"/>
    <xf numFmtId="10" fontId="56" fillId="16" borderId="1" xfId="55" applyNumberFormat="1" applyFont="1" applyFill="1" applyBorder="1" applyAlignment="1"/>
    <xf numFmtId="169" fontId="56" fillId="16" borderId="1" xfId="55" applyNumberFormat="1" applyFont="1" applyFill="1" applyBorder="1" applyAlignment="1">
      <alignment horizontal="center" vertical="center"/>
    </xf>
    <xf numFmtId="169" fontId="56" fillId="16" borderId="56" xfId="55" applyNumberFormat="1" applyFont="1" applyFill="1" applyBorder="1" applyAlignment="1">
      <alignment horizontal="center" vertical="center"/>
    </xf>
    <xf numFmtId="168" fontId="12" fillId="7" borderId="11" xfId="4" applyNumberFormat="1" applyFont="1" applyFill="1" applyBorder="1" applyAlignment="1">
      <alignment vertical="center"/>
    </xf>
    <xf numFmtId="168" fontId="12" fillId="7" borderId="0" xfId="4" applyNumberFormat="1" applyFont="1" applyFill="1" applyBorder="1" applyAlignment="1">
      <alignment horizontal="center" vertical="center"/>
    </xf>
    <xf numFmtId="168" fontId="12" fillId="7" borderId="29" xfId="4" applyNumberFormat="1" applyFont="1" applyFill="1" applyBorder="1" applyAlignment="1">
      <alignment horizontal="center" vertical="center"/>
    </xf>
    <xf numFmtId="169" fontId="12" fillId="7" borderId="0" xfId="4" applyNumberFormat="1" applyFont="1" applyFill="1" applyBorder="1" applyAlignment="1">
      <alignment horizontal="center" vertical="center"/>
    </xf>
    <xf numFmtId="168" fontId="12" fillId="9" borderId="0" xfId="4" applyNumberFormat="1" applyFont="1" applyFill="1" applyBorder="1" applyAlignment="1">
      <alignment horizontal="left"/>
    </xf>
    <xf numFmtId="10" fontId="8" fillId="16" borderId="50" xfId="36" applyNumberFormat="1" applyFont="1" applyFill="1" applyBorder="1"/>
    <xf numFmtId="1" fontId="16" fillId="16" borderId="54" xfId="28" applyNumberFormat="1" applyFont="1" applyFill="1" applyBorder="1" applyAlignment="1">
      <alignment horizontal="center" vertical="center"/>
    </xf>
    <xf numFmtId="1" fontId="16" fillId="16" borderId="55" xfId="28" applyNumberFormat="1" applyFont="1" applyFill="1" applyBorder="1" applyAlignment="1">
      <alignment horizontal="center" vertical="center"/>
    </xf>
    <xf numFmtId="10" fontId="8" fillId="11" borderId="0" xfId="36" applyNumberFormat="1" applyFont="1" applyFill="1" applyBorder="1"/>
    <xf numFmtId="10" fontId="8" fillId="16" borderId="15" xfId="36" applyNumberFormat="1" applyFont="1" applyFill="1" applyBorder="1"/>
    <xf numFmtId="1" fontId="56" fillId="16" borderId="14" xfId="0" applyNumberFormat="1" applyFont="1" applyFill="1" applyBorder="1" applyAlignment="1">
      <alignment horizontal="center" vertical="center"/>
    </xf>
    <xf numFmtId="1" fontId="56" fillId="16" borderId="30" xfId="0" applyNumberFormat="1" applyFont="1" applyFill="1" applyBorder="1" applyAlignment="1">
      <alignment horizontal="center" vertical="center"/>
    </xf>
    <xf numFmtId="167" fontId="12" fillId="9" borderId="0" xfId="57" applyNumberFormat="1" applyFont="1" applyFill="1" applyBorder="1" applyAlignment="1"/>
    <xf numFmtId="167" fontId="8" fillId="11" borderId="0" xfId="57" applyNumberFormat="1" applyFont="1" applyFill="1" applyBorder="1"/>
    <xf numFmtId="167" fontId="8" fillId="0" borderId="0" xfId="57" applyNumberFormat="1" applyFont="1" applyFill="1" applyBorder="1"/>
    <xf numFmtId="167" fontId="12" fillId="9" borderId="0" xfId="59" applyNumberFormat="1" applyFont="1" applyFill="1" applyBorder="1" applyAlignment="1"/>
    <xf numFmtId="169" fontId="12" fillId="11" borderId="0" xfId="28" applyNumberFormat="1" applyFont="1" applyFill="1" applyBorder="1" applyAlignment="1">
      <alignment horizontal="center" vertical="center"/>
    </xf>
    <xf numFmtId="167" fontId="12" fillId="11" borderId="0" xfId="57" applyNumberFormat="1" applyFont="1" applyFill="1" applyBorder="1" applyAlignment="1"/>
    <xf numFmtId="167" fontId="13" fillId="11" borderId="0" xfId="57" applyNumberFormat="1" applyFont="1" applyFill="1" applyBorder="1" applyAlignment="1"/>
    <xf numFmtId="0" fontId="13" fillId="0" borderId="0" xfId="57" applyFont="1" applyFill="1" applyBorder="1"/>
    <xf numFmtId="0" fontId="20" fillId="0" borderId="0" xfId="57" applyFont="1" applyFill="1" applyBorder="1"/>
    <xf numFmtId="168" fontId="16" fillId="7" borderId="5" xfId="61" applyNumberFormat="1" applyFont="1" applyFill="1" applyBorder="1" applyAlignment="1">
      <alignment vertical="center"/>
    </xf>
    <xf numFmtId="168" fontId="16" fillId="7" borderId="15" xfId="61" applyNumberFormat="1" applyFont="1" applyFill="1" applyBorder="1" applyAlignment="1">
      <alignment horizontal="right" vertical="center"/>
    </xf>
    <xf numFmtId="168" fontId="20" fillId="0" borderId="0" xfId="61" applyNumberFormat="1" applyFont="1" applyFill="1" applyBorder="1" applyAlignment="1">
      <alignment vertical="center"/>
    </xf>
    <xf numFmtId="0" fontId="20" fillId="9" borderId="0" xfId="57" applyFont="1" applyFill="1" applyBorder="1"/>
    <xf numFmtId="168" fontId="12" fillId="7" borderId="11" xfId="61" applyNumberFormat="1" applyFont="1" applyFill="1" applyBorder="1" applyAlignment="1">
      <alignment vertical="center"/>
    </xf>
    <xf numFmtId="168" fontId="12" fillId="7" borderId="0" xfId="61" applyNumberFormat="1" applyFont="1" applyFill="1" applyBorder="1" applyAlignment="1">
      <alignment horizontal="right" vertical="center"/>
    </xf>
    <xf numFmtId="168" fontId="12" fillId="7" borderId="29" xfId="61" applyNumberFormat="1" applyFont="1" applyFill="1" applyBorder="1" applyAlignment="1">
      <alignment horizontal="right" vertical="center"/>
    </xf>
    <xf numFmtId="169" fontId="12" fillId="9" borderId="29" xfId="28" applyNumberFormat="1" applyFont="1" applyFill="1" applyBorder="1"/>
    <xf numFmtId="169" fontId="20" fillId="0" borderId="0" xfId="57" applyNumberFormat="1" applyFont="1" applyFill="1" applyBorder="1"/>
    <xf numFmtId="169" fontId="13" fillId="0" borderId="0" xfId="28" applyNumberFormat="1" applyFont="1" applyFill="1" applyBorder="1"/>
    <xf numFmtId="2" fontId="13" fillId="0" borderId="0" xfId="57" applyNumberFormat="1" applyFont="1" applyFill="1" applyBorder="1"/>
    <xf numFmtId="169" fontId="20" fillId="0" borderId="0" xfId="61" applyNumberFormat="1" applyFont="1" applyFill="1" applyBorder="1"/>
    <xf numFmtId="2" fontId="20" fillId="0" borderId="0" xfId="57" applyNumberFormat="1" applyFont="1" applyFill="1" applyBorder="1"/>
    <xf numFmtId="10" fontId="7" fillId="9" borderId="0" xfId="57" applyNumberFormat="1" applyFont="1" applyFill="1" applyBorder="1" applyAlignment="1">
      <alignment horizontal="right"/>
    </xf>
    <xf numFmtId="168" fontId="16" fillId="16" borderId="13" xfId="61" applyNumberFormat="1" applyFont="1" applyFill="1" applyBorder="1" applyAlignment="1">
      <alignment horizontal="left"/>
    </xf>
    <xf numFmtId="168" fontId="16" fillId="16" borderId="14" xfId="61" applyNumberFormat="1" applyFont="1" applyFill="1" applyBorder="1"/>
    <xf numFmtId="168" fontId="16" fillId="9" borderId="0" xfId="61" applyNumberFormat="1" applyFont="1" applyFill="1" applyBorder="1"/>
    <xf numFmtId="169" fontId="16" fillId="9" borderId="0" xfId="61" applyNumberFormat="1" applyFont="1" applyFill="1" applyBorder="1"/>
    <xf numFmtId="0" fontId="13" fillId="0" borderId="0" xfId="59" applyFont="1" applyFill="1" applyBorder="1"/>
    <xf numFmtId="167" fontId="7" fillId="11" borderId="0" xfId="59" applyNumberFormat="1" applyFont="1" applyFill="1" applyBorder="1"/>
    <xf numFmtId="167" fontId="12" fillId="11" borderId="0" xfId="59" applyNumberFormat="1" applyFont="1" applyFill="1" applyBorder="1"/>
    <xf numFmtId="169" fontId="12" fillId="11" borderId="0" xfId="59" applyNumberFormat="1" applyFont="1" applyFill="1" applyBorder="1"/>
    <xf numFmtId="169" fontId="16" fillId="0" borderId="0" xfId="61" applyNumberFormat="1" applyFont="1" applyFill="1" applyBorder="1"/>
    <xf numFmtId="167" fontId="13" fillId="0" borderId="0" xfId="59" applyNumberFormat="1" applyFont="1" applyFill="1" applyBorder="1"/>
    <xf numFmtId="167" fontId="12" fillId="9" borderId="0" xfId="59" applyNumberFormat="1" applyFont="1" applyFill="1" applyBorder="1"/>
    <xf numFmtId="169" fontId="12" fillId="9" borderId="0" xfId="59" applyNumberFormat="1" applyFont="1" applyFill="1" applyBorder="1"/>
    <xf numFmtId="0" fontId="13" fillId="9" borderId="0" xfId="59" applyFont="1" applyFill="1" applyBorder="1"/>
    <xf numFmtId="167" fontId="13" fillId="9" borderId="0" xfId="59" applyNumberFormat="1" applyFont="1" applyFill="1" applyBorder="1"/>
    <xf numFmtId="168" fontId="16" fillId="7" borderId="15" xfId="61" applyNumberFormat="1" applyFont="1" applyFill="1" applyBorder="1" applyAlignment="1">
      <alignment horizontal="left" vertical="center"/>
    </xf>
    <xf numFmtId="169" fontId="16" fillId="7" borderId="15" xfId="61" applyNumberFormat="1" applyFont="1" applyFill="1" applyBorder="1" applyAlignment="1">
      <alignment horizontal="left" vertical="center"/>
    </xf>
    <xf numFmtId="168" fontId="16" fillId="7" borderId="16" xfId="61" applyNumberFormat="1" applyFont="1" applyFill="1" applyBorder="1" applyAlignment="1">
      <alignment vertical="center"/>
    </xf>
    <xf numFmtId="169" fontId="20" fillId="0" borderId="0" xfId="28" applyNumberFormat="1" applyFont="1" applyFill="1" applyBorder="1"/>
    <xf numFmtId="168" fontId="12" fillId="7" borderId="0" xfId="61" applyNumberFormat="1" applyFont="1" applyFill="1" applyBorder="1" applyAlignment="1">
      <alignment vertical="center"/>
    </xf>
    <xf numFmtId="169" fontId="12" fillId="7" borderId="0" xfId="61" applyNumberFormat="1" applyFont="1" applyFill="1" applyBorder="1" applyAlignment="1">
      <alignment horizontal="right" vertical="center"/>
    </xf>
    <xf numFmtId="169" fontId="21" fillId="0" borderId="0" xfId="61" applyNumberFormat="1" applyFont="1" applyFill="1" applyBorder="1"/>
    <xf numFmtId="168" fontId="21" fillId="0" borderId="0" xfId="61" applyNumberFormat="1" applyFont="1" applyFill="1" applyBorder="1"/>
    <xf numFmtId="0" fontId="7" fillId="16" borderId="52" xfId="62" applyFont="1" applyFill="1" applyBorder="1"/>
    <xf numFmtId="10" fontId="7" fillId="16" borderId="50" xfId="63" applyNumberFormat="1" applyFont="1" applyFill="1" applyBorder="1"/>
    <xf numFmtId="0" fontId="7" fillId="16" borderId="50" xfId="62" applyFont="1" applyFill="1" applyBorder="1" applyAlignment="1">
      <alignment horizontal="center" vertical="center"/>
    </xf>
    <xf numFmtId="0" fontId="7" fillId="16" borderId="51" xfId="62" applyFont="1" applyFill="1" applyBorder="1" applyAlignment="1">
      <alignment horizontal="center" vertical="center"/>
    </xf>
    <xf numFmtId="0" fontId="12" fillId="16" borderId="14" xfId="57" applyFont="1" applyFill="1" applyBorder="1"/>
    <xf numFmtId="1" fontId="16" fillId="16" borderId="14" xfId="28" applyNumberFormat="1" applyFont="1" applyFill="1" applyBorder="1" applyAlignment="1">
      <alignment horizontal="center"/>
    </xf>
    <xf numFmtId="1" fontId="16" fillId="16" borderId="30" xfId="28" applyNumberFormat="1" applyFont="1" applyFill="1" applyBorder="1" applyAlignment="1">
      <alignment horizontal="center"/>
    </xf>
    <xf numFmtId="0" fontId="12" fillId="9" borderId="0" xfId="57" applyFont="1" applyFill="1" applyBorder="1"/>
    <xf numFmtId="172" fontId="12" fillId="9" borderId="0" xfId="57" applyNumberFormat="1" applyFont="1" applyFill="1" applyBorder="1"/>
    <xf numFmtId="0" fontId="56" fillId="16" borderId="5" xfId="62" applyFont="1" applyFill="1" applyBorder="1"/>
    <xf numFmtId="0" fontId="56" fillId="16" borderId="15" xfId="62" applyFont="1" applyFill="1" applyBorder="1"/>
    <xf numFmtId="0" fontId="56" fillId="16" borderId="16" xfId="62" applyFont="1" applyFill="1" applyBorder="1"/>
    <xf numFmtId="0" fontId="7" fillId="16" borderId="31" xfId="62" applyFont="1" applyFill="1" applyBorder="1"/>
    <xf numFmtId="0" fontId="7" fillId="16" borderId="3" xfId="62" applyFont="1" applyFill="1" applyBorder="1" applyAlignment="1">
      <alignment horizontal="right"/>
    </xf>
    <xf numFmtId="0" fontId="7" fillId="16" borderId="32" xfId="62" applyFont="1" applyFill="1" applyBorder="1" applyAlignment="1">
      <alignment horizontal="right"/>
    </xf>
    <xf numFmtId="0" fontId="7" fillId="11" borderId="11" xfId="62" applyFont="1" applyFill="1" applyBorder="1"/>
    <xf numFmtId="10" fontId="7" fillId="11" borderId="0" xfId="64" applyNumberFormat="1" applyFont="1" applyFill="1" applyBorder="1"/>
    <xf numFmtId="172" fontId="7" fillId="11" borderId="0" xfId="62" applyNumberFormat="1" applyFont="1" applyFill="1" applyBorder="1" applyAlignment="1">
      <alignment horizontal="right"/>
    </xf>
    <xf numFmtId="172" fontId="7" fillId="11" borderId="29" xfId="62" applyNumberFormat="1" applyFont="1" applyFill="1" applyBorder="1" applyAlignment="1">
      <alignment horizontal="right"/>
    </xf>
    <xf numFmtId="167" fontId="13" fillId="0" borderId="0" xfId="59" applyNumberFormat="1" applyFont="1" applyFill="1" applyBorder="1" applyAlignment="1"/>
    <xf numFmtId="168" fontId="20" fillId="0" borderId="0" xfId="61" applyNumberFormat="1" applyFont="1" applyFill="1" applyBorder="1"/>
    <xf numFmtId="169" fontId="20" fillId="9" borderId="0" xfId="61" applyNumberFormat="1" applyFont="1" applyFill="1" applyBorder="1"/>
    <xf numFmtId="0" fontId="56" fillId="16" borderId="13" xfId="62" applyFont="1" applyFill="1" applyBorder="1"/>
    <xf numFmtId="0" fontId="56" fillId="16" borderId="14" xfId="62" applyFont="1" applyFill="1" applyBorder="1"/>
    <xf numFmtId="172" fontId="56" fillId="16" borderId="14" xfId="62" applyNumberFormat="1" applyFont="1" applyFill="1" applyBorder="1" applyAlignment="1">
      <alignment horizontal="right"/>
    </xf>
    <xf numFmtId="172" fontId="56" fillId="16" borderId="30" xfId="62" applyNumberFormat="1" applyFont="1" applyFill="1" applyBorder="1" applyAlignment="1">
      <alignment horizontal="right"/>
    </xf>
    <xf numFmtId="0" fontId="7" fillId="11" borderId="0" xfId="62" applyFont="1" applyFill="1"/>
    <xf numFmtId="0" fontId="12" fillId="0" borderId="0" xfId="57" applyFont="1" applyFill="1" applyBorder="1"/>
    <xf numFmtId="0" fontId="7" fillId="16" borderId="15" xfId="62" applyFont="1" applyFill="1" applyBorder="1"/>
    <xf numFmtId="0" fontId="7" fillId="0" borderId="0" xfId="62" applyFill="1" applyBorder="1"/>
    <xf numFmtId="0" fontId="7" fillId="16" borderId="3" xfId="62" applyFont="1" applyFill="1" applyBorder="1"/>
    <xf numFmtId="0" fontId="7" fillId="16" borderId="21" xfId="62" applyFont="1" applyFill="1" applyBorder="1" applyAlignment="1">
      <alignment horizontal="center"/>
    </xf>
    <xf numFmtId="0" fontId="7" fillId="16" borderId="3" xfId="62" applyFont="1" applyFill="1" applyBorder="1" applyAlignment="1">
      <alignment horizontal="center"/>
    </xf>
    <xf numFmtId="0" fontId="7" fillId="16" borderId="32" xfId="62" applyFont="1" applyFill="1" applyBorder="1" applyAlignment="1">
      <alignment horizontal="center"/>
    </xf>
    <xf numFmtId="0" fontId="7" fillId="9" borderId="11" xfId="62" applyFont="1" applyFill="1" applyBorder="1" applyAlignment="1">
      <alignment horizontal="left" vertical="top"/>
    </xf>
    <xf numFmtId="10" fontId="7" fillId="9" borderId="0" xfId="62" applyNumberFormat="1" applyFont="1" applyFill="1" applyBorder="1" applyAlignment="1">
      <alignment horizontal="center" vertical="top"/>
    </xf>
    <xf numFmtId="169" fontId="7" fillId="9" borderId="8" xfId="62" applyNumberFormat="1" applyFont="1" applyFill="1" applyBorder="1" applyAlignment="1">
      <alignment horizontal="center" vertical="top"/>
    </xf>
    <xf numFmtId="169" fontId="7" fillId="9" borderId="0" xfId="62" applyNumberFormat="1" applyFont="1" applyFill="1" applyBorder="1" applyAlignment="1">
      <alignment horizontal="center" vertical="top"/>
    </xf>
    <xf numFmtId="169" fontId="7" fillId="9" borderId="29" xfId="62" applyNumberFormat="1" applyFont="1" applyFill="1" applyBorder="1" applyAlignment="1">
      <alignment horizontal="center" vertical="top"/>
    </xf>
    <xf numFmtId="169" fontId="7" fillId="0" borderId="0" xfId="62" applyNumberFormat="1" applyFill="1" applyBorder="1" applyAlignment="1">
      <alignment horizontal="center" vertical="top"/>
    </xf>
    <xf numFmtId="0" fontId="7" fillId="9" borderId="11" xfId="62" applyFont="1" applyFill="1" applyBorder="1" applyAlignment="1">
      <alignment vertical="top"/>
    </xf>
    <xf numFmtId="0" fontId="56" fillId="16" borderId="14" xfId="62" applyFont="1" applyFill="1" applyBorder="1" applyAlignment="1">
      <alignment vertical="top"/>
    </xf>
    <xf numFmtId="169" fontId="56" fillId="16" borderId="58" xfId="62" applyNumberFormat="1" applyFont="1" applyFill="1" applyBorder="1" applyAlignment="1">
      <alignment horizontal="center" vertical="top"/>
    </xf>
    <xf numFmtId="169" fontId="56" fillId="16" borderId="14" xfId="62" applyNumberFormat="1" applyFont="1" applyFill="1" applyBorder="1" applyAlignment="1">
      <alignment horizontal="center" vertical="top"/>
    </xf>
    <xf numFmtId="169" fontId="56" fillId="16" borderId="30" xfId="62" applyNumberFormat="1" applyFont="1" applyFill="1" applyBorder="1" applyAlignment="1">
      <alignment horizontal="center" vertical="top"/>
    </xf>
    <xf numFmtId="0" fontId="7" fillId="0" borderId="0" xfId="62" applyFont="1" applyFill="1" applyBorder="1"/>
    <xf numFmtId="0" fontId="7" fillId="16" borderId="5" xfId="62" applyFont="1" applyFill="1" applyBorder="1"/>
    <xf numFmtId="10" fontId="7" fillId="16" borderId="15" xfId="63" applyNumberFormat="1" applyFont="1" applyFill="1" applyBorder="1"/>
    <xf numFmtId="0" fontId="7" fillId="16" borderId="15" xfId="62" applyFont="1" applyFill="1" applyBorder="1" applyAlignment="1">
      <alignment horizontal="center" vertical="center"/>
    </xf>
    <xf numFmtId="0" fontId="7" fillId="16" borderId="16" xfId="62" applyFont="1" applyFill="1" applyBorder="1" applyAlignment="1">
      <alignment horizontal="center" vertical="center"/>
    </xf>
    <xf numFmtId="10" fontId="56" fillId="16" borderId="14" xfId="62" applyNumberFormat="1" applyFont="1" applyFill="1" applyBorder="1" applyAlignment="1"/>
    <xf numFmtId="1" fontId="56" fillId="16" borderId="14" xfId="62" applyNumberFormat="1" applyFont="1" applyFill="1" applyBorder="1" applyAlignment="1">
      <alignment horizontal="center" vertical="center"/>
    </xf>
    <xf numFmtId="1" fontId="56" fillId="16" borderId="30" xfId="62" applyNumberFormat="1" applyFont="1" applyFill="1" applyBorder="1" applyAlignment="1">
      <alignment horizontal="center" vertical="center"/>
    </xf>
    <xf numFmtId="168" fontId="16" fillId="7" borderId="0" xfId="61" applyNumberFormat="1" applyFont="1" applyFill="1" applyBorder="1" applyAlignment="1">
      <alignment vertical="center"/>
    </xf>
    <xf numFmtId="168" fontId="16" fillId="7" borderId="0" xfId="61" applyNumberFormat="1" applyFont="1" applyFill="1" applyBorder="1" applyAlignment="1">
      <alignment horizontal="right" vertical="center"/>
    </xf>
    <xf numFmtId="10" fontId="12" fillId="0" borderId="0" xfId="57" applyNumberFormat="1" applyFont="1" applyFill="1" applyBorder="1" applyAlignment="1">
      <alignment horizontal="right"/>
    </xf>
    <xf numFmtId="10" fontId="6" fillId="9" borderId="0" xfId="57" applyNumberFormat="1" applyFont="1" applyFill="1" applyBorder="1" applyAlignment="1">
      <alignment horizontal="right"/>
    </xf>
    <xf numFmtId="169" fontId="12" fillId="9" borderId="0" xfId="28" applyNumberFormat="1" applyFont="1" applyFill="1" applyBorder="1" applyAlignment="1">
      <alignment horizontal="right"/>
    </xf>
    <xf numFmtId="169" fontId="12" fillId="11" borderId="0" xfId="28" applyNumberFormat="1" applyFont="1" applyFill="1" applyBorder="1" applyAlignment="1">
      <alignment horizontal="right"/>
    </xf>
    <xf numFmtId="168" fontId="16" fillId="7" borderId="11" xfId="61" applyNumberFormat="1" applyFont="1" applyFill="1" applyBorder="1" applyAlignment="1">
      <alignment vertical="center"/>
    </xf>
    <xf numFmtId="168" fontId="16" fillId="7" borderId="29" xfId="61" applyNumberFormat="1" applyFont="1" applyFill="1" applyBorder="1" applyAlignment="1">
      <alignment horizontal="right" vertical="center"/>
    </xf>
    <xf numFmtId="169" fontId="12" fillId="9" borderId="29" xfId="28" applyNumberFormat="1" applyFont="1" applyFill="1" applyBorder="1" applyAlignment="1">
      <alignment horizontal="right"/>
    </xf>
    <xf numFmtId="168" fontId="16" fillId="7" borderId="53" xfId="61" applyNumberFormat="1" applyFont="1" applyFill="1" applyBorder="1" applyAlignment="1">
      <alignment vertical="center"/>
    </xf>
    <xf numFmtId="168" fontId="16" fillId="7" borderId="54" xfId="61" applyNumberFormat="1" applyFont="1" applyFill="1" applyBorder="1" applyAlignment="1">
      <alignment vertical="center"/>
    </xf>
    <xf numFmtId="168" fontId="16" fillId="7" borderId="55" xfId="61" applyNumberFormat="1" applyFont="1" applyFill="1" applyBorder="1" applyAlignment="1">
      <alignment vertical="center"/>
    </xf>
    <xf numFmtId="169" fontId="16" fillId="7" borderId="0" xfId="61" applyNumberFormat="1" applyFont="1" applyFill="1" applyBorder="1" applyAlignment="1">
      <alignment horizontal="right" vertical="center"/>
    </xf>
    <xf numFmtId="0" fontId="16" fillId="16" borderId="54" xfId="28" applyFont="1" applyFill="1" applyBorder="1"/>
    <xf numFmtId="0" fontId="6" fillId="16" borderId="50" xfId="62" applyFont="1" applyFill="1" applyBorder="1" applyAlignment="1">
      <alignment horizontal="right" vertical="center"/>
    </xf>
    <xf numFmtId="0" fontId="6" fillId="16" borderId="51" xfId="62" applyFont="1" applyFill="1" applyBorder="1" applyAlignment="1">
      <alignment horizontal="right" vertical="center"/>
    </xf>
    <xf numFmtId="0" fontId="0" fillId="16" borderId="3" xfId="0" applyFill="1" applyBorder="1" applyAlignment="1">
      <alignment horizontal="right"/>
    </xf>
    <xf numFmtId="10" fontId="6" fillId="11" borderId="0" xfId="36" applyNumberFormat="1" applyFont="1" applyFill="1" applyBorder="1"/>
    <xf numFmtId="172" fontId="0" fillId="11" borderId="0" xfId="0" applyNumberFormat="1" applyFill="1" applyBorder="1" applyAlignment="1">
      <alignment horizontal="right"/>
    </xf>
    <xf numFmtId="0" fontId="0" fillId="16" borderId="31" xfId="0" applyFill="1" applyBorder="1"/>
    <xf numFmtId="0" fontId="0" fillId="16" borderId="32" xfId="0" applyFill="1" applyBorder="1" applyAlignment="1">
      <alignment horizontal="right"/>
    </xf>
    <xf numFmtId="172" fontId="0" fillId="11" borderId="29" xfId="0" applyNumberFormat="1" applyFill="1" applyBorder="1" applyAlignment="1">
      <alignment horizontal="right"/>
    </xf>
    <xf numFmtId="0" fontId="56" fillId="16" borderId="53" xfId="0" applyFont="1" applyFill="1" applyBorder="1"/>
    <xf numFmtId="0" fontId="56" fillId="16" borderId="54" xfId="0" applyFont="1" applyFill="1" applyBorder="1"/>
    <xf numFmtId="169" fontId="56" fillId="16" borderId="54" xfId="0" applyNumberFormat="1" applyFont="1" applyFill="1" applyBorder="1"/>
    <xf numFmtId="169" fontId="56" fillId="16" borderId="55" xfId="0" applyNumberFormat="1" applyFont="1" applyFill="1" applyBorder="1"/>
    <xf numFmtId="10" fontId="7" fillId="11" borderId="0" xfId="62" applyNumberFormat="1" applyFont="1" applyFill="1" applyBorder="1" applyAlignment="1">
      <alignment horizontal="center" vertical="top"/>
    </xf>
    <xf numFmtId="169" fontId="7" fillId="11" borderId="0" xfId="62" applyNumberFormat="1" applyFont="1" applyFill="1" applyBorder="1" applyAlignment="1">
      <alignment horizontal="center" vertical="top"/>
    </xf>
    <xf numFmtId="168" fontId="13" fillId="11" borderId="0" xfId="61" applyNumberFormat="1" applyFont="1" applyFill="1" applyBorder="1" applyAlignment="1">
      <alignment horizontal="left"/>
    </xf>
    <xf numFmtId="168" fontId="20" fillId="11" borderId="0" xfId="61" applyNumberFormat="1" applyFont="1" applyFill="1" applyBorder="1"/>
    <xf numFmtId="167" fontId="55" fillId="11" borderId="0" xfId="59" applyNumberFormat="1" applyFont="1" applyFill="1" applyBorder="1"/>
    <xf numFmtId="169" fontId="20" fillId="11" borderId="0" xfId="61" applyNumberFormat="1" applyFont="1" applyFill="1" applyBorder="1"/>
    <xf numFmtId="167" fontId="13" fillId="11" borderId="0" xfId="59" applyNumberFormat="1" applyFont="1" applyFill="1" applyBorder="1"/>
    <xf numFmtId="169" fontId="13" fillId="11" borderId="0" xfId="59" applyNumberFormat="1" applyFont="1" applyFill="1" applyBorder="1"/>
    <xf numFmtId="167" fontId="13" fillId="11" borderId="0" xfId="59" applyNumberFormat="1" applyFont="1" applyFill="1" applyBorder="1" applyAlignment="1"/>
    <xf numFmtId="0" fontId="7" fillId="11" borderId="0" xfId="62" applyFont="1" applyFill="1" applyBorder="1"/>
    <xf numFmtId="0" fontId="12" fillId="11" borderId="0" xfId="57" applyFont="1" applyFill="1" applyBorder="1"/>
    <xf numFmtId="0" fontId="7" fillId="11" borderId="0" xfId="62" applyFont="1" applyFill="1" applyBorder="1" applyAlignment="1">
      <alignment vertical="top"/>
    </xf>
    <xf numFmtId="0" fontId="56" fillId="16" borderId="53" xfId="62" applyFont="1" applyFill="1" applyBorder="1"/>
    <xf numFmtId="0" fontId="56" fillId="16" borderId="54" xfId="62" applyFont="1" applyFill="1" applyBorder="1" applyAlignment="1">
      <alignment vertical="top"/>
    </xf>
    <xf numFmtId="10" fontId="7" fillId="9" borderId="3" xfId="62" applyNumberFormat="1" applyFont="1" applyFill="1" applyBorder="1" applyAlignment="1">
      <alignment horizontal="center" vertical="top"/>
    </xf>
    <xf numFmtId="169" fontId="7" fillId="9" borderId="3" xfId="62" applyNumberFormat="1" applyFont="1" applyFill="1" applyBorder="1" applyAlignment="1">
      <alignment horizontal="center" vertical="top"/>
    </xf>
    <xf numFmtId="0" fontId="7" fillId="9" borderId="31" xfId="62" applyFont="1" applyFill="1" applyBorder="1" applyAlignment="1">
      <alignment vertical="top"/>
    </xf>
    <xf numFmtId="169" fontId="7" fillId="9" borderId="32" xfId="62" applyNumberFormat="1" applyFont="1" applyFill="1" applyBorder="1" applyAlignment="1">
      <alignment horizontal="center" vertical="top"/>
    </xf>
    <xf numFmtId="169" fontId="56" fillId="16" borderId="54" xfId="62" applyNumberFormat="1" applyFont="1" applyFill="1" applyBorder="1" applyAlignment="1">
      <alignment horizontal="center" vertical="top"/>
    </xf>
    <xf numFmtId="169" fontId="56" fillId="16" borderId="55" xfId="62" applyNumberFormat="1" applyFont="1" applyFill="1" applyBorder="1" applyAlignment="1">
      <alignment horizontal="center" vertical="top"/>
    </xf>
    <xf numFmtId="10" fontId="6" fillId="11" borderId="0" xfId="36" applyNumberFormat="1" applyFont="1" applyFill="1" applyBorder="1" applyAlignment="1">
      <alignment horizontal="right" vertical="center"/>
    </xf>
    <xf numFmtId="172" fontId="0" fillId="11" borderId="0" xfId="0" applyNumberFormat="1" applyFill="1" applyBorder="1" applyAlignment="1">
      <alignment horizontal="right" vertical="center"/>
    </xf>
    <xf numFmtId="172" fontId="0" fillId="11" borderId="29" xfId="0" applyNumberFormat="1" applyFill="1" applyBorder="1" applyAlignment="1">
      <alignment horizontal="right" vertical="center"/>
    </xf>
    <xf numFmtId="10" fontId="7" fillId="9" borderId="0" xfId="62" applyNumberFormat="1" applyFont="1" applyFill="1" applyBorder="1" applyAlignment="1">
      <alignment horizontal="right" vertical="top"/>
    </xf>
    <xf numFmtId="169" fontId="7" fillId="9" borderId="0" xfId="62" applyNumberFormat="1" applyFont="1" applyFill="1" applyBorder="1" applyAlignment="1">
      <alignment horizontal="right" vertical="top"/>
    </xf>
    <xf numFmtId="169" fontId="7" fillId="9" borderId="29" xfId="62" applyNumberFormat="1" applyFont="1" applyFill="1" applyBorder="1" applyAlignment="1">
      <alignment horizontal="right" vertical="top"/>
    </xf>
    <xf numFmtId="0" fontId="6" fillId="9" borderId="11" xfId="62" applyFont="1" applyFill="1" applyBorder="1" applyAlignment="1">
      <alignment vertical="top"/>
    </xf>
    <xf numFmtId="172" fontId="0" fillId="11" borderId="8" xfId="0" applyNumberFormat="1" applyFill="1" applyBorder="1" applyAlignment="1">
      <alignment horizontal="right"/>
    </xf>
    <xf numFmtId="2" fontId="6" fillId="11" borderId="0" xfId="36" applyNumberFormat="1" applyFont="1" applyFill="1" applyBorder="1" applyAlignment="1">
      <alignment horizontal="center" vertical="center"/>
    </xf>
    <xf numFmtId="0" fontId="12" fillId="11" borderId="0" xfId="0" applyFont="1" applyFill="1"/>
    <xf numFmtId="0" fontId="12" fillId="11" borderId="11" xfId="0" applyFont="1" applyFill="1" applyBorder="1" applyAlignment="1">
      <alignment horizontal="left" vertical="center"/>
    </xf>
    <xf numFmtId="0" fontId="6" fillId="9" borderId="11" xfId="62" applyFont="1" applyFill="1" applyBorder="1" applyAlignment="1">
      <alignment horizontal="left" vertical="top"/>
    </xf>
    <xf numFmtId="0" fontId="12" fillId="11" borderId="11" xfId="0" applyFont="1" applyFill="1" applyBorder="1"/>
    <xf numFmtId="10" fontId="12" fillId="11" borderId="0" xfId="36" applyNumberFormat="1" applyFont="1" applyFill="1" applyBorder="1" applyAlignment="1">
      <alignment horizontal="right"/>
    </xf>
    <xf numFmtId="167" fontId="55" fillId="0" borderId="0" xfId="59" applyNumberFormat="1" applyFont="1" applyFill="1" applyBorder="1"/>
    <xf numFmtId="167" fontId="13" fillId="9" borderId="0" xfId="59" applyNumberFormat="1" applyFont="1" applyFill="1" applyBorder="1" applyAlignment="1"/>
    <xf numFmtId="168" fontId="16" fillId="7" borderId="47" xfId="61" applyNumberFormat="1" applyFont="1" applyFill="1" applyBorder="1" applyAlignment="1">
      <alignment vertical="center"/>
    </xf>
    <xf numFmtId="168" fontId="16" fillId="7" borderId="48" xfId="61" applyNumberFormat="1" applyFont="1" applyFill="1" applyBorder="1" applyAlignment="1">
      <alignment vertical="center"/>
    </xf>
    <xf numFmtId="168" fontId="16" fillId="7" borderId="49" xfId="61" applyNumberFormat="1" applyFont="1" applyFill="1" applyBorder="1" applyAlignment="1">
      <alignment vertical="center"/>
    </xf>
    <xf numFmtId="0" fontId="16" fillId="16" borderId="47" xfId="28" applyFont="1" applyFill="1" applyBorder="1"/>
    <xf numFmtId="0" fontId="16" fillId="16" borderId="48" xfId="28" applyFont="1" applyFill="1" applyBorder="1"/>
    <xf numFmtId="169" fontId="16" fillId="16" borderId="48" xfId="28" applyNumberFormat="1" applyFont="1" applyFill="1" applyBorder="1"/>
    <xf numFmtId="169" fontId="16" fillId="16" borderId="49" xfId="28" applyNumberFormat="1" applyFont="1" applyFill="1" applyBorder="1"/>
    <xf numFmtId="0" fontId="56" fillId="16" borderId="47" xfId="0" applyFont="1" applyFill="1" applyBorder="1"/>
    <xf numFmtId="0" fontId="56" fillId="16" borderId="48" xfId="0" applyFont="1" applyFill="1" applyBorder="1"/>
    <xf numFmtId="169" fontId="56" fillId="16" borderId="48" xfId="0" applyNumberFormat="1" applyFont="1" applyFill="1" applyBorder="1"/>
    <xf numFmtId="169" fontId="56" fillId="16" borderId="49" xfId="0" applyNumberFormat="1" applyFont="1" applyFill="1" applyBorder="1"/>
    <xf numFmtId="10" fontId="5" fillId="11" borderId="0" xfId="36" applyNumberFormat="1" applyFont="1" applyFill="1" applyBorder="1"/>
    <xf numFmtId="10" fontId="0" fillId="11" borderId="0" xfId="36" applyNumberFormat="1" applyFont="1" applyFill="1" applyBorder="1" applyAlignment="1">
      <alignment horizontal="right"/>
    </xf>
    <xf numFmtId="10" fontId="0" fillId="9" borderId="0" xfId="0" applyNumberFormat="1" applyFill="1" applyBorder="1" applyAlignment="1">
      <alignment horizontal="right" vertical="top"/>
    </xf>
    <xf numFmtId="169" fontId="0" fillId="9" borderId="0" xfId="0" applyNumberFormat="1" applyFill="1" applyBorder="1" applyAlignment="1">
      <alignment horizontal="right" vertical="top"/>
    </xf>
    <xf numFmtId="169" fontId="0" fillId="9" borderId="29" xfId="0" applyNumberFormat="1" applyFill="1" applyBorder="1" applyAlignment="1">
      <alignment horizontal="right" vertical="top"/>
    </xf>
    <xf numFmtId="0" fontId="5" fillId="9" borderId="11" xfId="62" applyFont="1" applyFill="1" applyBorder="1" applyAlignment="1">
      <alignment vertical="top"/>
    </xf>
    <xf numFmtId="0" fontId="12" fillId="9" borderId="11" xfId="0" applyFont="1" applyFill="1" applyBorder="1" applyAlignment="1">
      <alignment horizontal="left" vertical="top"/>
    </xf>
    <xf numFmtId="0" fontId="12" fillId="9" borderId="11" xfId="0" applyFont="1" applyFill="1" applyBorder="1" applyAlignment="1">
      <alignment vertical="top"/>
    </xf>
    <xf numFmtId="0" fontId="0" fillId="0" borderId="0" xfId="0" applyFill="1"/>
    <xf numFmtId="168" fontId="20" fillId="9" borderId="0" xfId="61" applyNumberFormat="1" applyFont="1" applyFill="1" applyBorder="1"/>
    <xf numFmtId="168" fontId="65" fillId="9" borderId="0" xfId="61" applyNumberFormat="1" applyFont="1" applyFill="1" applyBorder="1"/>
    <xf numFmtId="169" fontId="65" fillId="9" borderId="0" xfId="61" applyNumberFormat="1" applyFont="1" applyFill="1" applyBorder="1"/>
    <xf numFmtId="169" fontId="66" fillId="9" borderId="0" xfId="61" applyNumberFormat="1" applyFont="1" applyFill="1" applyBorder="1"/>
    <xf numFmtId="169" fontId="55" fillId="0" borderId="0" xfId="59" applyNumberFormat="1" applyFont="1" applyFill="1" applyBorder="1"/>
    <xf numFmtId="169" fontId="65" fillId="0" borderId="0" xfId="61" applyNumberFormat="1" applyFont="1" applyFill="1" applyBorder="1"/>
    <xf numFmtId="169" fontId="66" fillId="0" borderId="0" xfId="61" applyNumberFormat="1" applyFont="1" applyFill="1" applyBorder="1"/>
    <xf numFmtId="167" fontId="55" fillId="9" borderId="0" xfId="59" applyNumberFormat="1" applyFont="1" applyFill="1" applyBorder="1" applyAlignment="1"/>
    <xf numFmtId="167" fontId="55" fillId="9" borderId="0" xfId="59" applyNumberFormat="1" applyFont="1" applyFill="1" applyBorder="1"/>
    <xf numFmtId="169" fontId="55" fillId="9" borderId="0" xfId="59" applyNumberFormat="1" applyFont="1" applyFill="1" applyBorder="1"/>
    <xf numFmtId="167" fontId="55" fillId="9" borderId="0" xfId="57" applyNumberFormat="1" applyFont="1" applyFill="1" applyBorder="1" applyAlignment="1"/>
    <xf numFmtId="0" fontId="64" fillId="0" borderId="0" xfId="0" applyFont="1"/>
    <xf numFmtId="0" fontId="4" fillId="0" borderId="0" xfId="0" applyFont="1"/>
    <xf numFmtId="0" fontId="3" fillId="0" borderId="0" xfId="0" applyFont="1"/>
    <xf numFmtId="0" fontId="3" fillId="11" borderId="0" xfId="274" applyFill="1"/>
    <xf numFmtId="10" fontId="5" fillId="11" borderId="0" xfId="36" applyNumberFormat="1" applyFont="1" applyFill="1" applyBorder="1" applyAlignment="1">
      <alignment horizontal="right"/>
    </xf>
    <xf numFmtId="0" fontId="3" fillId="11" borderId="0" xfId="274" applyFill="1" applyBorder="1"/>
    <xf numFmtId="0" fontId="0" fillId="0" borderId="0" xfId="0" applyBorder="1"/>
    <xf numFmtId="10" fontId="3" fillId="9" borderId="0" xfId="57" applyNumberFormat="1" applyFont="1" applyFill="1" applyBorder="1" applyAlignment="1">
      <alignment horizontal="right"/>
    </xf>
    <xf numFmtId="0" fontId="3" fillId="16" borderId="52" xfId="275" applyFont="1" applyFill="1" applyBorder="1"/>
    <xf numFmtId="10" fontId="3" fillId="16" borderId="50" xfId="63" applyNumberFormat="1" applyFont="1" applyFill="1" applyBorder="1"/>
    <xf numFmtId="0" fontId="3" fillId="16" borderId="50" xfId="275" applyFont="1" applyFill="1" applyBorder="1" applyAlignment="1">
      <alignment horizontal="right" vertical="center"/>
    </xf>
    <xf numFmtId="0" fontId="3" fillId="16" borderId="51" xfId="275" applyFont="1" applyFill="1" applyBorder="1" applyAlignment="1">
      <alignment horizontal="right" vertical="center"/>
    </xf>
    <xf numFmtId="10" fontId="3" fillId="11" borderId="0" xfId="36" applyNumberFormat="1" applyFont="1" applyFill="1" applyBorder="1"/>
    <xf numFmtId="0" fontId="56" fillId="13" borderId="26" xfId="274" applyFont="1" applyFill="1" applyBorder="1"/>
    <xf numFmtId="0" fontId="56" fillId="13" borderId="59" xfId="274" applyFont="1" applyFill="1" applyBorder="1"/>
    <xf numFmtId="0" fontId="56" fillId="0" borderId="27" xfId="274" applyFont="1" applyBorder="1"/>
    <xf numFmtId="0" fontId="12" fillId="11" borderId="0" xfId="0" applyFont="1" applyFill="1" applyBorder="1"/>
    <xf numFmtId="0" fontId="12" fillId="11" borderId="0" xfId="0" applyFont="1" applyFill="1" applyBorder="1" applyAlignment="1">
      <alignment horizontal="right"/>
    </xf>
    <xf numFmtId="0" fontId="12" fillId="0" borderId="0" xfId="0" applyFont="1"/>
    <xf numFmtId="0" fontId="12" fillId="0" borderId="0" xfId="0" applyFont="1" applyAlignment="1">
      <alignment horizontal="right"/>
    </xf>
    <xf numFmtId="0" fontId="2" fillId="13" borderId="59" xfId="274" applyFont="1" applyFill="1" applyBorder="1"/>
    <xf numFmtId="0" fontId="2" fillId="13" borderId="17" xfId="274" applyFont="1" applyFill="1" applyBorder="1"/>
    <xf numFmtId="0" fontId="2" fillId="13" borderId="2" xfId="274" applyFont="1" applyFill="1" applyBorder="1"/>
    <xf numFmtId="0" fontId="2" fillId="13" borderId="3" xfId="274" applyFont="1" applyFill="1" applyBorder="1"/>
    <xf numFmtId="0" fontId="2" fillId="13" borderId="21" xfId="274" applyFont="1" applyFill="1" applyBorder="1"/>
    <xf numFmtId="0" fontId="2" fillId="11" borderId="26" xfId="274" applyFont="1" applyFill="1" applyBorder="1"/>
    <xf numFmtId="10" fontId="2" fillId="11" borderId="59" xfId="274" applyNumberFormat="1" applyFont="1" applyFill="1" applyBorder="1"/>
    <xf numFmtId="172" fontId="2" fillId="11" borderId="59" xfId="274" applyNumberFormat="1" applyFont="1" applyFill="1" applyBorder="1"/>
    <xf numFmtId="172" fontId="2" fillId="11" borderId="17" xfId="274" applyNumberFormat="1" applyFont="1" applyFill="1" applyBorder="1"/>
    <xf numFmtId="0" fontId="2" fillId="11" borderId="6" xfId="274" applyFont="1" applyFill="1" applyBorder="1"/>
    <xf numFmtId="10" fontId="2" fillId="11" borderId="0" xfId="274" applyNumberFormat="1" applyFont="1" applyFill="1" applyBorder="1"/>
    <xf numFmtId="172" fontId="2" fillId="11" borderId="0" xfId="274" applyNumberFormat="1" applyFont="1" applyFill="1" applyBorder="1"/>
    <xf numFmtId="172" fontId="2" fillId="11" borderId="8" xfId="274" applyNumberFormat="1" applyFont="1" applyFill="1" applyBorder="1"/>
    <xf numFmtId="0" fontId="12" fillId="11" borderId="6" xfId="0" applyFont="1" applyFill="1" applyBorder="1"/>
    <xf numFmtId="10" fontId="12" fillId="11" borderId="0" xfId="0" applyNumberFormat="1" applyFont="1" applyFill="1" applyBorder="1" applyAlignment="1">
      <alignment horizontal="right"/>
    </xf>
    <xf numFmtId="169" fontId="12" fillId="11" borderId="0" xfId="0" applyNumberFormat="1" applyFont="1" applyFill="1" applyBorder="1" applyAlignment="1">
      <alignment horizontal="right"/>
    </xf>
    <xf numFmtId="169" fontId="12" fillId="11" borderId="8" xfId="0" applyNumberFormat="1" applyFont="1" applyFill="1" applyBorder="1" applyAlignment="1">
      <alignment horizontal="right"/>
    </xf>
    <xf numFmtId="0" fontId="2" fillId="11" borderId="2" xfId="274" applyFont="1" applyFill="1" applyBorder="1"/>
    <xf numFmtId="10" fontId="2" fillId="11" borderId="3" xfId="274" applyNumberFormat="1" applyFont="1" applyFill="1" applyBorder="1"/>
    <xf numFmtId="172" fontId="2" fillId="11" borderId="3" xfId="274" applyNumberFormat="1" applyFont="1" applyFill="1" applyBorder="1"/>
    <xf numFmtId="172" fontId="2" fillId="11" borderId="21" xfId="274" applyNumberFormat="1" applyFont="1" applyFill="1" applyBorder="1"/>
    <xf numFmtId="0" fontId="2" fillId="0" borderId="9" xfId="274" applyFont="1" applyBorder="1"/>
    <xf numFmtId="172" fontId="2" fillId="0" borderId="28" xfId="274" applyNumberFormat="1" applyFont="1" applyBorder="1"/>
    <xf numFmtId="0" fontId="2" fillId="0" borderId="0" xfId="274" applyFont="1" applyBorder="1"/>
    <xf numFmtId="0" fontId="2" fillId="0" borderId="0" xfId="274" applyFont="1"/>
    <xf numFmtId="172" fontId="12" fillId="11" borderId="0" xfId="0" applyNumberFormat="1" applyFont="1" applyFill="1" applyBorder="1"/>
    <xf numFmtId="169" fontId="12" fillId="11" borderId="0" xfId="0" applyNumberFormat="1" applyFont="1" applyFill="1" applyBorder="1"/>
    <xf numFmtId="10" fontId="13" fillId="9" borderId="0" xfId="57" applyNumberFormat="1" applyFont="1" applyFill="1" applyBorder="1"/>
    <xf numFmtId="10" fontId="13" fillId="9" borderId="0" xfId="57" applyNumberFormat="1" applyFont="1" applyFill="1" applyBorder="1" applyAlignment="1">
      <alignment horizontal="right"/>
    </xf>
    <xf numFmtId="0" fontId="13" fillId="11" borderId="0" xfId="28" applyFont="1" applyFill="1" applyBorder="1"/>
    <xf numFmtId="10" fontId="13" fillId="11" borderId="0" xfId="57" applyNumberFormat="1" applyFont="1" applyFill="1" applyBorder="1" applyAlignment="1">
      <alignment horizontal="right"/>
    </xf>
    <xf numFmtId="168" fontId="13" fillId="9" borderId="9" xfId="61" applyNumberFormat="1" applyFont="1" applyFill="1" applyBorder="1" applyAlignment="1">
      <alignment horizontal="left"/>
    </xf>
    <xf numFmtId="168" fontId="20" fillId="9" borderId="9" xfId="61" applyNumberFormat="1" applyFont="1" applyFill="1" applyBorder="1"/>
    <xf numFmtId="168" fontId="21" fillId="9" borderId="9" xfId="61" applyNumberFormat="1" applyFont="1" applyFill="1" applyBorder="1"/>
    <xf numFmtId="0" fontId="13" fillId="9" borderId="9" xfId="57" applyFont="1" applyFill="1" applyBorder="1"/>
    <xf numFmtId="169" fontId="0" fillId="11" borderId="0" xfId="0" applyNumberFormat="1" applyFill="1"/>
    <xf numFmtId="0" fontId="56" fillId="11" borderId="0" xfId="0" applyFont="1" applyFill="1"/>
    <xf numFmtId="169" fontId="65" fillId="11" borderId="0" xfId="61" applyNumberFormat="1" applyFont="1" applyFill="1" applyBorder="1"/>
    <xf numFmtId="169" fontId="66" fillId="11" borderId="0" xfId="61" applyNumberFormat="1" applyFont="1" applyFill="1" applyBorder="1"/>
    <xf numFmtId="0" fontId="64" fillId="11" borderId="0" xfId="0" applyFont="1" applyFill="1"/>
    <xf numFmtId="0" fontId="1" fillId="11" borderId="0" xfId="0" applyFont="1" applyFill="1"/>
    <xf numFmtId="167" fontId="55" fillId="11" borderId="0" xfId="59" applyNumberFormat="1" applyFont="1" applyFill="1" applyBorder="1" applyAlignment="1"/>
    <xf numFmtId="168" fontId="65" fillId="11" borderId="0" xfId="61" applyNumberFormat="1" applyFont="1" applyFill="1" applyBorder="1"/>
    <xf numFmtId="167" fontId="55" fillId="11" borderId="0" xfId="57" applyNumberFormat="1" applyFont="1" applyFill="1" applyBorder="1" applyAlignment="1"/>
    <xf numFmtId="168" fontId="20" fillId="30" borderId="26" xfId="61" applyNumberFormat="1" applyFont="1" applyFill="1" applyBorder="1" applyAlignment="1">
      <alignment vertical="center"/>
    </xf>
    <xf numFmtId="168" fontId="20" fillId="30" borderId="59" xfId="61" applyNumberFormat="1" applyFont="1" applyFill="1" applyBorder="1" applyAlignment="1">
      <alignment horizontal="right" vertical="center"/>
    </xf>
    <xf numFmtId="168" fontId="20" fillId="30" borderId="59" xfId="61" applyNumberFormat="1" applyFont="1" applyFill="1" applyBorder="1" applyAlignment="1">
      <alignment horizontal="left" vertical="center"/>
    </xf>
    <xf numFmtId="169" fontId="20" fillId="30" borderId="59" xfId="61" applyNumberFormat="1" applyFont="1" applyFill="1" applyBorder="1" applyAlignment="1">
      <alignment horizontal="left" vertical="center"/>
    </xf>
    <xf numFmtId="168" fontId="20" fillId="30" borderId="17" xfId="61" applyNumberFormat="1" applyFont="1" applyFill="1" applyBorder="1" applyAlignment="1">
      <alignment vertical="center"/>
    </xf>
    <xf numFmtId="168" fontId="20" fillId="30" borderId="2" xfId="61" applyNumberFormat="1" applyFont="1" applyFill="1" applyBorder="1" applyAlignment="1">
      <alignment vertical="center"/>
    </xf>
    <xf numFmtId="168" fontId="20" fillId="30" borderId="3" xfId="61" applyNumberFormat="1" applyFont="1" applyFill="1" applyBorder="1" applyAlignment="1">
      <alignment vertical="center"/>
    </xf>
    <xf numFmtId="168" fontId="20" fillId="30" borderId="3" xfId="61" applyNumberFormat="1" applyFont="1" applyFill="1" applyBorder="1" applyAlignment="1">
      <alignment horizontal="right" vertical="center"/>
    </xf>
    <xf numFmtId="169" fontId="20" fillId="30" borderId="3" xfId="61" applyNumberFormat="1" applyFont="1" applyFill="1" applyBorder="1" applyAlignment="1">
      <alignment horizontal="right" vertical="center"/>
    </xf>
    <xf numFmtId="168" fontId="20" fillId="30" borderId="21" xfId="61" applyNumberFormat="1" applyFont="1" applyFill="1" applyBorder="1" applyAlignment="1">
      <alignment horizontal="right" vertical="center"/>
    </xf>
    <xf numFmtId="168" fontId="20" fillId="30" borderId="59" xfId="61" applyNumberFormat="1" applyFont="1" applyFill="1" applyBorder="1" applyAlignment="1">
      <alignment vertical="center"/>
    </xf>
    <xf numFmtId="0" fontId="56" fillId="11" borderId="0" xfId="62" applyFont="1" applyFill="1" applyAlignment="1">
      <alignment horizontal="left" vertical="top"/>
    </xf>
    <xf numFmtId="0" fontId="0" fillId="11" borderId="0" xfId="0" applyFill="1" applyBorder="1" applyAlignment="1">
      <alignment horizontal="left"/>
    </xf>
    <xf numFmtId="0" fontId="60" fillId="11" borderId="0" xfId="62" applyFont="1" applyFill="1" applyAlignment="1">
      <alignment horizontal="left" vertical="top"/>
    </xf>
    <xf numFmtId="168" fontId="16" fillId="7" borderId="15" xfId="61" applyNumberFormat="1" applyFont="1" applyFill="1" applyBorder="1" applyAlignment="1">
      <alignment horizontal="center" vertical="center" wrapText="1"/>
    </xf>
    <xf numFmtId="168" fontId="16" fillId="7" borderId="16" xfId="61" applyNumberFormat="1" applyFont="1" applyFill="1" applyBorder="1" applyAlignment="1">
      <alignment horizontal="center" vertical="center" wrapText="1"/>
    </xf>
    <xf numFmtId="168" fontId="16" fillId="7" borderId="15" xfId="61" applyNumberFormat="1" applyFont="1" applyFill="1" applyBorder="1" applyAlignment="1">
      <alignment horizontal="center" vertical="center"/>
    </xf>
    <xf numFmtId="168" fontId="16" fillId="7" borderId="16" xfId="61" applyNumberFormat="1" applyFont="1" applyFill="1" applyBorder="1" applyAlignment="1">
      <alignment horizontal="center" vertical="center"/>
    </xf>
    <xf numFmtId="0" fontId="56" fillId="16" borderId="15" xfId="0" applyFont="1" applyFill="1" applyBorder="1" applyAlignment="1">
      <alignment horizontal="center"/>
    </xf>
    <xf numFmtId="0" fontId="56" fillId="16" borderId="16" xfId="0" applyFont="1" applyFill="1" applyBorder="1" applyAlignment="1">
      <alignment horizontal="center"/>
    </xf>
    <xf numFmtId="0" fontId="60" fillId="11" borderId="0" xfId="275" applyFont="1" applyFill="1" applyAlignment="1">
      <alignment horizontal="left" vertical="top"/>
    </xf>
    <xf numFmtId="168" fontId="16" fillId="16" borderId="15" xfId="61" applyNumberFormat="1" applyFont="1" applyFill="1" applyBorder="1" applyAlignment="1">
      <alignment horizontal="center" vertical="center" wrapText="1"/>
    </xf>
    <xf numFmtId="168" fontId="16" fillId="16" borderId="16" xfId="61" applyNumberFormat="1" applyFont="1" applyFill="1" applyBorder="1" applyAlignment="1">
      <alignment horizontal="center" vertical="center" wrapText="1"/>
    </xf>
    <xf numFmtId="0" fontId="60" fillId="11" borderId="0" xfId="60" applyFont="1" applyFill="1" applyAlignment="1">
      <alignment horizontal="left" vertical="top"/>
    </xf>
    <xf numFmtId="167" fontId="7" fillId="0" borderId="0" xfId="59" applyNumberFormat="1" applyFont="1" applyFill="1" applyBorder="1" applyAlignment="1">
      <alignment wrapText="1"/>
    </xf>
    <xf numFmtId="167" fontId="12" fillId="9" borderId="0" xfId="57" applyNumberFormat="1" applyFont="1" applyFill="1" applyBorder="1" applyAlignment="1">
      <alignment vertical="top" wrapText="1"/>
    </xf>
    <xf numFmtId="0" fontId="7" fillId="0" borderId="0" xfId="62" applyFont="1" applyAlignment="1">
      <alignment vertical="top"/>
    </xf>
    <xf numFmtId="0" fontId="60" fillId="0" borderId="0" xfId="62" applyFont="1" applyAlignment="1">
      <alignment horizontal="left" vertical="top"/>
    </xf>
    <xf numFmtId="168" fontId="16" fillId="7" borderId="15" xfId="4" applyNumberFormat="1" applyFont="1" applyFill="1" applyBorder="1" applyAlignment="1">
      <alignment horizontal="center" vertical="center" wrapText="1"/>
    </xf>
    <xf numFmtId="168" fontId="16" fillId="7" borderId="16" xfId="4" applyNumberFormat="1" applyFont="1" applyFill="1" applyBorder="1" applyAlignment="1">
      <alignment horizontal="center" vertical="center" wrapText="1"/>
    </xf>
    <xf numFmtId="0" fontId="60" fillId="11" borderId="0" xfId="55" applyFont="1" applyFill="1" applyAlignment="1">
      <alignment horizontal="left" vertical="top"/>
    </xf>
    <xf numFmtId="168" fontId="16" fillId="7" borderId="15" xfId="56" applyNumberFormat="1" applyFont="1" applyFill="1" applyBorder="1" applyAlignment="1">
      <alignment horizontal="center" vertical="center" wrapText="1"/>
    </xf>
    <xf numFmtId="168" fontId="16" fillId="7" borderId="16" xfId="56" applyNumberFormat="1" applyFont="1" applyFill="1" applyBorder="1" applyAlignment="1">
      <alignment horizontal="center" vertical="center" wrapText="1"/>
    </xf>
    <xf numFmtId="0" fontId="60" fillId="0" borderId="0" xfId="0" applyFont="1" applyAlignment="1">
      <alignment horizontal="left" vertical="top"/>
    </xf>
    <xf numFmtId="0" fontId="60" fillId="0" borderId="0" xfId="55" applyFont="1" applyAlignment="1">
      <alignment horizontal="left" vertical="top"/>
    </xf>
    <xf numFmtId="0" fontId="57" fillId="11" borderId="0" xfId="0" applyFont="1" applyFill="1" applyAlignment="1">
      <alignment horizontal="left" vertical="top"/>
    </xf>
    <xf numFmtId="168" fontId="14" fillId="7" borderId="15" xfId="4" applyNumberFormat="1" applyFont="1" applyFill="1" applyBorder="1" applyAlignment="1">
      <alignment horizontal="center" vertical="center" wrapText="1"/>
    </xf>
    <xf numFmtId="168" fontId="14" fillId="7" borderId="16" xfId="4" applyNumberFormat="1" applyFont="1" applyFill="1" applyBorder="1" applyAlignment="1">
      <alignment horizontal="center" vertical="center" wrapText="1"/>
    </xf>
    <xf numFmtId="167" fontId="13" fillId="11" borderId="0" xfId="1" applyNumberFormat="1" applyFont="1" applyFill="1" applyBorder="1" applyAlignment="1">
      <alignment horizontal="left" vertical="top" wrapText="1"/>
    </xf>
    <xf numFmtId="168" fontId="14" fillId="13" borderId="1" xfId="4" applyNumberFormat="1" applyFont="1" applyFill="1" applyBorder="1" applyAlignment="1">
      <alignment horizontal="center" vertical="center" wrapText="1"/>
    </xf>
    <xf numFmtId="168" fontId="14" fillId="13" borderId="3" xfId="4" applyNumberFormat="1" applyFont="1" applyFill="1" applyBorder="1" applyAlignment="1">
      <alignment horizontal="center" vertical="center" wrapText="1"/>
    </xf>
    <xf numFmtId="168" fontId="14" fillId="13" borderId="1" xfId="4" applyNumberFormat="1" applyFont="1" applyFill="1" applyBorder="1" applyAlignment="1">
      <alignment horizontal="center" vertical="center"/>
    </xf>
    <xf numFmtId="168" fontId="14" fillId="13" borderId="17" xfId="4" applyNumberFormat="1" applyFont="1" applyFill="1" applyBorder="1" applyAlignment="1">
      <alignment horizontal="center" vertical="center"/>
    </xf>
    <xf numFmtId="168" fontId="16" fillId="7" borderId="3" xfId="4" applyNumberFormat="1" applyFont="1" applyFill="1" applyBorder="1" applyAlignment="1">
      <alignment horizontal="center" vertical="center" wrapText="1"/>
    </xf>
    <xf numFmtId="166" fontId="16" fillId="7" borderId="50" xfId="0" applyNumberFormat="1" applyFont="1" applyFill="1" applyBorder="1" applyAlignment="1">
      <alignment horizontal="center"/>
    </xf>
    <xf numFmtId="166" fontId="16" fillId="7" borderId="51" xfId="0" applyNumberFormat="1" applyFont="1" applyFill="1" applyBorder="1" applyAlignment="1">
      <alignment horizontal="center"/>
    </xf>
    <xf numFmtId="168" fontId="16" fillId="7" borderId="50" xfId="4" applyNumberFormat="1" applyFont="1" applyFill="1" applyBorder="1" applyAlignment="1">
      <alignment horizontal="center" vertical="center"/>
    </xf>
    <xf numFmtId="168" fontId="16" fillId="7" borderId="51" xfId="4" applyNumberFormat="1" applyFont="1" applyFill="1" applyBorder="1" applyAlignment="1">
      <alignment horizontal="center" vertical="center"/>
    </xf>
    <xf numFmtId="0" fontId="22" fillId="9" borderId="0" xfId="0" applyFont="1" applyFill="1" applyBorder="1"/>
    <xf numFmtId="0" fontId="55" fillId="13" borderId="15" xfId="0" applyFont="1" applyFill="1" applyBorder="1" applyAlignment="1">
      <alignment horizontal="center"/>
    </xf>
    <xf numFmtId="0" fontId="55" fillId="13" borderId="16" xfId="0" applyFont="1" applyFill="1" applyBorder="1" applyAlignment="1">
      <alignment horizontal="center"/>
    </xf>
    <xf numFmtId="0" fontId="56" fillId="14" borderId="15" xfId="0" applyFont="1" applyFill="1" applyBorder="1" applyAlignment="1">
      <alignment horizontal="center"/>
    </xf>
    <xf numFmtId="0" fontId="56" fillId="14" borderId="16" xfId="0" applyFont="1" applyFill="1" applyBorder="1" applyAlignment="1">
      <alignment horizontal="center"/>
    </xf>
    <xf numFmtId="166" fontId="20" fillId="14" borderId="34" xfId="0" applyNumberFormat="1" applyFont="1" applyFill="1" applyBorder="1" applyAlignment="1">
      <alignment horizontal="center"/>
    </xf>
    <xf numFmtId="166" fontId="20" fillId="14" borderId="35" xfId="0" applyNumberFormat="1" applyFont="1" applyFill="1" applyBorder="1" applyAlignment="1">
      <alignment horizontal="center"/>
    </xf>
    <xf numFmtId="0" fontId="22" fillId="12" borderId="45" xfId="0" applyFont="1" applyFill="1" applyBorder="1"/>
    <xf numFmtId="0" fontId="22" fillId="12" borderId="1" xfId="0" applyFont="1" applyFill="1" applyBorder="1"/>
    <xf numFmtId="0" fontId="22" fillId="12" borderId="36" xfId="0" applyFont="1" applyFill="1" applyBorder="1"/>
    <xf numFmtId="0" fontId="22" fillId="12" borderId="0" xfId="0" applyFont="1" applyFill="1" applyBorder="1"/>
    <xf numFmtId="0" fontId="17" fillId="0" borderId="0" xfId="1" applyFont="1" applyFill="1" applyBorder="1" applyAlignment="1">
      <alignment horizontal="center"/>
    </xf>
    <xf numFmtId="0" fontId="22" fillId="9" borderId="1" xfId="1" applyFont="1" applyFill="1" applyBorder="1" applyAlignment="1"/>
    <xf numFmtId="0" fontId="15" fillId="0" borderId="1" xfId="1" applyFont="1" applyBorder="1" applyAlignment="1"/>
    <xf numFmtId="166" fontId="20" fillId="7" borderId="1" xfId="1" applyNumberFormat="1" applyFont="1" applyFill="1" applyBorder="1" applyAlignment="1">
      <alignment horizontal="center" wrapText="1"/>
    </xf>
    <xf numFmtId="166" fontId="20" fillId="7" borderId="17" xfId="1" applyNumberFormat="1" applyFont="1" applyFill="1" applyBorder="1" applyAlignment="1">
      <alignment horizontal="center" wrapText="1"/>
    </xf>
    <xf numFmtId="168" fontId="20" fillId="7" borderId="0" xfId="6" applyNumberFormat="1" applyFont="1" applyFill="1" applyBorder="1" applyAlignment="1">
      <alignment horizontal="center" vertical="center"/>
    </xf>
    <xf numFmtId="166" fontId="20" fillId="7" borderId="1" xfId="1" applyNumberFormat="1" applyFont="1" applyFill="1" applyBorder="1" applyAlignment="1">
      <alignment horizontal="center"/>
    </xf>
    <xf numFmtId="0" fontId="22" fillId="0" borderId="1" xfId="1" applyFont="1" applyBorder="1"/>
    <xf numFmtId="0" fontId="22" fillId="9" borderId="1" xfId="1" applyFont="1" applyFill="1" applyBorder="1"/>
    <xf numFmtId="166" fontId="20" fillId="7" borderId="0" xfId="1" applyNumberFormat="1" applyFont="1" applyFill="1" applyBorder="1" applyAlignment="1">
      <alignment horizontal="center"/>
    </xf>
    <xf numFmtId="166" fontId="16" fillId="7" borderId="1" xfId="1" applyNumberFormat="1" applyFont="1" applyFill="1" applyBorder="1" applyAlignment="1">
      <alignment horizontal="center"/>
    </xf>
    <xf numFmtId="166" fontId="16" fillId="7" borderId="0" xfId="1" applyNumberFormat="1" applyFont="1" applyFill="1" applyAlignment="1">
      <alignment horizontal="center"/>
    </xf>
    <xf numFmtId="166" fontId="16" fillId="7" borderId="0" xfId="1" applyNumberFormat="1" applyFont="1" applyFill="1" applyBorder="1" applyAlignment="1">
      <alignment horizontal="center"/>
    </xf>
    <xf numFmtId="167" fontId="55" fillId="11" borderId="0" xfId="59" applyNumberFormat="1" applyFont="1" applyFill="1" applyBorder="1" applyAlignment="1">
      <alignment vertical="top" wrapText="1"/>
    </xf>
    <xf numFmtId="0" fontId="0" fillId="11" borderId="0" xfId="0" applyFill="1" applyAlignment="1">
      <alignment vertical="top"/>
    </xf>
    <xf numFmtId="0" fontId="0" fillId="11" borderId="0" xfId="0" applyFill="1" applyAlignment="1"/>
    <xf numFmtId="169" fontId="55" fillId="11" borderId="0" xfId="59" applyNumberFormat="1" applyFont="1" applyFill="1" applyBorder="1"/>
  </cellXfs>
  <cellStyles count="276">
    <cellStyle name="=C:\WINNT35\SYSTEM32\COMMAND.COM" xfId="1"/>
    <cellStyle name="=C:\WINNT35\SYSTEM32\COMMAND.COM 2" xfId="57"/>
    <cellStyle name="=C:\WINNT35\SYSTEM32\COMMAND.COM 2 2" xfId="59"/>
    <cellStyle name="=C:\WINNT35\SYSTEM32\COMMAND.COM 3" xfId="65"/>
    <cellStyle name="20% - Accent1 10" xfId="66"/>
    <cellStyle name="20% - Accent1 11" xfId="67"/>
    <cellStyle name="20% - Accent1 2" xfId="68"/>
    <cellStyle name="20% - Accent1 2 2" xfId="69"/>
    <cellStyle name="20% - Accent1 3" xfId="70"/>
    <cellStyle name="20% - Accent1 3 2" xfId="71"/>
    <cellStyle name="20% - Accent1 4" xfId="72"/>
    <cellStyle name="20% - Accent1 4 2" xfId="73"/>
    <cellStyle name="20% - Accent1 5" xfId="74"/>
    <cellStyle name="20% - Accent1 6" xfId="75"/>
    <cellStyle name="20% - Accent1 7" xfId="76"/>
    <cellStyle name="20% - Accent1 8" xfId="77"/>
    <cellStyle name="20% - Accent1 9" xfId="78"/>
    <cellStyle name="20% - Accent2 10" xfId="79"/>
    <cellStyle name="20% - Accent2 11" xfId="80"/>
    <cellStyle name="20% - Accent2 2" xfId="81"/>
    <cellStyle name="20% - Accent2 2 2" xfId="82"/>
    <cellStyle name="20% - Accent2 3" xfId="83"/>
    <cellStyle name="20% - Accent2 3 2" xfId="84"/>
    <cellStyle name="20% - Accent2 4" xfId="85"/>
    <cellStyle name="20% - Accent2 4 2" xfId="86"/>
    <cellStyle name="20% - Accent2 5" xfId="87"/>
    <cellStyle name="20% - Accent2 6" xfId="88"/>
    <cellStyle name="20% - Accent2 7" xfId="89"/>
    <cellStyle name="20% - Accent2 8" xfId="90"/>
    <cellStyle name="20% - Accent2 9" xfId="91"/>
    <cellStyle name="20% - Accent3 10" xfId="92"/>
    <cellStyle name="20% - Accent3 11" xfId="93"/>
    <cellStyle name="20% - Accent3 2" xfId="94"/>
    <cellStyle name="20% - Accent3 2 2" xfId="95"/>
    <cellStyle name="20% - Accent3 3" xfId="96"/>
    <cellStyle name="20% - Accent3 3 2" xfId="97"/>
    <cellStyle name="20% - Accent3 4" xfId="98"/>
    <cellStyle name="20% - Accent3 4 2" xfId="99"/>
    <cellStyle name="20% - Accent3 5" xfId="100"/>
    <cellStyle name="20% - Accent3 6" xfId="101"/>
    <cellStyle name="20% - Accent3 7" xfId="102"/>
    <cellStyle name="20% - Accent3 8" xfId="103"/>
    <cellStyle name="20% - Accent3 9" xfId="104"/>
    <cellStyle name="20% - Accent4 10" xfId="105"/>
    <cellStyle name="20% - Accent4 11" xfId="106"/>
    <cellStyle name="20% - Accent4 2" xfId="107"/>
    <cellStyle name="20% - Accent4 2 2" xfId="108"/>
    <cellStyle name="20% - Accent4 3" xfId="109"/>
    <cellStyle name="20% - Accent4 3 2" xfId="110"/>
    <cellStyle name="20% - Accent4 4" xfId="111"/>
    <cellStyle name="20% - Accent4 4 2" xfId="112"/>
    <cellStyle name="20% - Accent4 5" xfId="113"/>
    <cellStyle name="20% - Accent4 6" xfId="114"/>
    <cellStyle name="20% - Accent4 7" xfId="115"/>
    <cellStyle name="20% - Accent4 8" xfId="116"/>
    <cellStyle name="20% - Accent4 9" xfId="117"/>
    <cellStyle name="20% - Accent5 10" xfId="118"/>
    <cellStyle name="20% - Accent5 11" xfId="119"/>
    <cellStyle name="20% - Accent5 2" xfId="120"/>
    <cellStyle name="20% - Accent5 2 2" xfId="121"/>
    <cellStyle name="20% - Accent5 3" xfId="122"/>
    <cellStyle name="20% - Accent5 3 2" xfId="123"/>
    <cellStyle name="20% - Accent5 4" xfId="124"/>
    <cellStyle name="20% - Accent5 4 2" xfId="125"/>
    <cellStyle name="20% - Accent5 5" xfId="126"/>
    <cellStyle name="20% - Accent5 6" xfId="127"/>
    <cellStyle name="20% - Accent5 7" xfId="128"/>
    <cellStyle name="20% - Accent5 8" xfId="129"/>
    <cellStyle name="20% - Accent5 9" xfId="130"/>
    <cellStyle name="20% - Accent6 10" xfId="131"/>
    <cellStyle name="20% - Accent6 11" xfId="132"/>
    <cellStyle name="20% - Accent6 2" xfId="133"/>
    <cellStyle name="20% - Accent6 2 2" xfId="134"/>
    <cellStyle name="20% - Accent6 3" xfId="135"/>
    <cellStyle name="20% - Accent6 3 2" xfId="136"/>
    <cellStyle name="20% - Accent6 4" xfId="137"/>
    <cellStyle name="20% - Accent6 4 2" xfId="138"/>
    <cellStyle name="20% - Accent6 5" xfId="139"/>
    <cellStyle name="20% - Accent6 6" xfId="140"/>
    <cellStyle name="20% - Accent6 7" xfId="141"/>
    <cellStyle name="20% - Accent6 8" xfId="142"/>
    <cellStyle name="20% - Accent6 9" xfId="143"/>
    <cellStyle name="40% - Accent1 10" xfId="144"/>
    <cellStyle name="40% - Accent1 11" xfId="145"/>
    <cellStyle name="40% - Accent1 2" xfId="146"/>
    <cellStyle name="40% - Accent1 2 2" xfId="147"/>
    <cellStyle name="40% - Accent1 3" xfId="148"/>
    <cellStyle name="40% - Accent1 3 2" xfId="149"/>
    <cellStyle name="40% - Accent1 4" xfId="150"/>
    <cellStyle name="40% - Accent1 4 2" xfId="151"/>
    <cellStyle name="40% - Accent1 5" xfId="152"/>
    <cellStyle name="40% - Accent1 6" xfId="153"/>
    <cellStyle name="40% - Accent1 7" xfId="154"/>
    <cellStyle name="40% - Accent1 8" xfId="155"/>
    <cellStyle name="40% - Accent1 9" xfId="156"/>
    <cellStyle name="40% - Accent2 10" xfId="157"/>
    <cellStyle name="40% - Accent2 11" xfId="158"/>
    <cellStyle name="40% - Accent2 2" xfId="159"/>
    <cellStyle name="40% - Accent2 2 2" xfId="160"/>
    <cellStyle name="40% - Accent2 3" xfId="161"/>
    <cellStyle name="40% - Accent2 3 2" xfId="162"/>
    <cellStyle name="40% - Accent2 4" xfId="163"/>
    <cellStyle name="40% - Accent2 4 2" xfId="164"/>
    <cellStyle name="40% - Accent2 5" xfId="165"/>
    <cellStyle name="40% - Accent2 6" xfId="166"/>
    <cellStyle name="40% - Accent2 7" xfId="167"/>
    <cellStyle name="40% - Accent2 8" xfId="168"/>
    <cellStyle name="40% - Accent2 9" xfId="169"/>
    <cellStyle name="40% - Accent3 10" xfId="170"/>
    <cellStyle name="40% - Accent3 11" xfId="171"/>
    <cellStyle name="40% - Accent3 2" xfId="172"/>
    <cellStyle name="40% - Accent3 2 2" xfId="173"/>
    <cellStyle name="40% - Accent3 3" xfId="174"/>
    <cellStyle name="40% - Accent3 3 2" xfId="175"/>
    <cellStyle name="40% - Accent3 4" xfId="176"/>
    <cellStyle name="40% - Accent3 4 2" xfId="177"/>
    <cellStyle name="40% - Accent3 5" xfId="178"/>
    <cellStyle name="40% - Accent3 6" xfId="179"/>
    <cellStyle name="40% - Accent3 7" xfId="180"/>
    <cellStyle name="40% - Accent3 8" xfId="181"/>
    <cellStyle name="40% - Accent3 9" xfId="182"/>
    <cellStyle name="40% - Accent4 10" xfId="183"/>
    <cellStyle name="40% - Accent4 11" xfId="184"/>
    <cellStyle name="40% - Accent4 2" xfId="185"/>
    <cellStyle name="40% - Accent4 2 2" xfId="186"/>
    <cellStyle name="40% - Accent4 3" xfId="187"/>
    <cellStyle name="40% - Accent4 3 2" xfId="188"/>
    <cellStyle name="40% - Accent4 4" xfId="189"/>
    <cellStyle name="40% - Accent4 4 2" xfId="190"/>
    <cellStyle name="40% - Accent4 5" xfId="191"/>
    <cellStyle name="40% - Accent4 6" xfId="192"/>
    <cellStyle name="40% - Accent4 7" xfId="193"/>
    <cellStyle name="40% - Accent4 8" xfId="194"/>
    <cellStyle name="40% - Accent4 9" xfId="195"/>
    <cellStyle name="40% - Accent5 10" xfId="196"/>
    <cellStyle name="40% - Accent5 11" xfId="197"/>
    <cellStyle name="40% - Accent5 2" xfId="198"/>
    <cellStyle name="40% - Accent5 2 2" xfId="199"/>
    <cellStyle name="40% - Accent5 3" xfId="200"/>
    <cellStyle name="40% - Accent5 3 2" xfId="201"/>
    <cellStyle name="40% - Accent5 4" xfId="202"/>
    <cellStyle name="40% - Accent5 4 2" xfId="203"/>
    <cellStyle name="40% - Accent5 5" xfId="204"/>
    <cellStyle name="40% - Accent5 6" xfId="205"/>
    <cellStyle name="40% - Accent5 7" xfId="206"/>
    <cellStyle name="40% - Accent5 8" xfId="207"/>
    <cellStyle name="40% - Accent5 9" xfId="208"/>
    <cellStyle name="40% - Accent6 10" xfId="209"/>
    <cellStyle name="40% - Accent6 11" xfId="210"/>
    <cellStyle name="40% - Accent6 2" xfId="211"/>
    <cellStyle name="40% - Accent6 2 2" xfId="212"/>
    <cellStyle name="40% - Accent6 3" xfId="213"/>
    <cellStyle name="40% - Accent6 3 2" xfId="214"/>
    <cellStyle name="40% - Accent6 4" xfId="215"/>
    <cellStyle name="40% - Accent6 4 2" xfId="216"/>
    <cellStyle name="40% - Accent6 5" xfId="217"/>
    <cellStyle name="40% - Accent6 6" xfId="218"/>
    <cellStyle name="40% - Accent6 7" xfId="219"/>
    <cellStyle name="40% - Accent6 8" xfId="220"/>
    <cellStyle name="40% - Accent6 9" xfId="221"/>
    <cellStyle name="BiProfil" xfId="3"/>
    <cellStyle name="Comma" xfId="4" builtinId="3"/>
    <cellStyle name="Comma 2" xfId="56"/>
    <cellStyle name="Comma 2 2" xfId="61"/>
    <cellStyle name="Comma_DPN production 2010" xfId="5"/>
    <cellStyle name="Comma_DPN production 4Q10" xfId="6"/>
    <cellStyle name="Comma_Production 1Q11" xfId="7"/>
    <cellStyle name="Comma_Statoil 2Q 2009" xfId="8"/>
    <cellStyle name="EconomicAssumptions1" xfId="9"/>
    <cellStyle name="Euro" xfId="10"/>
    <cellStyle name="Euro 2" xfId="222"/>
    <cellStyle name="Euro 2 2" xfId="223"/>
    <cellStyle name="Head1" xfId="11"/>
    <cellStyle name="Header1" xfId="12"/>
    <cellStyle name="Header2" xfId="13"/>
    <cellStyle name="HeadLine2" xfId="14"/>
    <cellStyle name="HeadLine2 2" xfId="224"/>
    <cellStyle name="HeadLine2 2 2" xfId="225"/>
    <cellStyle name="HeadLine2 2 3" xfId="226"/>
    <cellStyle name="HeadLine2 3" xfId="227"/>
    <cellStyle name="HeadLine3" xfId="15"/>
    <cellStyle name="HeadLine3 2" xfId="228"/>
    <cellStyle name="HeadLine3 3" xfId="229"/>
    <cellStyle name="HeadLine3 4" xfId="230"/>
    <cellStyle name="Heltall" xfId="16"/>
    <cellStyle name="HovProfil" xfId="17"/>
    <cellStyle name="Inflasjon" xfId="18"/>
    <cellStyle name="innrykk" xfId="19"/>
    <cellStyle name="innrykk 2" xfId="231"/>
    <cellStyle name="innrykk 2 2" xfId="232"/>
    <cellStyle name="innrykk 3" xfId="233"/>
    <cellStyle name="Innt" xfId="20"/>
    <cellStyle name="Input1" xfId="21"/>
    <cellStyle name="Input2" xfId="22"/>
    <cellStyle name="InputCells" xfId="23"/>
    <cellStyle name="Inv" xfId="24"/>
    <cellStyle name="Just_Innt" xfId="25"/>
    <cellStyle name="Kommatall" xfId="26"/>
    <cellStyle name="Kost" xfId="27"/>
    <cellStyle name="Normal" xfId="0" builtinId="0"/>
    <cellStyle name="Normal 10" xfId="234"/>
    <cellStyle name="Normal 11" xfId="235"/>
    <cellStyle name="Normal 12" xfId="236"/>
    <cellStyle name="Normal 13" xfId="237"/>
    <cellStyle name="Normal 14" xfId="238"/>
    <cellStyle name="Normal 15" xfId="239"/>
    <cellStyle name="Normal 151" xfId="274"/>
    <cellStyle name="Normal 2" xfId="55"/>
    <cellStyle name="Normal 2 2" xfId="60"/>
    <cellStyle name="Normal 3" xfId="62"/>
    <cellStyle name="Normal 3 2" xfId="240"/>
    <cellStyle name="Normal 3 2 2" xfId="241"/>
    <cellStyle name="Normal 3 3" xfId="242"/>
    <cellStyle name="Normal 3 4" xfId="243"/>
    <cellStyle name="Normal 3 5" xfId="244"/>
    <cellStyle name="Normal 3 6" xfId="275"/>
    <cellStyle name="Normal 4" xfId="245"/>
    <cellStyle name="Normal 4 2" xfId="246"/>
    <cellStyle name="Normal 5" xfId="247"/>
    <cellStyle name="Normal 6" xfId="248"/>
    <cellStyle name="Normal 6 2" xfId="249"/>
    <cellStyle name="Normal 7" xfId="250"/>
    <cellStyle name="Normal 7 2" xfId="251"/>
    <cellStyle name="Normal 8" xfId="252"/>
    <cellStyle name="Normal 8 2" xfId="253"/>
    <cellStyle name="Normal 9" xfId="254"/>
    <cellStyle name="Normal_Egenproduksjon 2008" xfId="28"/>
    <cellStyle name="Note 10" xfId="255"/>
    <cellStyle name="Note 11" xfId="256"/>
    <cellStyle name="Note 12" xfId="257"/>
    <cellStyle name="Note 2" xfId="258"/>
    <cellStyle name="Note 2 2" xfId="259"/>
    <cellStyle name="Note 3" xfId="260"/>
    <cellStyle name="Note 3 2" xfId="261"/>
    <cellStyle name="Note 4" xfId="262"/>
    <cellStyle name="Note 4 2" xfId="263"/>
    <cellStyle name="Note 5" xfId="264"/>
    <cellStyle name="Note 5 2" xfId="265"/>
    <cellStyle name="Note 6" xfId="266"/>
    <cellStyle name="Note 7" xfId="267"/>
    <cellStyle name="Note 8" xfId="268"/>
    <cellStyle name="Note 9" xfId="269"/>
    <cellStyle name="Nullprosent" xfId="29"/>
    <cellStyle name="Nulltall" xfId="30"/>
    <cellStyle name="Overskrift1" xfId="31"/>
    <cellStyle name="Overskrift2" xfId="32"/>
    <cellStyle name="Overskrift3" xfId="33"/>
    <cellStyle name="Peder" xfId="34"/>
    <cellStyle name="Peder 2" xfId="270"/>
    <cellStyle name="Peder 2 2" xfId="271"/>
    <cellStyle name="Perc" xfId="35"/>
    <cellStyle name="Percent" xfId="36" builtinId="5"/>
    <cellStyle name="Percent 2" xfId="58"/>
    <cellStyle name="Percent 2 2" xfId="63"/>
    <cellStyle name="Percent 3" xfId="64"/>
    <cellStyle name="PFakt" xfId="37"/>
    <cellStyle name="Pris_Innt" xfId="38"/>
    <cellStyle name="Priser" xfId="39"/>
    <cellStyle name="Profile2" xfId="40"/>
    <cellStyle name="Profile2 2" xfId="272"/>
    <cellStyle name="RISKnormLabel" xfId="41"/>
    <cellStyle name="Sub1" xfId="42"/>
    <cellStyle name="Sum" xfId="43"/>
    <cellStyle name="Sum1" xfId="44"/>
    <cellStyle name="Sum2" xfId="45"/>
    <cellStyle name="Sum3" xfId="46"/>
    <cellStyle name="Sum3 2" xfId="273"/>
    <cellStyle name="Sum4" xfId="47"/>
    <cellStyle name="Tusenskille [0]_s6" xfId="48"/>
    <cellStyle name="Tusenskille_s6" xfId="49"/>
    <cellStyle name="uc_BiProfil" xfId="50"/>
    <cellStyle name="Valuta" xfId="51"/>
    <cellStyle name="Valuta [0]_s6" xfId="52"/>
    <cellStyle name="Valuta_s6" xfId="53"/>
    <cellStyle name="Year" xfId="54"/>
    <cellStyle name="Årstall"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47" Type="http://schemas.openxmlformats.org/officeDocument/2006/relationships/customXml" Target="../customXml/item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20" Type="http://schemas.openxmlformats.org/officeDocument/2006/relationships/worksheet" Target="worksheets/sheet20.xml"/><Relationship Id="rId41" Type="http://schemas.openxmlformats.org/officeDocument/2006/relationships/sharedStrings" Target="sharedString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ustomXml" Target="../customXml/item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tx>
            <c:v>Azerbaijan</c:v>
          </c:tx>
          <c:spPr>
            <a:solidFill>
              <a:srgbClr val="993366"/>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1"/>
          <c:order val="1"/>
          <c:tx>
            <c:v>Angola</c:v>
          </c:tx>
          <c:spPr>
            <a:solidFill>
              <a:srgbClr val="99CC00"/>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2"/>
          <c:order val="2"/>
          <c:tx>
            <c:v>Nigeria</c:v>
          </c:tx>
          <c:spPr>
            <a:solidFill>
              <a:srgbClr val="FFFF00"/>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4"/>
          <c:order val="3"/>
          <c:tx>
            <c:v>Venezuela</c:v>
          </c:tx>
          <c:spPr>
            <a:solidFill>
              <a:srgbClr val="660066"/>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5"/>
          <c:order val="4"/>
          <c:tx>
            <c:v>Algeria</c:v>
          </c:tx>
          <c:spPr>
            <a:solidFill>
              <a:srgbClr val="FF8080"/>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6"/>
          <c:order val="5"/>
          <c:tx>
            <c:v>USA</c:v>
          </c:tx>
          <c:spPr>
            <a:solidFill>
              <a:srgbClr val="0066CC"/>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7"/>
          <c:order val="6"/>
          <c:tx>
            <c:v>UK</c:v>
          </c:tx>
          <c:spPr>
            <a:solidFill>
              <a:srgbClr val="CCCCFF"/>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3"/>
          <c:order val="7"/>
          <c:tx>
            <c:v>China</c:v>
          </c:tx>
          <c:spPr>
            <a:solidFill>
              <a:srgbClr val="CCFFFF"/>
            </a:solidFill>
            <a:ln w="12700">
              <a:solidFill>
                <a:srgbClr val="000000"/>
              </a:solidFill>
              <a:prstDash val="solid"/>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8"/>
          <c:order val="8"/>
          <c:tx>
            <c:v>Ireland</c:v>
          </c:tx>
          <c:spPr>
            <a:solidFill>
              <a:srgbClr val="000080"/>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9"/>
          <c:order val="9"/>
          <c:tx>
            <c:v>Iran</c:v>
          </c:tx>
          <c:spPr>
            <a:solidFill>
              <a:srgbClr val="FF00FF"/>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11"/>
          <c:order val="10"/>
          <c:tx>
            <c:v>IOR</c:v>
          </c:tx>
          <c:spPr>
            <a:solidFill>
              <a:srgbClr val="00FFFF"/>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10"/>
          <c:order val="11"/>
          <c:tx>
            <c:v>Generic options</c:v>
          </c:tx>
          <c:spPr>
            <a:solidFill>
              <a:srgbClr val="FFFF99"/>
            </a:solidFill>
            <a:ln w="25400">
              <a:noFill/>
            </a:ln>
          </c:spPr>
          <c:cat>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cat>
          <c:val>
            <c:numLit>
              <c:formatCode>General</c:formatCode>
              <c:ptCount val="2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dLbls>
          <c:showLegendKey val="0"/>
          <c:showVal val="0"/>
          <c:showCatName val="0"/>
          <c:showSerName val="0"/>
          <c:showPercent val="0"/>
          <c:showBubbleSize val="0"/>
        </c:dLbls>
        <c:axId val="104495744"/>
        <c:axId val="104505728"/>
      </c:areaChart>
      <c:catAx>
        <c:axId val="104495744"/>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4505728"/>
        <c:crosses val="autoZero"/>
        <c:auto val="1"/>
        <c:lblAlgn val="ctr"/>
        <c:lblOffset val="100"/>
        <c:tickLblSkip val="4"/>
        <c:tickMarkSkip val="1"/>
        <c:noMultiLvlLbl val="0"/>
      </c:catAx>
      <c:valAx>
        <c:axId val="104505728"/>
        <c:scaling>
          <c:orientation val="minMax"/>
          <c:max val="2000000"/>
        </c:scaling>
        <c:delete val="0"/>
        <c:axPos val="l"/>
        <c:majorGridlines>
          <c:spPr>
            <a:ln w="3175">
              <a:solidFill>
                <a:srgbClr val="969696"/>
              </a:solidFill>
              <a:prstDash val="solid"/>
            </a:ln>
          </c:spPr>
        </c:majorGridlines>
        <c:title>
          <c:tx>
            <c:rich>
              <a:bodyPr/>
              <a:lstStyle/>
              <a:p>
                <a:pPr>
                  <a:defRPr sz="125" b="1" i="0" u="none" strike="noStrike" baseline="0">
                    <a:solidFill>
                      <a:srgbClr val="000000"/>
                    </a:solidFill>
                    <a:latin typeface="Arial"/>
                    <a:ea typeface="Arial"/>
                    <a:cs typeface="Arial"/>
                  </a:defRPr>
                </a:pPr>
                <a:r>
                  <a:t>boepd</a:t>
                </a:r>
              </a:p>
            </c:rich>
          </c:tx>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4495744"/>
        <c:crosses val="autoZero"/>
        <c:crossBetween val="midCat"/>
        <c:majorUnit val="400000"/>
      </c:valAx>
      <c:spPr>
        <a:noFill/>
        <a:ln w="12700">
          <a:solidFill>
            <a:srgbClr val="969696"/>
          </a:solidFill>
          <a:prstDash val="solid"/>
        </a:ln>
      </c:spPr>
    </c:plotArea>
    <c:legend>
      <c:legendPos val="b"/>
      <c:overlay val="0"/>
      <c:spPr>
        <a:solidFill>
          <a:srgbClr val="FFFFFF"/>
        </a:solidFill>
        <a:ln w="25400">
          <a:noFill/>
        </a:ln>
      </c:spPr>
      <c:txPr>
        <a:bodyPr/>
        <a:lstStyle/>
        <a:p>
          <a:pPr>
            <a:defRPr sz="1010" b="0" i="0" u="none" strike="noStrike" baseline="0">
              <a:solidFill>
                <a:srgbClr val="000000"/>
              </a:solidFill>
              <a:latin typeface="Arial"/>
              <a:ea typeface="Arial"/>
              <a:cs typeface="Arial"/>
            </a:defRPr>
          </a:pPr>
          <a:endParaRPr lang="en-US"/>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tx>
            <c:v>Azerbaijan</c:v>
          </c:tx>
          <c:spPr>
            <a:solidFill>
              <a:srgbClr val="993366"/>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35501.180626071247</c:v>
              </c:pt>
              <c:pt idx="1">
                <c:v>79952.636318018049</c:v>
              </c:pt>
              <c:pt idx="2">
                <c:v>103453.21912446647</c:v>
              </c:pt>
              <c:pt idx="3">
                <c:v>95517.160014821537</c:v>
              </c:pt>
              <c:pt idx="4">
                <c:v>73743.861688211327</c:v>
              </c:pt>
              <c:pt idx="5">
                <c:v>72986.995301594856</c:v>
              </c:pt>
              <c:pt idx="6">
                <c:v>87323.277336578743</c:v>
              </c:pt>
              <c:pt idx="7">
                <c:v>92503.417633157384</c:v>
              </c:pt>
              <c:pt idx="8">
                <c:v>101042.04535419281</c:v>
              </c:pt>
              <c:pt idx="9">
                <c:v>103369.76509500027</c:v>
              </c:pt>
              <c:pt idx="10">
                <c:v>102590.30756169838</c:v>
              </c:pt>
              <c:pt idx="11">
                <c:v>101759.54644552959</c:v>
              </c:pt>
              <c:pt idx="12">
                <c:v>100306.79717455158</c:v>
              </c:pt>
              <c:pt idx="13">
                <c:v>97382.309316951971</c:v>
              </c:pt>
              <c:pt idx="14">
                <c:v>87753.005661598028</c:v>
              </c:pt>
              <c:pt idx="15">
                <c:v>84164.417901247041</c:v>
              </c:pt>
              <c:pt idx="16">
                <c:v>80979.06326472279</c:v>
              </c:pt>
              <c:pt idx="17">
                <c:v>78133.078574908606</c:v>
              </c:pt>
              <c:pt idx="18">
                <c:v>74306.483030899413</c:v>
              </c:pt>
              <c:pt idx="19">
                <c:v>64916.060137409433</c:v>
              </c:pt>
              <c:pt idx="20">
                <c:v>58793.967082632698</c:v>
              </c:pt>
              <c:pt idx="21">
                <c:v>56631.382763870934</c:v>
              </c:pt>
              <c:pt idx="22">
                <c:v>54946.773685431923</c:v>
              </c:pt>
            </c:numLit>
          </c:val>
        </c:ser>
        <c:ser>
          <c:idx val="1"/>
          <c:order val="1"/>
          <c:tx>
            <c:v>Angola</c:v>
          </c:tx>
          <c:spPr>
            <a:solidFill>
              <a:srgbClr val="99CC00"/>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70348.591195980684</c:v>
              </c:pt>
              <c:pt idx="1">
                <c:v>77234.180198053407</c:v>
              </c:pt>
              <c:pt idx="2">
                <c:v>88665.868051711048</c:v>
              </c:pt>
              <c:pt idx="3">
                <c:v>86472.051321993509</c:v>
              </c:pt>
              <c:pt idx="4">
                <c:v>85254.694624252108</c:v>
              </c:pt>
              <c:pt idx="5">
                <c:v>103511.63537621574</c:v>
              </c:pt>
              <c:pt idx="6">
                <c:v>104462.85211826061</c:v>
              </c:pt>
              <c:pt idx="7">
                <c:v>102401.92461804132</c:v>
              </c:pt>
              <c:pt idx="8">
                <c:v>94891.929164731308</c:v>
              </c:pt>
              <c:pt idx="9">
                <c:v>79036.436229289102</c:v>
              </c:pt>
              <c:pt idx="10">
                <c:v>67672.731659097335</c:v>
              </c:pt>
              <c:pt idx="11">
                <c:v>56928.552386883843</c:v>
              </c:pt>
              <c:pt idx="12">
                <c:v>47504.048978163359</c:v>
              </c:pt>
              <c:pt idx="13">
                <c:v>39212.288042265252</c:v>
              </c:pt>
              <c:pt idx="14">
                <c:v>33542.22579596749</c:v>
              </c:pt>
              <c:pt idx="15">
                <c:v>28217.240875367235</c:v>
              </c:pt>
              <c:pt idx="16">
                <c:v>24474.006605502302</c:v>
              </c:pt>
              <c:pt idx="17">
                <c:v>19225.337196002471</c:v>
              </c:pt>
              <c:pt idx="18">
                <c:v>16484.989378650607</c:v>
              </c:pt>
              <c:pt idx="19">
                <c:v>13787.653097688111</c:v>
              </c:pt>
              <c:pt idx="20">
                <c:v>10900.074565985244</c:v>
              </c:pt>
              <c:pt idx="21">
                <c:v>6972.9152361832803</c:v>
              </c:pt>
              <c:pt idx="22">
                <c:v>4291.9919895251851</c:v>
              </c:pt>
            </c:numLit>
          </c:val>
        </c:ser>
        <c:ser>
          <c:idx val="2"/>
          <c:order val="2"/>
          <c:tx>
            <c:v>Nigeria</c:v>
          </c:tx>
          <c:spPr>
            <a:solidFill>
              <a:srgbClr val="FFFF00"/>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0</c:v>
              </c:pt>
              <c:pt idx="1">
                <c:v>0</c:v>
              </c:pt>
              <c:pt idx="2">
                <c:v>15859.071780821918</c:v>
              </c:pt>
              <c:pt idx="3">
                <c:v>38636.626575342467</c:v>
              </c:pt>
              <c:pt idx="4">
                <c:v>39334.385753424656</c:v>
              </c:pt>
              <c:pt idx="5">
                <c:v>39455.532876712328</c:v>
              </c:pt>
              <c:pt idx="6">
                <c:v>36805.805753424655</c:v>
              </c:pt>
              <c:pt idx="7">
                <c:v>30987.986575342471</c:v>
              </c:pt>
              <c:pt idx="8">
                <c:v>29503.891232876711</c:v>
              </c:pt>
              <c:pt idx="9">
                <c:v>27248.796986301371</c:v>
              </c:pt>
              <c:pt idx="10">
                <c:v>24109.483835616444</c:v>
              </c:pt>
              <c:pt idx="11">
                <c:v>19750.255342465753</c:v>
              </c:pt>
              <c:pt idx="12">
                <c:v>15215.768493150685</c:v>
              </c:pt>
              <c:pt idx="13">
                <c:v>11642.703835616439</c:v>
              </c:pt>
              <c:pt idx="14">
                <c:v>8749.9931506849298</c:v>
              </c:pt>
              <c:pt idx="15">
                <c:v>6762.5254794520542</c:v>
              </c:pt>
              <c:pt idx="16">
                <c:v>5896.4010958904119</c:v>
              </c:pt>
              <c:pt idx="17">
                <c:v>5504.5254794520552</c:v>
              </c:pt>
              <c:pt idx="18">
                <c:v>5176.9284931506863</c:v>
              </c:pt>
              <c:pt idx="19">
                <c:v>0</c:v>
              </c:pt>
              <c:pt idx="20">
                <c:v>0</c:v>
              </c:pt>
              <c:pt idx="21">
                <c:v>0</c:v>
              </c:pt>
              <c:pt idx="22">
                <c:v>0</c:v>
              </c:pt>
            </c:numLit>
          </c:val>
        </c:ser>
        <c:ser>
          <c:idx val="4"/>
          <c:order val="3"/>
          <c:tx>
            <c:v>Venezuela</c:v>
          </c:tx>
          <c:spPr>
            <a:solidFill>
              <a:srgbClr val="660066"/>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21936.872737407088</c:v>
              </c:pt>
              <c:pt idx="1">
                <c:v>18901.319233887752</c:v>
              </c:pt>
              <c:pt idx="2">
                <c:v>22397.056011821634</c:v>
              </c:pt>
              <c:pt idx="3">
                <c:v>22397.174515390499</c:v>
              </c:pt>
              <c:pt idx="4">
                <c:v>22397.056011821634</c:v>
              </c:pt>
              <c:pt idx="5">
                <c:v>20500.880406420769</c:v>
              </c:pt>
              <c:pt idx="6">
                <c:v>22396.937508252773</c:v>
              </c:pt>
              <c:pt idx="7">
                <c:v>22396.937508252773</c:v>
              </c:pt>
              <c:pt idx="8">
                <c:v>22396.937508252773</c:v>
              </c:pt>
              <c:pt idx="9">
                <c:v>20500.880406420769</c:v>
              </c:pt>
              <c:pt idx="10">
                <c:v>19687.353406165978</c:v>
              </c:pt>
              <c:pt idx="11">
                <c:v>15928.064691077445</c:v>
              </c:pt>
              <c:pt idx="12">
                <c:v>13011.573357753234</c:v>
              </c:pt>
              <c:pt idx="13">
                <c:v>11279.643698798567</c:v>
              </c:pt>
              <c:pt idx="14">
                <c:v>10328.889565798683</c:v>
              </c:pt>
              <c:pt idx="15">
                <c:v>9262.7129567247757</c:v>
              </c:pt>
              <c:pt idx="16">
                <c:v>8561.6458433223961</c:v>
              </c:pt>
              <c:pt idx="17">
                <c:v>7912.4832930826642</c:v>
              </c:pt>
              <c:pt idx="18">
                <c:v>7453.7559780081865</c:v>
              </c:pt>
              <c:pt idx="19">
                <c:v>6887.5459259736044</c:v>
              </c:pt>
              <c:pt idx="20">
                <c:v>6340.8889628016659</c:v>
              </c:pt>
              <c:pt idx="21">
                <c:v>6007.7754307235537</c:v>
              </c:pt>
              <c:pt idx="22">
                <c:v>5356.7168233819939</c:v>
              </c:pt>
            </c:numLit>
          </c:val>
        </c:ser>
        <c:ser>
          <c:idx val="5"/>
          <c:order val="4"/>
          <c:tx>
            <c:v>Algeria</c:v>
          </c:tx>
          <c:spPr>
            <a:solidFill>
              <a:srgbClr val="FF8080"/>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30035.270106486583</c:v>
              </c:pt>
              <c:pt idx="1">
                <c:v>42384.242557492413</c:v>
              </c:pt>
              <c:pt idx="2">
                <c:v>50195.860168625841</c:v>
              </c:pt>
              <c:pt idx="3">
                <c:v>51677.163506616453</c:v>
              </c:pt>
              <c:pt idx="4">
                <c:v>48506.93953816688</c:v>
              </c:pt>
              <c:pt idx="5">
                <c:v>55258.214682115271</c:v>
              </c:pt>
              <c:pt idx="6">
                <c:v>56868.362692177907</c:v>
              </c:pt>
              <c:pt idx="7">
                <c:v>56473.943700744159</c:v>
              </c:pt>
              <c:pt idx="8">
                <c:v>57676.335063147635</c:v>
              </c:pt>
              <c:pt idx="9">
                <c:v>57408.667989120324</c:v>
              </c:pt>
              <c:pt idx="10">
                <c:v>56355.54434867423</c:v>
              </c:pt>
              <c:pt idx="11">
                <c:v>57544.586606486613</c:v>
              </c:pt>
              <c:pt idx="12">
                <c:v>52856.786238367276</c:v>
              </c:pt>
              <c:pt idx="13">
                <c:v>49290.358148206513</c:v>
              </c:pt>
              <c:pt idx="14">
                <c:v>46052.483230172023</c:v>
              </c:pt>
              <c:pt idx="15">
                <c:v>36359.952971611376</c:v>
              </c:pt>
              <c:pt idx="16">
                <c:v>33350.300962887522</c:v>
              </c:pt>
              <c:pt idx="17">
                <c:v>14191.267769015585</c:v>
              </c:pt>
              <c:pt idx="18">
                <c:v>11522.518321866157</c:v>
              </c:pt>
              <c:pt idx="19">
                <c:v>8135.5535927016017</c:v>
              </c:pt>
              <c:pt idx="20">
                <c:v>6389.13778130234</c:v>
              </c:pt>
              <c:pt idx="21">
                <c:v>5263.5249171788801</c:v>
              </c:pt>
              <c:pt idx="22">
                <c:v>0</c:v>
              </c:pt>
            </c:numLit>
          </c:val>
        </c:ser>
        <c:ser>
          <c:idx val="6"/>
          <c:order val="5"/>
          <c:tx>
            <c:v>USA</c:v>
          </c:tx>
          <c:spPr>
            <a:solidFill>
              <a:srgbClr val="0066CC"/>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0</c:v>
              </c:pt>
              <c:pt idx="1">
                <c:v>0</c:v>
              </c:pt>
              <c:pt idx="2">
                <c:v>15765.33626213332</c:v>
              </c:pt>
              <c:pt idx="3">
                <c:v>31542.87204389002</c:v>
              </c:pt>
              <c:pt idx="4">
                <c:v>29178.150975964203</c:v>
              </c:pt>
              <c:pt idx="5">
                <c:v>27600.013038403769</c:v>
              </c:pt>
              <c:pt idx="6">
                <c:v>27589.338458733306</c:v>
              </c:pt>
              <c:pt idx="7">
                <c:v>27398.863943643326</c:v>
              </c:pt>
              <c:pt idx="8">
                <c:v>24989.188972734246</c:v>
              </c:pt>
              <c:pt idx="9">
                <c:v>18875.101577751771</c:v>
              </c:pt>
              <c:pt idx="10">
                <c:v>12880.880806382322</c:v>
              </c:pt>
              <c:pt idx="11">
                <c:v>11907.159071591481</c:v>
              </c:pt>
              <c:pt idx="12">
                <c:v>14286.478222467524</c:v>
              </c:pt>
              <c:pt idx="13">
                <c:v>13380.918131915721</c:v>
              </c:pt>
              <c:pt idx="14">
                <c:v>13652.675118153142</c:v>
              </c:pt>
              <c:pt idx="15">
                <c:v>12848.078739111361</c:v>
              </c:pt>
              <c:pt idx="16">
                <c:v>12657.60422402137</c:v>
              </c:pt>
              <c:pt idx="17">
                <c:v>12788.145427304851</c:v>
              </c:pt>
              <c:pt idx="18">
                <c:v>11853.007844979589</c:v>
              </c:pt>
              <c:pt idx="19">
                <c:v>10053.340571806035</c:v>
              </c:pt>
              <c:pt idx="20">
                <c:v>8655.9714881533764</c:v>
              </c:pt>
              <c:pt idx="21">
                <c:v>7720.8339058281135</c:v>
              </c:pt>
              <c:pt idx="22">
                <c:v>7128.0612012172387</c:v>
              </c:pt>
            </c:numLit>
          </c:val>
        </c:ser>
        <c:ser>
          <c:idx val="7"/>
          <c:order val="6"/>
          <c:tx>
            <c:v>UK</c:v>
          </c:tx>
          <c:spPr>
            <a:solidFill>
              <a:srgbClr val="CCCCFF"/>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16023.551496194685</c:v>
              </c:pt>
              <c:pt idx="1">
                <c:v>13452.801421597018</c:v>
              </c:pt>
              <c:pt idx="2">
                <c:v>12676.214343208183</c:v>
              </c:pt>
              <c:pt idx="3">
                <c:v>10878.973492321376</c:v>
              </c:pt>
              <c:pt idx="4">
                <c:v>9639.6972588821591</c:v>
              </c:pt>
              <c:pt idx="5">
                <c:v>8027.2531306802039</c:v>
              </c:pt>
              <c:pt idx="6">
                <c:v>7364.9835023692594</c:v>
              </c:pt>
              <c:pt idx="7">
                <c:v>6782.8811768199048</c:v>
              </c:pt>
              <c:pt idx="8">
                <c:v>6628.7984959064579</c:v>
              </c:pt>
              <c:pt idx="9">
                <c:v>6772.7938992940326</c:v>
              </c:pt>
              <c:pt idx="10">
                <c:v>6115.7446621277159</c:v>
              </c:pt>
              <c:pt idx="11">
                <c:v>5618.5504735098302</c:v>
              </c:pt>
              <c:pt idx="12">
                <c:v>3994.8461214460453</c:v>
              </c:pt>
              <c:pt idx="13">
                <c:v>2865.2272268810812</c:v>
              </c:pt>
              <c:pt idx="14">
                <c:v>4338.3688137198569</c:v>
              </c:pt>
              <c:pt idx="15">
                <c:v>2264.5022412031999</c:v>
              </c:pt>
              <c:pt idx="16">
                <c:v>1723.6011491444447</c:v>
              </c:pt>
              <c:pt idx="17">
                <c:v>1479.1430248426861</c:v>
              </c:pt>
              <c:pt idx="18">
                <c:v>1161.887742555662</c:v>
              </c:pt>
              <c:pt idx="19">
                <c:v>931.2971504308349</c:v>
              </c:pt>
              <c:pt idx="20">
                <c:v>0</c:v>
              </c:pt>
              <c:pt idx="21">
                <c:v>0</c:v>
              </c:pt>
              <c:pt idx="22">
                <c:v>0</c:v>
              </c:pt>
            </c:numLit>
          </c:val>
        </c:ser>
        <c:ser>
          <c:idx val="3"/>
          <c:order val="7"/>
          <c:tx>
            <c:v>China</c:v>
          </c:tx>
          <c:spPr>
            <a:solidFill>
              <a:srgbClr val="CCFFFF"/>
            </a:solidFill>
            <a:ln w="12700">
              <a:solidFill>
                <a:srgbClr val="000000"/>
              </a:solidFill>
              <a:prstDash val="solid"/>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4722.0765843326672</c:v>
              </c:pt>
              <c:pt idx="1">
                <c:v>2700.318938851387</c:v>
              </c:pt>
              <c:pt idx="2">
                <c:v>690.53037926463185</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8"/>
          <c:order val="8"/>
          <c:tx>
            <c:v>Ireland</c:v>
          </c:tx>
          <c:spPr>
            <a:solidFill>
              <a:srgbClr val="000080"/>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0</c:v>
              </c:pt>
              <c:pt idx="1">
                <c:v>0</c:v>
              </c:pt>
              <c:pt idx="2">
                <c:v>0</c:v>
              </c:pt>
              <c:pt idx="3">
                <c:v>6682.2208712070133</c:v>
              </c:pt>
              <c:pt idx="4">
                <c:v>20159.614648126022</c:v>
              </c:pt>
              <c:pt idx="5">
                <c:v>20102.97713266483</c:v>
              </c:pt>
              <c:pt idx="6">
                <c:v>16886.432070742652</c:v>
              </c:pt>
              <c:pt idx="7">
                <c:v>13293.222973518396</c:v>
              </c:pt>
              <c:pt idx="8">
                <c:v>10722.454963003915</c:v>
              </c:pt>
              <c:pt idx="9">
                <c:v>8748.1324706994401</c:v>
              </c:pt>
              <c:pt idx="10">
                <c:v>7231.2118288134443</c:v>
              </c:pt>
              <c:pt idx="11">
                <c:v>6047.3955405075767</c:v>
              </c:pt>
              <c:pt idx="12">
                <c:v>5494.5947054176377</c:v>
              </c:pt>
              <c:pt idx="13">
                <c:v>4652.2647285843595</c:v>
              </c:pt>
              <c:pt idx="14">
                <c:v>3853.5623917691223</c:v>
              </c:pt>
              <c:pt idx="15">
                <c:v>3352.5992808391366</c:v>
              </c:pt>
              <c:pt idx="16">
                <c:v>2916.7613743300485</c:v>
              </c:pt>
              <c:pt idx="17">
                <c:v>2537.5823956671425</c:v>
              </c:pt>
              <c:pt idx="18">
                <c:v>2600.4496029209654</c:v>
              </c:pt>
              <c:pt idx="19">
                <c:v>0</c:v>
              </c:pt>
              <c:pt idx="20">
                <c:v>0</c:v>
              </c:pt>
              <c:pt idx="21">
                <c:v>0</c:v>
              </c:pt>
              <c:pt idx="22">
                <c:v>0</c:v>
              </c:pt>
            </c:numLit>
          </c:val>
        </c:ser>
        <c:ser>
          <c:idx val="9"/>
          <c:order val="9"/>
          <c:tx>
            <c:v>Iran</c:v>
          </c:tx>
          <c:spPr>
            <a:solidFill>
              <a:srgbClr val="FF00FF"/>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0">
                <c:v>0</c:v>
              </c:pt>
              <c:pt idx="1">
                <c:v>0</c:v>
              </c:pt>
              <c:pt idx="2">
                <c:v>5473.5464886836444</c:v>
              </c:pt>
              <c:pt idx="3">
                <c:v>8911.2990926280254</c:v>
              </c:pt>
              <c:pt idx="4">
                <c:v>9639.6903271666451</c:v>
              </c:pt>
              <c:pt idx="5">
                <c:v>10703.707721394941</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numLit>
          </c:val>
        </c:ser>
        <c:ser>
          <c:idx val="11"/>
          <c:order val="10"/>
          <c:tx>
            <c:v>IOR</c:v>
          </c:tx>
          <c:spPr>
            <a:solidFill>
              <a:srgbClr val="00FFFF"/>
            </a:solidFill>
            <a:ln w="25400">
              <a:noFill/>
            </a:ln>
          </c:spPr>
          <c:cat>
            <c:numLit>
              <c:formatCode>General</c:formatCode>
              <c:ptCount val="2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numLit>
          </c:cat>
          <c:val>
            <c:numLit>
              <c:formatCode>General</c:formatCode>
              <c:ptCount val="23"/>
              <c:pt idx="2">
                <c:v>128.7634419823965</c:v>
              </c:pt>
              <c:pt idx="3">
                <c:v>316.31951472178645</c:v>
              </c:pt>
              <c:pt idx="4">
                <c:v>989.61730840955158</c:v>
              </c:pt>
              <c:pt idx="5">
                <c:v>1864.194221796535</c:v>
              </c:pt>
              <c:pt idx="6">
                <c:v>3957.7736133081371</c:v>
              </c:pt>
              <c:pt idx="7">
                <c:v>7487.2788485569981</c:v>
              </c:pt>
              <c:pt idx="8">
                <c:v>10235.438012769229</c:v>
              </c:pt>
              <c:pt idx="9">
                <c:v>12662.768799315525</c:v>
              </c:pt>
              <c:pt idx="10">
                <c:v>13688.974593248751</c:v>
              </c:pt>
              <c:pt idx="11">
                <c:v>14813.613020103596</c:v>
              </c:pt>
              <c:pt idx="12">
                <c:v>14284.016071040511</c:v>
              </c:pt>
              <c:pt idx="13">
                <c:v>15210.756128436593</c:v>
              </c:pt>
              <c:pt idx="14">
                <c:v>19293.609837414839</c:v>
              </c:pt>
              <c:pt idx="15">
                <c:v>20532.189769109027</c:v>
              </c:pt>
              <c:pt idx="16">
                <c:v>21573.80899874118</c:v>
              </c:pt>
              <c:pt idx="17">
                <c:v>22163.934859696696</c:v>
              </c:pt>
              <c:pt idx="18">
                <c:v>24650.79047779091</c:v>
              </c:pt>
              <c:pt idx="19">
                <c:v>20009.136565712746</c:v>
              </c:pt>
              <c:pt idx="20">
                <c:v>21302.040294309874</c:v>
              </c:pt>
              <c:pt idx="21">
                <c:v>22231.571545177161</c:v>
              </c:pt>
              <c:pt idx="22">
                <c:v>23936.242682704382</c:v>
              </c:pt>
            </c:numLit>
          </c:val>
        </c:ser>
        <c:dLbls>
          <c:showLegendKey val="0"/>
          <c:showVal val="0"/>
          <c:showCatName val="0"/>
          <c:showSerName val="0"/>
          <c:showPercent val="0"/>
          <c:showBubbleSize val="0"/>
        </c:dLbls>
        <c:axId val="105946496"/>
        <c:axId val="105960576"/>
      </c:areaChart>
      <c:catAx>
        <c:axId val="10594649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5960576"/>
        <c:crosses val="autoZero"/>
        <c:auto val="1"/>
        <c:lblAlgn val="ctr"/>
        <c:lblOffset val="100"/>
        <c:tickLblSkip val="15"/>
        <c:tickMarkSkip val="1"/>
        <c:noMultiLvlLbl val="0"/>
      </c:catAx>
      <c:valAx>
        <c:axId val="105960576"/>
        <c:scaling>
          <c:orientation val="minMax"/>
          <c:max val="800000"/>
        </c:scaling>
        <c:delete val="0"/>
        <c:axPos val="l"/>
        <c:majorGridlines>
          <c:spPr>
            <a:ln w="3175">
              <a:solidFill>
                <a:srgbClr val="969696"/>
              </a:solidFill>
              <a:prstDash val="solid"/>
            </a:ln>
          </c:spPr>
        </c:majorGridlines>
        <c:title>
          <c:tx>
            <c:rich>
              <a:bodyPr/>
              <a:lstStyle/>
              <a:p>
                <a:pPr>
                  <a:defRPr sz="125" b="1" i="0" u="none" strike="noStrike" baseline="0">
                    <a:solidFill>
                      <a:srgbClr val="000000"/>
                    </a:solidFill>
                    <a:latin typeface="Arial"/>
                    <a:ea typeface="Arial"/>
                    <a:cs typeface="Arial"/>
                  </a:defRPr>
                </a:pPr>
                <a:r>
                  <a:t>boepd</a:t>
                </a:r>
              </a:p>
            </c:rich>
          </c:tx>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105946496"/>
        <c:crosses val="autoZero"/>
        <c:crossBetween val="midCat"/>
        <c:majorUnit val="200000"/>
      </c:valAx>
      <c:spPr>
        <a:noFill/>
        <a:ln w="12700">
          <a:solidFill>
            <a:srgbClr val="969696"/>
          </a:solidFill>
          <a:prstDash val="solid"/>
        </a:ln>
      </c:spPr>
    </c:plotArea>
    <c:legend>
      <c:legendPos val="b"/>
      <c:overlay val="0"/>
      <c:spPr>
        <a:solidFill>
          <a:srgbClr val="FFFFFF"/>
        </a:solidFill>
        <a:ln w="25400">
          <a:noFill/>
        </a:ln>
      </c:spPr>
      <c:txPr>
        <a:bodyPr/>
        <a:lstStyle/>
        <a:p>
          <a:pPr>
            <a:defRPr sz="1010" b="0" i="0" u="none" strike="noStrike" baseline="0">
              <a:solidFill>
                <a:srgbClr val="000000"/>
              </a:solidFill>
              <a:latin typeface="Arial"/>
              <a:ea typeface="Arial"/>
              <a:cs typeface="Arial"/>
            </a:defRPr>
          </a:pPr>
          <a:endParaRPr lang="en-US"/>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paperSize="9" orientation="landscape" verticalDpi="300"/>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70</xdr:row>
      <xdr:rowOff>0</xdr:rowOff>
    </xdr:from>
    <xdr:to>
      <xdr:col>1</xdr:col>
      <xdr:colOff>9525</xdr:colOff>
      <xdr:row>70</xdr:row>
      <xdr:rowOff>9525</xdr:rowOff>
    </xdr:to>
    <xdr:pic>
      <xdr:nvPicPr>
        <xdr:cNvPr id="2"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1896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70</xdr:row>
      <xdr:rowOff>0</xdr:rowOff>
    </xdr:from>
    <xdr:to>
      <xdr:col>2</xdr:col>
      <xdr:colOff>9525</xdr:colOff>
      <xdr:row>70</xdr:row>
      <xdr:rowOff>9525</xdr:rowOff>
    </xdr:to>
    <xdr:pic>
      <xdr:nvPicPr>
        <xdr:cNvPr id="3"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1896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72</xdr:row>
      <xdr:rowOff>0</xdr:rowOff>
    </xdr:from>
    <xdr:to>
      <xdr:col>2</xdr:col>
      <xdr:colOff>9525</xdr:colOff>
      <xdr:row>72</xdr:row>
      <xdr:rowOff>9525</xdr:rowOff>
    </xdr:to>
    <xdr:pic>
      <xdr:nvPicPr>
        <xdr:cNvPr id="4"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22205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104</xdr:row>
      <xdr:rowOff>0</xdr:rowOff>
    </xdr:from>
    <xdr:to>
      <xdr:col>1</xdr:col>
      <xdr:colOff>9525</xdr:colOff>
      <xdr:row>104</xdr:row>
      <xdr:rowOff>9525</xdr:rowOff>
    </xdr:to>
    <xdr:pic>
      <xdr:nvPicPr>
        <xdr:cNvPr id="5"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104</xdr:row>
      <xdr:rowOff>0</xdr:rowOff>
    </xdr:from>
    <xdr:to>
      <xdr:col>2</xdr:col>
      <xdr:colOff>9525</xdr:colOff>
      <xdr:row>104</xdr:row>
      <xdr:rowOff>9525</xdr:rowOff>
    </xdr:to>
    <xdr:pic>
      <xdr:nvPicPr>
        <xdr:cNvPr id="6"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104</xdr:row>
      <xdr:rowOff>0</xdr:rowOff>
    </xdr:from>
    <xdr:to>
      <xdr:col>1</xdr:col>
      <xdr:colOff>9525</xdr:colOff>
      <xdr:row>104</xdr:row>
      <xdr:rowOff>9525</xdr:rowOff>
    </xdr:to>
    <xdr:pic>
      <xdr:nvPicPr>
        <xdr:cNvPr id="7" name="Picture 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104</xdr:row>
      <xdr:rowOff>0</xdr:rowOff>
    </xdr:from>
    <xdr:to>
      <xdr:col>2</xdr:col>
      <xdr:colOff>9525</xdr:colOff>
      <xdr:row>104</xdr:row>
      <xdr:rowOff>9525</xdr:rowOff>
    </xdr:to>
    <xdr:pic>
      <xdr:nvPicPr>
        <xdr:cNvPr id="8" name="Picture 7"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70</xdr:row>
      <xdr:rowOff>0</xdr:rowOff>
    </xdr:from>
    <xdr:to>
      <xdr:col>2</xdr:col>
      <xdr:colOff>9525</xdr:colOff>
      <xdr:row>70</xdr:row>
      <xdr:rowOff>9525</xdr:rowOff>
    </xdr:to>
    <xdr:pic>
      <xdr:nvPicPr>
        <xdr:cNvPr id="9"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1896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104</xdr:row>
      <xdr:rowOff>0</xdr:rowOff>
    </xdr:from>
    <xdr:to>
      <xdr:col>1</xdr:col>
      <xdr:colOff>9525</xdr:colOff>
      <xdr:row>104</xdr:row>
      <xdr:rowOff>9525</xdr:rowOff>
    </xdr:to>
    <xdr:pic>
      <xdr:nvPicPr>
        <xdr:cNvPr id="10" name="Picture 9"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104</xdr:row>
      <xdr:rowOff>0</xdr:rowOff>
    </xdr:from>
    <xdr:to>
      <xdr:col>2</xdr:col>
      <xdr:colOff>9525</xdr:colOff>
      <xdr:row>104</xdr:row>
      <xdr:rowOff>9525</xdr:rowOff>
    </xdr:to>
    <xdr:pic>
      <xdr:nvPicPr>
        <xdr:cNvPr id="11" name="Picture 10"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104</xdr:row>
      <xdr:rowOff>0</xdr:rowOff>
    </xdr:from>
    <xdr:to>
      <xdr:col>2</xdr:col>
      <xdr:colOff>9525</xdr:colOff>
      <xdr:row>104</xdr:row>
      <xdr:rowOff>9525</xdr:rowOff>
    </xdr:to>
    <xdr:pic>
      <xdr:nvPicPr>
        <xdr:cNvPr id="1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104</xdr:row>
      <xdr:rowOff>0</xdr:rowOff>
    </xdr:from>
    <xdr:to>
      <xdr:col>1</xdr:col>
      <xdr:colOff>9525</xdr:colOff>
      <xdr:row>104</xdr:row>
      <xdr:rowOff>9525</xdr:rowOff>
    </xdr:to>
    <xdr:pic>
      <xdr:nvPicPr>
        <xdr:cNvPr id="13"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104</xdr:row>
      <xdr:rowOff>0</xdr:rowOff>
    </xdr:from>
    <xdr:to>
      <xdr:col>2</xdr:col>
      <xdr:colOff>9525</xdr:colOff>
      <xdr:row>104</xdr:row>
      <xdr:rowOff>9525</xdr:rowOff>
    </xdr:to>
    <xdr:pic>
      <xdr:nvPicPr>
        <xdr:cNvPr id="14"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104</xdr:row>
      <xdr:rowOff>0</xdr:rowOff>
    </xdr:from>
    <xdr:to>
      <xdr:col>2</xdr:col>
      <xdr:colOff>9525</xdr:colOff>
      <xdr:row>104</xdr:row>
      <xdr:rowOff>9525</xdr:rowOff>
    </xdr:to>
    <xdr:pic>
      <xdr:nvPicPr>
        <xdr:cNvPr id="15"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73</xdr:row>
      <xdr:rowOff>0</xdr:rowOff>
    </xdr:from>
    <xdr:to>
      <xdr:col>1</xdr:col>
      <xdr:colOff>9525</xdr:colOff>
      <xdr:row>73</xdr:row>
      <xdr:rowOff>9525</xdr:rowOff>
    </xdr:to>
    <xdr:pic>
      <xdr:nvPicPr>
        <xdr:cNvPr id="93369"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1896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73</xdr:row>
      <xdr:rowOff>0</xdr:rowOff>
    </xdr:from>
    <xdr:to>
      <xdr:col>2</xdr:col>
      <xdr:colOff>9525</xdr:colOff>
      <xdr:row>73</xdr:row>
      <xdr:rowOff>9525</xdr:rowOff>
    </xdr:to>
    <xdr:pic>
      <xdr:nvPicPr>
        <xdr:cNvPr id="93370"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1896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75</xdr:row>
      <xdr:rowOff>0</xdr:rowOff>
    </xdr:from>
    <xdr:to>
      <xdr:col>2</xdr:col>
      <xdr:colOff>9525</xdr:colOff>
      <xdr:row>75</xdr:row>
      <xdr:rowOff>9525</xdr:rowOff>
    </xdr:to>
    <xdr:pic>
      <xdr:nvPicPr>
        <xdr:cNvPr id="93371"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22205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106</xdr:row>
      <xdr:rowOff>0</xdr:rowOff>
    </xdr:from>
    <xdr:to>
      <xdr:col>1</xdr:col>
      <xdr:colOff>9525</xdr:colOff>
      <xdr:row>106</xdr:row>
      <xdr:rowOff>9525</xdr:rowOff>
    </xdr:to>
    <xdr:pic>
      <xdr:nvPicPr>
        <xdr:cNvPr id="93372"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9525</xdr:colOff>
      <xdr:row>106</xdr:row>
      <xdr:rowOff>9525</xdr:rowOff>
    </xdr:to>
    <xdr:pic>
      <xdr:nvPicPr>
        <xdr:cNvPr id="93373"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106</xdr:row>
      <xdr:rowOff>0</xdr:rowOff>
    </xdr:from>
    <xdr:to>
      <xdr:col>1</xdr:col>
      <xdr:colOff>9525</xdr:colOff>
      <xdr:row>106</xdr:row>
      <xdr:rowOff>9525</xdr:rowOff>
    </xdr:to>
    <xdr:pic>
      <xdr:nvPicPr>
        <xdr:cNvPr id="93374" name="Picture 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9525</xdr:colOff>
      <xdr:row>106</xdr:row>
      <xdr:rowOff>9525</xdr:rowOff>
    </xdr:to>
    <xdr:pic>
      <xdr:nvPicPr>
        <xdr:cNvPr id="93375" name="Picture 7"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73</xdr:row>
      <xdr:rowOff>0</xdr:rowOff>
    </xdr:from>
    <xdr:to>
      <xdr:col>2</xdr:col>
      <xdr:colOff>9525</xdr:colOff>
      <xdr:row>73</xdr:row>
      <xdr:rowOff>9525</xdr:rowOff>
    </xdr:to>
    <xdr:pic>
      <xdr:nvPicPr>
        <xdr:cNvPr id="93376"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1896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106</xdr:row>
      <xdr:rowOff>0</xdr:rowOff>
    </xdr:from>
    <xdr:to>
      <xdr:col>1</xdr:col>
      <xdr:colOff>9525</xdr:colOff>
      <xdr:row>106</xdr:row>
      <xdr:rowOff>9525</xdr:rowOff>
    </xdr:to>
    <xdr:pic>
      <xdr:nvPicPr>
        <xdr:cNvPr id="93377" name="Picture 9"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9525</xdr:colOff>
      <xdr:row>106</xdr:row>
      <xdr:rowOff>9525</xdr:rowOff>
    </xdr:to>
    <xdr:pic>
      <xdr:nvPicPr>
        <xdr:cNvPr id="93378" name="Picture 10"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9525</xdr:colOff>
      <xdr:row>106</xdr:row>
      <xdr:rowOff>9525</xdr:rowOff>
    </xdr:to>
    <xdr:pic>
      <xdr:nvPicPr>
        <xdr:cNvPr id="93379"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106</xdr:row>
      <xdr:rowOff>0</xdr:rowOff>
    </xdr:from>
    <xdr:to>
      <xdr:col>1</xdr:col>
      <xdr:colOff>9525</xdr:colOff>
      <xdr:row>106</xdr:row>
      <xdr:rowOff>9525</xdr:rowOff>
    </xdr:to>
    <xdr:pic>
      <xdr:nvPicPr>
        <xdr:cNvPr id="93380"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9525</xdr:colOff>
      <xdr:row>106</xdr:row>
      <xdr:rowOff>9525</xdr:rowOff>
    </xdr:to>
    <xdr:pic>
      <xdr:nvPicPr>
        <xdr:cNvPr id="93381"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106</xdr:row>
      <xdr:rowOff>0</xdr:rowOff>
    </xdr:from>
    <xdr:to>
      <xdr:col>2</xdr:col>
      <xdr:colOff>9525</xdr:colOff>
      <xdr:row>106</xdr:row>
      <xdr:rowOff>9525</xdr:rowOff>
    </xdr:to>
    <xdr:pic>
      <xdr:nvPicPr>
        <xdr:cNvPr id="9338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17278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66</xdr:row>
      <xdr:rowOff>0</xdr:rowOff>
    </xdr:from>
    <xdr:to>
      <xdr:col>0</xdr:col>
      <xdr:colOff>9525</xdr:colOff>
      <xdr:row>66</xdr:row>
      <xdr:rowOff>9525</xdr:rowOff>
    </xdr:to>
    <xdr:pic>
      <xdr:nvPicPr>
        <xdr:cNvPr id="82048"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10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66</xdr:row>
      <xdr:rowOff>0</xdr:rowOff>
    </xdr:from>
    <xdr:to>
      <xdr:col>1</xdr:col>
      <xdr:colOff>9525</xdr:colOff>
      <xdr:row>66</xdr:row>
      <xdr:rowOff>9525</xdr:rowOff>
    </xdr:to>
    <xdr:pic>
      <xdr:nvPicPr>
        <xdr:cNvPr id="82049"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0810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68</xdr:row>
      <xdr:rowOff>0</xdr:rowOff>
    </xdr:from>
    <xdr:to>
      <xdr:col>1</xdr:col>
      <xdr:colOff>9525</xdr:colOff>
      <xdr:row>68</xdr:row>
      <xdr:rowOff>9525</xdr:rowOff>
    </xdr:to>
    <xdr:pic>
      <xdr:nvPicPr>
        <xdr:cNvPr id="82050"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1134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103</xdr:row>
      <xdr:rowOff>0</xdr:rowOff>
    </xdr:from>
    <xdr:to>
      <xdr:col>0</xdr:col>
      <xdr:colOff>9525</xdr:colOff>
      <xdr:row>103</xdr:row>
      <xdr:rowOff>9525</xdr:rowOff>
    </xdr:to>
    <xdr:pic>
      <xdr:nvPicPr>
        <xdr:cNvPr id="82051"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859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103</xdr:row>
      <xdr:rowOff>0</xdr:rowOff>
    </xdr:from>
    <xdr:to>
      <xdr:col>1</xdr:col>
      <xdr:colOff>9525</xdr:colOff>
      <xdr:row>103</xdr:row>
      <xdr:rowOff>9525</xdr:rowOff>
    </xdr:to>
    <xdr:pic>
      <xdr:nvPicPr>
        <xdr:cNvPr id="82052"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6859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103</xdr:row>
      <xdr:rowOff>0</xdr:rowOff>
    </xdr:from>
    <xdr:to>
      <xdr:col>0</xdr:col>
      <xdr:colOff>9525</xdr:colOff>
      <xdr:row>103</xdr:row>
      <xdr:rowOff>9525</xdr:rowOff>
    </xdr:to>
    <xdr:pic>
      <xdr:nvPicPr>
        <xdr:cNvPr id="82053" name="Picture 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859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103</xdr:row>
      <xdr:rowOff>0</xdr:rowOff>
    </xdr:from>
    <xdr:to>
      <xdr:col>1</xdr:col>
      <xdr:colOff>9525</xdr:colOff>
      <xdr:row>103</xdr:row>
      <xdr:rowOff>9525</xdr:rowOff>
    </xdr:to>
    <xdr:pic>
      <xdr:nvPicPr>
        <xdr:cNvPr id="82054" name="Picture 7"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6859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0</xdr:colOff>
      <xdr:row>89</xdr:row>
      <xdr:rowOff>0</xdr:rowOff>
    </xdr:from>
    <xdr:to>
      <xdr:col>16</xdr:col>
      <xdr:colOff>9525</xdr:colOff>
      <xdr:row>89</xdr:row>
      <xdr:rowOff>9525</xdr:rowOff>
    </xdr:to>
    <xdr:pic>
      <xdr:nvPicPr>
        <xdr:cNvPr id="43157"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475" y="136112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119</xdr:row>
      <xdr:rowOff>0</xdr:rowOff>
    </xdr:from>
    <xdr:to>
      <xdr:col>1</xdr:col>
      <xdr:colOff>9525</xdr:colOff>
      <xdr:row>119</xdr:row>
      <xdr:rowOff>9525</xdr:rowOff>
    </xdr:to>
    <xdr:pic>
      <xdr:nvPicPr>
        <xdr:cNvPr id="43158"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6400" y="18488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119</xdr:row>
      <xdr:rowOff>0</xdr:rowOff>
    </xdr:from>
    <xdr:to>
      <xdr:col>2</xdr:col>
      <xdr:colOff>9525</xdr:colOff>
      <xdr:row>119</xdr:row>
      <xdr:rowOff>9525</xdr:rowOff>
    </xdr:to>
    <xdr:pic>
      <xdr:nvPicPr>
        <xdr:cNvPr id="43159"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1275" y="18488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119</xdr:row>
      <xdr:rowOff>0</xdr:rowOff>
    </xdr:from>
    <xdr:to>
      <xdr:col>2</xdr:col>
      <xdr:colOff>9525</xdr:colOff>
      <xdr:row>119</xdr:row>
      <xdr:rowOff>9525</xdr:rowOff>
    </xdr:to>
    <xdr:pic>
      <xdr:nvPicPr>
        <xdr:cNvPr id="43160"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1275" y="18488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0</xdr:colOff>
      <xdr:row>88</xdr:row>
      <xdr:rowOff>0</xdr:rowOff>
    </xdr:from>
    <xdr:to>
      <xdr:col>17</xdr:col>
      <xdr:colOff>9525</xdr:colOff>
      <xdr:row>88</xdr:row>
      <xdr:rowOff>9525</xdr:rowOff>
    </xdr:to>
    <xdr:pic>
      <xdr:nvPicPr>
        <xdr:cNvPr id="42337"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134112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118</xdr:row>
      <xdr:rowOff>0</xdr:rowOff>
    </xdr:from>
    <xdr:to>
      <xdr:col>2</xdr:col>
      <xdr:colOff>9525</xdr:colOff>
      <xdr:row>118</xdr:row>
      <xdr:rowOff>9525</xdr:rowOff>
    </xdr:to>
    <xdr:pic>
      <xdr:nvPicPr>
        <xdr:cNvPr id="42338"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9275" y="18278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118</xdr:row>
      <xdr:rowOff>0</xdr:rowOff>
    </xdr:from>
    <xdr:to>
      <xdr:col>3</xdr:col>
      <xdr:colOff>9525</xdr:colOff>
      <xdr:row>118</xdr:row>
      <xdr:rowOff>9525</xdr:rowOff>
    </xdr:to>
    <xdr:pic>
      <xdr:nvPicPr>
        <xdr:cNvPr id="42339"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7025" y="18278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118</xdr:row>
      <xdr:rowOff>0</xdr:rowOff>
    </xdr:from>
    <xdr:to>
      <xdr:col>3</xdr:col>
      <xdr:colOff>9525</xdr:colOff>
      <xdr:row>118</xdr:row>
      <xdr:rowOff>9525</xdr:rowOff>
    </xdr:to>
    <xdr:pic>
      <xdr:nvPicPr>
        <xdr:cNvPr id="42340"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7025" y="18278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88</xdr:row>
      <xdr:rowOff>0</xdr:rowOff>
    </xdr:from>
    <xdr:to>
      <xdr:col>1</xdr:col>
      <xdr:colOff>9525</xdr:colOff>
      <xdr:row>88</xdr:row>
      <xdr:rowOff>9525</xdr:rowOff>
    </xdr:to>
    <xdr:pic>
      <xdr:nvPicPr>
        <xdr:cNvPr id="42341"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34112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88</xdr:row>
      <xdr:rowOff>0</xdr:rowOff>
    </xdr:from>
    <xdr:to>
      <xdr:col>2</xdr:col>
      <xdr:colOff>9525</xdr:colOff>
      <xdr:row>88</xdr:row>
      <xdr:rowOff>9525</xdr:rowOff>
    </xdr:to>
    <xdr:pic>
      <xdr:nvPicPr>
        <xdr:cNvPr id="4234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9275" y="134112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9525</xdr:colOff>
      <xdr:row>90</xdr:row>
      <xdr:rowOff>9525</xdr:rowOff>
    </xdr:to>
    <xdr:pic>
      <xdr:nvPicPr>
        <xdr:cNvPr id="42343"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9275" y="137445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88</xdr:row>
      <xdr:rowOff>0</xdr:rowOff>
    </xdr:from>
    <xdr:to>
      <xdr:col>1</xdr:col>
      <xdr:colOff>9525</xdr:colOff>
      <xdr:row>88</xdr:row>
      <xdr:rowOff>9525</xdr:rowOff>
    </xdr:to>
    <xdr:pic>
      <xdr:nvPicPr>
        <xdr:cNvPr id="42344"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34112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88</xdr:row>
      <xdr:rowOff>0</xdr:rowOff>
    </xdr:from>
    <xdr:to>
      <xdr:col>2</xdr:col>
      <xdr:colOff>9525</xdr:colOff>
      <xdr:row>88</xdr:row>
      <xdr:rowOff>9525</xdr:rowOff>
    </xdr:to>
    <xdr:pic>
      <xdr:nvPicPr>
        <xdr:cNvPr id="42345"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9275" y="134112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9525</xdr:colOff>
      <xdr:row>90</xdr:row>
      <xdr:rowOff>9525</xdr:rowOff>
    </xdr:to>
    <xdr:pic>
      <xdr:nvPicPr>
        <xdr:cNvPr id="42346"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9275" y="137445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0</xdr:colOff>
      <xdr:row>85</xdr:row>
      <xdr:rowOff>0</xdr:rowOff>
    </xdr:from>
    <xdr:to>
      <xdr:col>16</xdr:col>
      <xdr:colOff>9525</xdr:colOff>
      <xdr:row>85</xdr:row>
      <xdr:rowOff>9525</xdr:rowOff>
    </xdr:to>
    <xdr:pic>
      <xdr:nvPicPr>
        <xdr:cNvPr id="30889"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43875" y="128492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115</xdr:row>
      <xdr:rowOff>0</xdr:rowOff>
    </xdr:from>
    <xdr:to>
      <xdr:col>1</xdr:col>
      <xdr:colOff>9525</xdr:colOff>
      <xdr:row>115</xdr:row>
      <xdr:rowOff>9525</xdr:rowOff>
    </xdr:to>
    <xdr:pic>
      <xdr:nvPicPr>
        <xdr:cNvPr id="30890"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 y="177069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115</xdr:row>
      <xdr:rowOff>0</xdr:rowOff>
    </xdr:from>
    <xdr:to>
      <xdr:col>2</xdr:col>
      <xdr:colOff>9525</xdr:colOff>
      <xdr:row>115</xdr:row>
      <xdr:rowOff>9525</xdr:rowOff>
    </xdr:to>
    <xdr:pic>
      <xdr:nvPicPr>
        <xdr:cNvPr id="30891"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 y="177069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115</xdr:row>
      <xdr:rowOff>0</xdr:rowOff>
    </xdr:from>
    <xdr:to>
      <xdr:col>2</xdr:col>
      <xdr:colOff>9525</xdr:colOff>
      <xdr:row>115</xdr:row>
      <xdr:rowOff>9525</xdr:rowOff>
    </xdr:to>
    <xdr:pic>
      <xdr:nvPicPr>
        <xdr:cNvPr id="30892"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 y="177069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0</xdr:colOff>
      <xdr:row>87</xdr:row>
      <xdr:rowOff>0</xdr:rowOff>
    </xdr:from>
    <xdr:to>
      <xdr:col>16</xdr:col>
      <xdr:colOff>9525</xdr:colOff>
      <xdr:row>87</xdr:row>
      <xdr:rowOff>9525</xdr:rowOff>
    </xdr:to>
    <xdr:pic>
      <xdr:nvPicPr>
        <xdr:cNvPr id="27694"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43875" y="131921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60</xdr:row>
      <xdr:rowOff>0</xdr:rowOff>
    </xdr:from>
    <xdr:to>
      <xdr:col>0</xdr:col>
      <xdr:colOff>9525</xdr:colOff>
      <xdr:row>60</xdr:row>
      <xdr:rowOff>9525</xdr:rowOff>
    </xdr:to>
    <xdr:pic>
      <xdr:nvPicPr>
        <xdr:cNvPr id="26797"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667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6798"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 y="8667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6799"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 y="91249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99</xdr:row>
      <xdr:rowOff>0</xdr:rowOff>
    </xdr:from>
    <xdr:to>
      <xdr:col>1</xdr:col>
      <xdr:colOff>9525</xdr:colOff>
      <xdr:row>99</xdr:row>
      <xdr:rowOff>9525</xdr:rowOff>
    </xdr:to>
    <xdr:pic>
      <xdr:nvPicPr>
        <xdr:cNvPr id="26800"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 y="14420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60</xdr:row>
      <xdr:rowOff>0</xdr:rowOff>
    </xdr:from>
    <xdr:to>
      <xdr:col>0</xdr:col>
      <xdr:colOff>9525</xdr:colOff>
      <xdr:row>60</xdr:row>
      <xdr:rowOff>9525</xdr:rowOff>
    </xdr:to>
    <xdr:pic>
      <xdr:nvPicPr>
        <xdr:cNvPr id="26121"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612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6123"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99</xdr:row>
      <xdr:rowOff>0</xdr:rowOff>
    </xdr:from>
    <xdr:to>
      <xdr:col>1</xdr:col>
      <xdr:colOff>9525</xdr:colOff>
      <xdr:row>99</xdr:row>
      <xdr:rowOff>9525</xdr:rowOff>
    </xdr:to>
    <xdr:pic>
      <xdr:nvPicPr>
        <xdr:cNvPr id="26124"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6097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60</xdr:row>
      <xdr:rowOff>0</xdr:rowOff>
    </xdr:from>
    <xdr:to>
      <xdr:col>0</xdr:col>
      <xdr:colOff>9525</xdr:colOff>
      <xdr:row>60</xdr:row>
      <xdr:rowOff>9525</xdr:rowOff>
    </xdr:to>
    <xdr:pic>
      <xdr:nvPicPr>
        <xdr:cNvPr id="26125"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6126" name="Picture 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6127" name="Picture 7"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97</xdr:row>
      <xdr:rowOff>0</xdr:rowOff>
    </xdr:from>
    <xdr:to>
      <xdr:col>1</xdr:col>
      <xdr:colOff>9525</xdr:colOff>
      <xdr:row>97</xdr:row>
      <xdr:rowOff>9525</xdr:rowOff>
    </xdr:to>
    <xdr:pic>
      <xdr:nvPicPr>
        <xdr:cNvPr id="26128" name="Picture 8"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5773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60</xdr:row>
      <xdr:rowOff>0</xdr:rowOff>
    </xdr:from>
    <xdr:to>
      <xdr:col>0</xdr:col>
      <xdr:colOff>9525</xdr:colOff>
      <xdr:row>60</xdr:row>
      <xdr:rowOff>9525</xdr:rowOff>
    </xdr:to>
    <xdr:pic>
      <xdr:nvPicPr>
        <xdr:cNvPr id="26129" name="Picture 9"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6130" name="Picture 10"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6131" name="Picture 1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97</xdr:row>
      <xdr:rowOff>0</xdr:rowOff>
    </xdr:from>
    <xdr:to>
      <xdr:col>1</xdr:col>
      <xdr:colOff>9525</xdr:colOff>
      <xdr:row>97</xdr:row>
      <xdr:rowOff>9525</xdr:rowOff>
    </xdr:to>
    <xdr:pic>
      <xdr:nvPicPr>
        <xdr:cNvPr id="26132" name="Picture 1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5773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60</xdr:row>
      <xdr:rowOff>0</xdr:rowOff>
    </xdr:from>
    <xdr:to>
      <xdr:col>0</xdr:col>
      <xdr:colOff>9525</xdr:colOff>
      <xdr:row>60</xdr:row>
      <xdr:rowOff>9525</xdr:rowOff>
    </xdr:to>
    <xdr:pic>
      <xdr:nvPicPr>
        <xdr:cNvPr id="25007"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5008"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5009"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99</xdr:row>
      <xdr:rowOff>0</xdr:rowOff>
    </xdr:from>
    <xdr:to>
      <xdr:col>1</xdr:col>
      <xdr:colOff>9525</xdr:colOff>
      <xdr:row>99</xdr:row>
      <xdr:rowOff>9525</xdr:rowOff>
    </xdr:to>
    <xdr:pic>
      <xdr:nvPicPr>
        <xdr:cNvPr id="25010"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6097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60</xdr:row>
      <xdr:rowOff>0</xdr:rowOff>
    </xdr:from>
    <xdr:to>
      <xdr:col>0</xdr:col>
      <xdr:colOff>9525</xdr:colOff>
      <xdr:row>60</xdr:row>
      <xdr:rowOff>9525</xdr:rowOff>
    </xdr:to>
    <xdr:pic>
      <xdr:nvPicPr>
        <xdr:cNvPr id="25011"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5012" name="Picture 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5013" name="Picture 7"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97</xdr:row>
      <xdr:rowOff>0</xdr:rowOff>
    </xdr:from>
    <xdr:to>
      <xdr:col>1</xdr:col>
      <xdr:colOff>9525</xdr:colOff>
      <xdr:row>97</xdr:row>
      <xdr:rowOff>9525</xdr:rowOff>
    </xdr:to>
    <xdr:pic>
      <xdr:nvPicPr>
        <xdr:cNvPr id="25014" name="Picture 8"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5773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60</xdr:row>
      <xdr:rowOff>0</xdr:rowOff>
    </xdr:from>
    <xdr:to>
      <xdr:col>0</xdr:col>
      <xdr:colOff>9525</xdr:colOff>
      <xdr:row>60</xdr:row>
      <xdr:rowOff>9525</xdr:rowOff>
    </xdr:to>
    <xdr:pic>
      <xdr:nvPicPr>
        <xdr:cNvPr id="25015" name="Picture 9"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5016" name="Picture 10"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60</xdr:row>
      <xdr:rowOff>0</xdr:rowOff>
    </xdr:from>
    <xdr:to>
      <xdr:col>0</xdr:col>
      <xdr:colOff>9525</xdr:colOff>
      <xdr:row>60</xdr:row>
      <xdr:rowOff>9525</xdr:rowOff>
    </xdr:to>
    <xdr:pic>
      <xdr:nvPicPr>
        <xdr:cNvPr id="23725"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23726"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23727"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99</xdr:row>
      <xdr:rowOff>0</xdr:rowOff>
    </xdr:from>
    <xdr:to>
      <xdr:col>1</xdr:col>
      <xdr:colOff>9525</xdr:colOff>
      <xdr:row>99</xdr:row>
      <xdr:rowOff>9525</xdr:rowOff>
    </xdr:to>
    <xdr:pic>
      <xdr:nvPicPr>
        <xdr:cNvPr id="23728"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 y="16097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60</xdr:row>
      <xdr:rowOff>0</xdr:rowOff>
    </xdr:from>
    <xdr:to>
      <xdr:col>0</xdr:col>
      <xdr:colOff>9525</xdr:colOff>
      <xdr:row>60</xdr:row>
      <xdr:rowOff>9525</xdr:rowOff>
    </xdr:to>
    <xdr:pic>
      <xdr:nvPicPr>
        <xdr:cNvPr id="19629"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19630"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0650" y="978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62</xdr:row>
      <xdr:rowOff>0</xdr:rowOff>
    </xdr:from>
    <xdr:to>
      <xdr:col>1</xdr:col>
      <xdr:colOff>9525</xdr:colOff>
      <xdr:row>62</xdr:row>
      <xdr:rowOff>9525</xdr:rowOff>
    </xdr:to>
    <xdr:pic>
      <xdr:nvPicPr>
        <xdr:cNvPr id="19631"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0650" y="10106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99</xdr:row>
      <xdr:rowOff>0</xdr:rowOff>
    </xdr:from>
    <xdr:to>
      <xdr:col>1</xdr:col>
      <xdr:colOff>9525</xdr:colOff>
      <xdr:row>99</xdr:row>
      <xdr:rowOff>9525</xdr:rowOff>
    </xdr:to>
    <xdr:pic>
      <xdr:nvPicPr>
        <xdr:cNvPr id="19632"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0650" y="16097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59</xdr:row>
      <xdr:rowOff>0</xdr:rowOff>
    </xdr:from>
    <xdr:to>
      <xdr:col>0</xdr:col>
      <xdr:colOff>9525</xdr:colOff>
      <xdr:row>59</xdr:row>
      <xdr:rowOff>9525</xdr:rowOff>
    </xdr:to>
    <xdr:pic>
      <xdr:nvPicPr>
        <xdr:cNvPr id="20653"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59</xdr:row>
      <xdr:rowOff>0</xdr:rowOff>
    </xdr:from>
    <xdr:to>
      <xdr:col>1</xdr:col>
      <xdr:colOff>9525</xdr:colOff>
      <xdr:row>59</xdr:row>
      <xdr:rowOff>9525</xdr:rowOff>
    </xdr:to>
    <xdr:pic>
      <xdr:nvPicPr>
        <xdr:cNvPr id="20654"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61</xdr:row>
      <xdr:rowOff>0</xdr:rowOff>
    </xdr:from>
    <xdr:to>
      <xdr:col>1</xdr:col>
      <xdr:colOff>9525</xdr:colOff>
      <xdr:row>61</xdr:row>
      <xdr:rowOff>9525</xdr:rowOff>
    </xdr:to>
    <xdr:pic>
      <xdr:nvPicPr>
        <xdr:cNvPr id="20655"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9441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98</xdr:row>
      <xdr:rowOff>0</xdr:rowOff>
    </xdr:from>
    <xdr:to>
      <xdr:col>1</xdr:col>
      <xdr:colOff>9525</xdr:colOff>
      <xdr:row>98</xdr:row>
      <xdr:rowOff>9525</xdr:rowOff>
    </xdr:to>
    <xdr:pic>
      <xdr:nvPicPr>
        <xdr:cNvPr id="20656"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59353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59</xdr:row>
      <xdr:rowOff>0</xdr:rowOff>
    </xdr:from>
    <xdr:to>
      <xdr:col>0</xdr:col>
      <xdr:colOff>9525</xdr:colOff>
      <xdr:row>59</xdr:row>
      <xdr:rowOff>9525</xdr:rowOff>
    </xdr:to>
    <xdr:pic>
      <xdr:nvPicPr>
        <xdr:cNvPr id="22701"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59</xdr:row>
      <xdr:rowOff>0</xdr:rowOff>
    </xdr:from>
    <xdr:to>
      <xdr:col>1</xdr:col>
      <xdr:colOff>9525</xdr:colOff>
      <xdr:row>59</xdr:row>
      <xdr:rowOff>9525</xdr:rowOff>
    </xdr:to>
    <xdr:pic>
      <xdr:nvPicPr>
        <xdr:cNvPr id="2270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61</xdr:row>
      <xdr:rowOff>0</xdr:rowOff>
    </xdr:from>
    <xdr:to>
      <xdr:col>1</xdr:col>
      <xdr:colOff>9525</xdr:colOff>
      <xdr:row>61</xdr:row>
      <xdr:rowOff>9525</xdr:rowOff>
    </xdr:to>
    <xdr:pic>
      <xdr:nvPicPr>
        <xdr:cNvPr id="22703"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9441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98</xdr:row>
      <xdr:rowOff>0</xdr:rowOff>
    </xdr:from>
    <xdr:to>
      <xdr:col>1</xdr:col>
      <xdr:colOff>9525</xdr:colOff>
      <xdr:row>98</xdr:row>
      <xdr:rowOff>9525</xdr:rowOff>
    </xdr:to>
    <xdr:pic>
      <xdr:nvPicPr>
        <xdr:cNvPr id="22704"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59353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59</xdr:row>
      <xdr:rowOff>0</xdr:rowOff>
    </xdr:from>
    <xdr:to>
      <xdr:col>0</xdr:col>
      <xdr:colOff>9525</xdr:colOff>
      <xdr:row>59</xdr:row>
      <xdr:rowOff>9525</xdr:rowOff>
    </xdr:to>
    <xdr:pic>
      <xdr:nvPicPr>
        <xdr:cNvPr id="21677"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59</xdr:row>
      <xdr:rowOff>0</xdr:rowOff>
    </xdr:from>
    <xdr:to>
      <xdr:col>1</xdr:col>
      <xdr:colOff>9525</xdr:colOff>
      <xdr:row>59</xdr:row>
      <xdr:rowOff>9525</xdr:rowOff>
    </xdr:to>
    <xdr:pic>
      <xdr:nvPicPr>
        <xdr:cNvPr id="21678"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0"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61</xdr:row>
      <xdr:rowOff>0</xdr:rowOff>
    </xdr:from>
    <xdr:to>
      <xdr:col>1</xdr:col>
      <xdr:colOff>9525</xdr:colOff>
      <xdr:row>61</xdr:row>
      <xdr:rowOff>9525</xdr:rowOff>
    </xdr:to>
    <xdr:pic>
      <xdr:nvPicPr>
        <xdr:cNvPr id="21679"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0" y="99441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97</xdr:row>
      <xdr:rowOff>0</xdr:rowOff>
    </xdr:from>
    <xdr:to>
      <xdr:col>1</xdr:col>
      <xdr:colOff>9525</xdr:colOff>
      <xdr:row>97</xdr:row>
      <xdr:rowOff>9525</xdr:rowOff>
    </xdr:to>
    <xdr:pic>
      <xdr:nvPicPr>
        <xdr:cNvPr id="21680"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0" y="15773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55</xdr:row>
      <xdr:rowOff>0</xdr:rowOff>
    </xdr:from>
    <xdr:to>
      <xdr:col>0</xdr:col>
      <xdr:colOff>9525</xdr:colOff>
      <xdr:row>55</xdr:row>
      <xdr:rowOff>9525</xdr:rowOff>
    </xdr:to>
    <xdr:pic>
      <xdr:nvPicPr>
        <xdr:cNvPr id="18605"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3629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55</xdr:row>
      <xdr:rowOff>0</xdr:rowOff>
    </xdr:from>
    <xdr:to>
      <xdr:col>1</xdr:col>
      <xdr:colOff>9525</xdr:colOff>
      <xdr:row>55</xdr:row>
      <xdr:rowOff>9525</xdr:rowOff>
    </xdr:to>
    <xdr:pic>
      <xdr:nvPicPr>
        <xdr:cNvPr id="18606"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 y="83629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57</xdr:row>
      <xdr:rowOff>0</xdr:rowOff>
    </xdr:from>
    <xdr:to>
      <xdr:col>1</xdr:col>
      <xdr:colOff>9525</xdr:colOff>
      <xdr:row>57</xdr:row>
      <xdr:rowOff>9525</xdr:rowOff>
    </xdr:to>
    <xdr:pic>
      <xdr:nvPicPr>
        <xdr:cNvPr id="18607"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 y="8686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91</xdr:row>
      <xdr:rowOff>0</xdr:rowOff>
    </xdr:from>
    <xdr:to>
      <xdr:col>1</xdr:col>
      <xdr:colOff>9525</xdr:colOff>
      <xdr:row>91</xdr:row>
      <xdr:rowOff>9525</xdr:rowOff>
    </xdr:to>
    <xdr:pic>
      <xdr:nvPicPr>
        <xdr:cNvPr id="18608"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 y="14192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3</xdr:row>
      <xdr:rowOff>0</xdr:rowOff>
    </xdr:from>
    <xdr:to>
      <xdr:col>0</xdr:col>
      <xdr:colOff>9525</xdr:colOff>
      <xdr:row>3</xdr:row>
      <xdr:rowOff>9525</xdr:rowOff>
    </xdr:to>
    <xdr:pic>
      <xdr:nvPicPr>
        <xdr:cNvPr id="14853"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3</xdr:row>
      <xdr:rowOff>0</xdr:rowOff>
    </xdr:from>
    <xdr:to>
      <xdr:col>1</xdr:col>
      <xdr:colOff>9525</xdr:colOff>
      <xdr:row>3</xdr:row>
      <xdr:rowOff>9525</xdr:rowOff>
    </xdr:to>
    <xdr:pic>
      <xdr:nvPicPr>
        <xdr:cNvPr id="14854"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3</xdr:row>
      <xdr:rowOff>0</xdr:rowOff>
    </xdr:from>
    <xdr:to>
      <xdr:col>1</xdr:col>
      <xdr:colOff>9525</xdr:colOff>
      <xdr:row>3</xdr:row>
      <xdr:rowOff>9525</xdr:rowOff>
    </xdr:to>
    <xdr:pic>
      <xdr:nvPicPr>
        <xdr:cNvPr id="14855"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3</xdr:row>
      <xdr:rowOff>0</xdr:rowOff>
    </xdr:from>
    <xdr:to>
      <xdr:col>1</xdr:col>
      <xdr:colOff>9525</xdr:colOff>
      <xdr:row>3</xdr:row>
      <xdr:rowOff>9525</xdr:rowOff>
    </xdr:to>
    <xdr:pic>
      <xdr:nvPicPr>
        <xdr:cNvPr id="14856"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9525</xdr:colOff>
      <xdr:row>3</xdr:row>
      <xdr:rowOff>9525</xdr:rowOff>
    </xdr:to>
    <xdr:pic>
      <xdr:nvPicPr>
        <xdr:cNvPr id="14857"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3</xdr:row>
      <xdr:rowOff>0</xdr:rowOff>
    </xdr:from>
    <xdr:to>
      <xdr:col>1</xdr:col>
      <xdr:colOff>9525</xdr:colOff>
      <xdr:row>3</xdr:row>
      <xdr:rowOff>9525</xdr:rowOff>
    </xdr:to>
    <xdr:pic>
      <xdr:nvPicPr>
        <xdr:cNvPr id="14858" name="Picture 6"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3</xdr:row>
      <xdr:rowOff>0</xdr:rowOff>
    </xdr:from>
    <xdr:to>
      <xdr:col>1</xdr:col>
      <xdr:colOff>9525</xdr:colOff>
      <xdr:row>3</xdr:row>
      <xdr:rowOff>9525</xdr:rowOff>
    </xdr:to>
    <xdr:pic>
      <xdr:nvPicPr>
        <xdr:cNvPr id="14859" name="Picture 7"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3</xdr:row>
      <xdr:rowOff>0</xdr:rowOff>
    </xdr:from>
    <xdr:to>
      <xdr:col>1</xdr:col>
      <xdr:colOff>9525</xdr:colOff>
      <xdr:row>3</xdr:row>
      <xdr:rowOff>9525</xdr:rowOff>
    </xdr:to>
    <xdr:pic>
      <xdr:nvPicPr>
        <xdr:cNvPr id="14860" name="Picture 8"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5524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56</xdr:row>
      <xdr:rowOff>0</xdr:rowOff>
    </xdr:from>
    <xdr:to>
      <xdr:col>0</xdr:col>
      <xdr:colOff>9525</xdr:colOff>
      <xdr:row>56</xdr:row>
      <xdr:rowOff>9525</xdr:rowOff>
    </xdr:to>
    <xdr:pic>
      <xdr:nvPicPr>
        <xdr:cNvPr id="14861" name="Picture 9"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134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56</xdr:row>
      <xdr:rowOff>0</xdr:rowOff>
    </xdr:from>
    <xdr:to>
      <xdr:col>1</xdr:col>
      <xdr:colOff>9525</xdr:colOff>
      <xdr:row>56</xdr:row>
      <xdr:rowOff>9525</xdr:rowOff>
    </xdr:to>
    <xdr:pic>
      <xdr:nvPicPr>
        <xdr:cNvPr id="14862" name="Picture 10"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9134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58</xdr:row>
      <xdr:rowOff>0</xdr:rowOff>
    </xdr:from>
    <xdr:to>
      <xdr:col>1</xdr:col>
      <xdr:colOff>9525</xdr:colOff>
      <xdr:row>58</xdr:row>
      <xdr:rowOff>9525</xdr:rowOff>
    </xdr:to>
    <xdr:pic>
      <xdr:nvPicPr>
        <xdr:cNvPr id="14863" name="Picture 1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94583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93</xdr:row>
      <xdr:rowOff>0</xdr:rowOff>
    </xdr:from>
    <xdr:to>
      <xdr:col>1</xdr:col>
      <xdr:colOff>9525</xdr:colOff>
      <xdr:row>93</xdr:row>
      <xdr:rowOff>9525</xdr:rowOff>
    </xdr:to>
    <xdr:pic>
      <xdr:nvPicPr>
        <xdr:cNvPr id="14864" name="Picture 1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15125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57</xdr:row>
      <xdr:rowOff>0</xdr:rowOff>
    </xdr:from>
    <xdr:to>
      <xdr:col>0</xdr:col>
      <xdr:colOff>9525</xdr:colOff>
      <xdr:row>57</xdr:row>
      <xdr:rowOff>9525</xdr:rowOff>
    </xdr:to>
    <xdr:pic>
      <xdr:nvPicPr>
        <xdr:cNvPr id="17581"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296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57</xdr:row>
      <xdr:rowOff>0</xdr:rowOff>
    </xdr:from>
    <xdr:to>
      <xdr:col>1</xdr:col>
      <xdr:colOff>9525</xdr:colOff>
      <xdr:row>57</xdr:row>
      <xdr:rowOff>9525</xdr:rowOff>
    </xdr:to>
    <xdr:pic>
      <xdr:nvPicPr>
        <xdr:cNvPr id="1758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 y="9296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59</xdr:row>
      <xdr:rowOff>0</xdr:rowOff>
    </xdr:from>
    <xdr:to>
      <xdr:col>1</xdr:col>
      <xdr:colOff>9525</xdr:colOff>
      <xdr:row>59</xdr:row>
      <xdr:rowOff>9525</xdr:rowOff>
    </xdr:to>
    <xdr:pic>
      <xdr:nvPicPr>
        <xdr:cNvPr id="17583"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 y="9620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93</xdr:row>
      <xdr:rowOff>0</xdr:rowOff>
    </xdr:from>
    <xdr:to>
      <xdr:col>1</xdr:col>
      <xdr:colOff>9525</xdr:colOff>
      <xdr:row>93</xdr:row>
      <xdr:rowOff>9525</xdr:rowOff>
    </xdr:to>
    <xdr:pic>
      <xdr:nvPicPr>
        <xdr:cNvPr id="17584"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 y="15125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58</xdr:row>
      <xdr:rowOff>0</xdr:rowOff>
    </xdr:from>
    <xdr:to>
      <xdr:col>0</xdr:col>
      <xdr:colOff>9525</xdr:colOff>
      <xdr:row>58</xdr:row>
      <xdr:rowOff>9525</xdr:rowOff>
    </xdr:to>
    <xdr:pic>
      <xdr:nvPicPr>
        <xdr:cNvPr id="16557"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344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58</xdr:row>
      <xdr:rowOff>0</xdr:rowOff>
    </xdr:from>
    <xdr:to>
      <xdr:col>1</xdr:col>
      <xdr:colOff>9525</xdr:colOff>
      <xdr:row>58</xdr:row>
      <xdr:rowOff>9525</xdr:rowOff>
    </xdr:to>
    <xdr:pic>
      <xdr:nvPicPr>
        <xdr:cNvPr id="16558"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9344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60</xdr:row>
      <xdr:rowOff>0</xdr:rowOff>
    </xdr:from>
    <xdr:to>
      <xdr:col>1</xdr:col>
      <xdr:colOff>9525</xdr:colOff>
      <xdr:row>60</xdr:row>
      <xdr:rowOff>9525</xdr:rowOff>
    </xdr:to>
    <xdr:pic>
      <xdr:nvPicPr>
        <xdr:cNvPr id="16559"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9667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92</xdr:row>
      <xdr:rowOff>0</xdr:rowOff>
    </xdr:from>
    <xdr:to>
      <xdr:col>1</xdr:col>
      <xdr:colOff>9525</xdr:colOff>
      <xdr:row>92</xdr:row>
      <xdr:rowOff>9525</xdr:rowOff>
    </xdr:to>
    <xdr:pic>
      <xdr:nvPicPr>
        <xdr:cNvPr id="16560"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14849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59</xdr:row>
      <xdr:rowOff>0</xdr:rowOff>
    </xdr:from>
    <xdr:to>
      <xdr:col>0</xdr:col>
      <xdr:colOff>9525</xdr:colOff>
      <xdr:row>59</xdr:row>
      <xdr:rowOff>9525</xdr:rowOff>
    </xdr:to>
    <xdr:pic>
      <xdr:nvPicPr>
        <xdr:cNvPr id="13485"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5250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59</xdr:row>
      <xdr:rowOff>0</xdr:rowOff>
    </xdr:from>
    <xdr:to>
      <xdr:col>1</xdr:col>
      <xdr:colOff>9525</xdr:colOff>
      <xdr:row>59</xdr:row>
      <xdr:rowOff>9525</xdr:rowOff>
    </xdr:to>
    <xdr:pic>
      <xdr:nvPicPr>
        <xdr:cNvPr id="13486"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95250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61</xdr:row>
      <xdr:rowOff>0</xdr:rowOff>
    </xdr:from>
    <xdr:to>
      <xdr:col>1</xdr:col>
      <xdr:colOff>9525</xdr:colOff>
      <xdr:row>61</xdr:row>
      <xdr:rowOff>9525</xdr:rowOff>
    </xdr:to>
    <xdr:pic>
      <xdr:nvPicPr>
        <xdr:cNvPr id="13487"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9848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91</xdr:row>
      <xdr:rowOff>0</xdr:rowOff>
    </xdr:from>
    <xdr:to>
      <xdr:col>1</xdr:col>
      <xdr:colOff>9525</xdr:colOff>
      <xdr:row>91</xdr:row>
      <xdr:rowOff>9525</xdr:rowOff>
    </xdr:to>
    <xdr:pic>
      <xdr:nvPicPr>
        <xdr:cNvPr id="13488"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147066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59</xdr:row>
      <xdr:rowOff>0</xdr:rowOff>
    </xdr:from>
    <xdr:to>
      <xdr:col>0</xdr:col>
      <xdr:colOff>9525</xdr:colOff>
      <xdr:row>59</xdr:row>
      <xdr:rowOff>9525</xdr:rowOff>
    </xdr:to>
    <xdr:pic>
      <xdr:nvPicPr>
        <xdr:cNvPr id="12462"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5250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59</xdr:row>
      <xdr:rowOff>0</xdr:rowOff>
    </xdr:from>
    <xdr:to>
      <xdr:col>1</xdr:col>
      <xdr:colOff>9525</xdr:colOff>
      <xdr:row>59</xdr:row>
      <xdr:rowOff>9525</xdr:rowOff>
    </xdr:to>
    <xdr:pic>
      <xdr:nvPicPr>
        <xdr:cNvPr id="12463"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95250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61</xdr:row>
      <xdr:rowOff>0</xdr:rowOff>
    </xdr:from>
    <xdr:to>
      <xdr:col>1</xdr:col>
      <xdr:colOff>9525</xdr:colOff>
      <xdr:row>61</xdr:row>
      <xdr:rowOff>9525</xdr:rowOff>
    </xdr:to>
    <xdr:pic>
      <xdr:nvPicPr>
        <xdr:cNvPr id="12464"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9848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91</xdr:row>
      <xdr:rowOff>0</xdr:rowOff>
    </xdr:from>
    <xdr:to>
      <xdr:col>1</xdr:col>
      <xdr:colOff>9525</xdr:colOff>
      <xdr:row>91</xdr:row>
      <xdr:rowOff>9525</xdr:rowOff>
    </xdr:to>
    <xdr:pic>
      <xdr:nvPicPr>
        <xdr:cNvPr id="12465"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 y="147066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xdr:from>
      <xdr:col>4</xdr:col>
      <xdr:colOff>0</xdr:colOff>
      <xdr:row>50</xdr:row>
      <xdr:rowOff>0</xdr:rowOff>
    </xdr:from>
    <xdr:to>
      <xdr:col>5</xdr:col>
      <xdr:colOff>0</xdr:colOff>
      <xdr:row>50</xdr:row>
      <xdr:rowOff>0</xdr:rowOff>
    </xdr:to>
    <xdr:graphicFrame macro="">
      <xdr:nvGraphicFramePr>
        <xdr:cNvPr id="15447"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50</xdr:row>
      <xdr:rowOff>0</xdr:rowOff>
    </xdr:from>
    <xdr:to>
      <xdr:col>5</xdr:col>
      <xdr:colOff>0</xdr:colOff>
      <xdr:row>50</xdr:row>
      <xdr:rowOff>0</xdr:rowOff>
    </xdr:to>
    <xdr:graphicFrame macro="">
      <xdr:nvGraphicFramePr>
        <xdr:cNvPr id="15448"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55</xdr:row>
      <xdr:rowOff>0</xdr:rowOff>
    </xdr:from>
    <xdr:to>
      <xdr:col>0</xdr:col>
      <xdr:colOff>9525</xdr:colOff>
      <xdr:row>55</xdr:row>
      <xdr:rowOff>9525</xdr:rowOff>
    </xdr:to>
    <xdr:pic>
      <xdr:nvPicPr>
        <xdr:cNvPr id="11489" name="Picture 1"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9249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55</xdr:row>
      <xdr:rowOff>0</xdr:rowOff>
    </xdr:from>
    <xdr:to>
      <xdr:col>1</xdr:col>
      <xdr:colOff>9525</xdr:colOff>
      <xdr:row>55</xdr:row>
      <xdr:rowOff>9525</xdr:rowOff>
    </xdr:to>
    <xdr:pic>
      <xdr:nvPicPr>
        <xdr:cNvPr id="11490" name="Picture 2"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89249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57</xdr:row>
      <xdr:rowOff>0</xdr:rowOff>
    </xdr:from>
    <xdr:to>
      <xdr:col>1</xdr:col>
      <xdr:colOff>9525</xdr:colOff>
      <xdr:row>57</xdr:row>
      <xdr:rowOff>9525</xdr:rowOff>
    </xdr:to>
    <xdr:pic>
      <xdr:nvPicPr>
        <xdr:cNvPr id="11491" name="Picture 3"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924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90</xdr:row>
      <xdr:rowOff>0</xdr:rowOff>
    </xdr:from>
    <xdr:to>
      <xdr:col>1</xdr:col>
      <xdr:colOff>9525</xdr:colOff>
      <xdr:row>90</xdr:row>
      <xdr:rowOff>9525</xdr:rowOff>
    </xdr:to>
    <xdr:pic>
      <xdr:nvPicPr>
        <xdr:cNvPr id="11492" name="Picture 4"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145923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92</xdr:row>
      <xdr:rowOff>0</xdr:rowOff>
    </xdr:from>
    <xdr:to>
      <xdr:col>1</xdr:col>
      <xdr:colOff>9525</xdr:colOff>
      <xdr:row>92</xdr:row>
      <xdr:rowOff>9525</xdr:rowOff>
    </xdr:to>
    <xdr:pic>
      <xdr:nvPicPr>
        <xdr:cNvPr id="11493" name="Picture 5" descr="ecblank"/>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7325" y="149161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K\KSO\HL_PROGN_UPN\HL%20Q413\DPN%20quarterly%20production%204Q%20-20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1Q05"/>
      <sheetName val="Input 2Q05"/>
      <sheetName val="Input 3Q05"/>
      <sheetName val="Input 4Q05"/>
      <sheetName val="Input 1Q04"/>
      <sheetName val="Input 2Q04"/>
      <sheetName val="Input 3Q04"/>
      <sheetName val="Input 4Q04"/>
      <sheetName val="1Q08 (2)"/>
      <sheetName val="Input Q108"/>
      <sheetName val="Input Q208"/>
      <sheetName val="Input Q308"/>
      <sheetName val="Input Q408"/>
      <sheetName val="Til Oljekvalitet"/>
      <sheetName val="Egenproduksjon 2013"/>
      <sheetName val="Input Q109"/>
      <sheetName val="Input Q209"/>
      <sheetName val="Input Q309"/>
      <sheetName val="Input Q110"/>
      <sheetName val="Input 2013"/>
      <sheetName val="Q4 13 "/>
      <sheetName val="Q4 væske vs gas"/>
      <sheetName val="Q4 13  Grafer"/>
      <sheetName val="IR Q4 2013"/>
      <sheetName val="Q3 13  Grafer "/>
      <sheetName val="Q3 13  "/>
      <sheetName val="IR Q3 2013 "/>
      <sheetName val="IR Q2 2013"/>
      <sheetName val="IR Q1 2013 "/>
      <sheetName val="Input Q409"/>
      <sheetName val="Q109"/>
      <sheetName val="Q309"/>
      <sheetName val="Q409"/>
      <sheetName val="Categorizing 4Q"/>
      <sheetName val="Categorizing 3Q"/>
      <sheetName val="Sheet1 (2)"/>
      <sheetName val="1Q03"/>
      <sheetName val="2Q03"/>
      <sheetName val="3Q03"/>
      <sheetName val="4Q03"/>
      <sheetName val="Gas"/>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5">
          <cell r="L5">
            <v>3.5190301354449698</v>
          </cell>
          <cell r="M5">
            <v>0.55461623913043001</v>
          </cell>
        </row>
        <row r="6">
          <cell r="L6">
            <v>13.09544858716882</v>
          </cell>
          <cell r="M6">
            <v>1.4515874673913001</v>
          </cell>
        </row>
        <row r="7">
          <cell r="L7">
            <v>5.3398879500679399</v>
          </cell>
          <cell r="M7">
            <v>7.37305472826087</v>
          </cell>
        </row>
        <row r="8">
          <cell r="L8">
            <v>9.4007391304347809</v>
          </cell>
          <cell r="M8">
            <v>36.607917934782613</v>
          </cell>
        </row>
        <row r="10">
          <cell r="L10">
            <v>0</v>
          </cell>
          <cell r="M10">
            <v>0</v>
          </cell>
        </row>
        <row r="11">
          <cell r="L11">
            <v>29.15903582614402</v>
          </cell>
          <cell r="M11">
            <v>-0.23998613043478001</v>
          </cell>
        </row>
        <row r="12">
          <cell r="L12">
            <v>7.44341886090566</v>
          </cell>
          <cell r="M12">
            <v>1.91025248913043</v>
          </cell>
        </row>
        <row r="13">
          <cell r="L13">
            <v>1E-14</v>
          </cell>
          <cell r="M13">
            <v>0</v>
          </cell>
        </row>
        <row r="14">
          <cell r="L14">
            <v>6.2753353643002701</v>
          </cell>
          <cell r="M14">
            <v>7.0157240652173902</v>
          </cell>
        </row>
        <row r="15">
          <cell r="L15">
            <v>41.366688858695646</v>
          </cell>
          <cell r="M15">
            <v>55.83251805434783</v>
          </cell>
        </row>
        <row r="16">
          <cell r="L16">
            <v>7.3980151154891303</v>
          </cell>
          <cell r="M16">
            <v>9.6151644021739102</v>
          </cell>
        </row>
        <row r="17">
          <cell r="L17">
            <v>17.95501494565217</v>
          </cell>
          <cell r="M17">
            <v>10.195117369565221</v>
          </cell>
        </row>
        <row r="18">
          <cell r="L18">
            <v>2.43329076086957</v>
          </cell>
          <cell r="M18">
            <v>5.0288843260869598</v>
          </cell>
        </row>
        <row r="20">
          <cell r="L20">
            <v>1.8022333878226902</v>
          </cell>
          <cell r="M20">
            <v>0.41853331521739001</v>
          </cell>
        </row>
        <row r="21">
          <cell r="L21">
            <v>-8.3697775140000006E-5</v>
          </cell>
          <cell r="M21">
            <v>0</v>
          </cell>
        </row>
        <row r="22">
          <cell r="L22">
            <v>4.9568043584400003E-3</v>
          </cell>
          <cell r="M22">
            <v>0</v>
          </cell>
        </row>
        <row r="23">
          <cell r="L23">
            <v>7.3773037039715295</v>
          </cell>
          <cell r="M23">
            <v>0.48662544565216997</v>
          </cell>
        </row>
        <row r="24">
          <cell r="L24">
            <v>0.23912295101</v>
          </cell>
          <cell r="M24">
            <v>1.57166008695652</v>
          </cell>
        </row>
        <row r="25">
          <cell r="L25">
            <v>1.6108021611750001E-2</v>
          </cell>
          <cell r="M25">
            <v>0</v>
          </cell>
        </row>
        <row r="26">
          <cell r="L26">
            <v>29.952695652173912</v>
          </cell>
          <cell r="M26">
            <v>0</v>
          </cell>
        </row>
        <row r="27">
          <cell r="L27">
            <v>19.00976086956522</v>
          </cell>
          <cell r="M27">
            <v>53.149925554347831</v>
          </cell>
        </row>
        <row r="28">
          <cell r="L28">
            <v>18.951443571671192</v>
          </cell>
          <cell r="M28">
            <v>14.3238577173913</v>
          </cell>
        </row>
        <row r="29">
          <cell r="L29">
            <v>2.2867089631453799</v>
          </cell>
          <cell r="M29">
            <v>3.5882710000000002</v>
          </cell>
        </row>
        <row r="30">
          <cell r="L30">
            <v>55.981807574728265</v>
          </cell>
          <cell r="M30">
            <v>28.291406913043481</v>
          </cell>
        </row>
        <row r="32">
          <cell r="L32">
            <v>11.460052309782609</v>
          </cell>
          <cell r="M32">
            <v>167.20209357608695</v>
          </cell>
        </row>
        <row r="33">
          <cell r="L33">
            <v>40.182184782608701</v>
          </cell>
          <cell r="M33">
            <v>0</v>
          </cell>
        </row>
        <row r="34">
          <cell r="L34">
            <v>17.249270624575409</v>
          </cell>
          <cell r="M34">
            <v>4.5363519021739096</v>
          </cell>
        </row>
        <row r="35">
          <cell r="L35">
            <v>6.65939784307065</v>
          </cell>
          <cell r="M35">
            <v>6.5420224565217397</v>
          </cell>
        </row>
        <row r="36">
          <cell r="L36">
            <v>62.458590183423922</v>
          </cell>
          <cell r="M36">
            <v>38.000010076086959</v>
          </cell>
        </row>
        <row r="37">
          <cell r="L37">
            <v>0.52237978197181001</v>
          </cell>
          <cell r="M37">
            <v>4.1833248913043501</v>
          </cell>
        </row>
        <row r="39">
          <cell r="L39">
            <v>0</v>
          </cell>
          <cell r="M39">
            <v>0</v>
          </cell>
        </row>
        <row r="40">
          <cell r="L40">
            <v>1.8160175144361399</v>
          </cell>
          <cell r="M40">
            <v>6.3045283260869596</v>
          </cell>
        </row>
        <row r="41">
          <cell r="L41">
            <v>1.91022613790761</v>
          </cell>
          <cell r="M41">
            <v>10.56899676086957</v>
          </cell>
        </row>
        <row r="42">
          <cell r="L42">
            <v>17.393412194293479</v>
          </cell>
          <cell r="M42">
            <v>43.791149967391299</v>
          </cell>
        </row>
        <row r="43">
          <cell r="L43">
            <v>0.42033479110054001</v>
          </cell>
          <cell r="M43">
            <v>0</v>
          </cell>
        </row>
        <row r="44">
          <cell r="L44">
            <v>1.14814756284136</v>
          </cell>
          <cell r="M44">
            <v>6.8950717391300001E-2</v>
          </cell>
        </row>
        <row r="45">
          <cell r="L45">
            <v>1.5698470518640901</v>
          </cell>
          <cell r="M45">
            <v>0.15542534782608999</v>
          </cell>
        </row>
        <row r="46">
          <cell r="L46">
            <v>20.536998980978261</v>
          </cell>
          <cell r="M46">
            <v>11.03014536956522</v>
          </cell>
        </row>
        <row r="47">
          <cell r="L47">
            <v>5.0897292586616807</v>
          </cell>
          <cell r="M47">
            <v>0.30920040217390998</v>
          </cell>
        </row>
        <row r="48">
          <cell r="L48">
            <v>15.166843742038889</v>
          </cell>
          <cell r="M48">
            <v>0.39361547826087001</v>
          </cell>
        </row>
        <row r="49">
          <cell r="L49">
            <v>31.446596978229028</v>
          </cell>
          <cell r="M49">
            <v>0.17983958695652</v>
          </cell>
        </row>
        <row r="52">
          <cell r="L52">
            <v>6.3761521739130398</v>
          </cell>
          <cell r="M52">
            <v>0</v>
          </cell>
        </row>
        <row r="53">
          <cell r="L53">
            <v>-0.12759243376357998</v>
          </cell>
          <cell r="M53">
            <v>3.47494092391304</v>
          </cell>
        </row>
        <row r="55">
          <cell r="L55">
            <v>2.7126430451766299</v>
          </cell>
          <cell r="M55">
            <v>2.4065466847826098</v>
          </cell>
        </row>
        <row r="56">
          <cell r="L56">
            <v>1.98223913043478</v>
          </cell>
          <cell r="M56">
            <v>-1.5620326087E-3</v>
          </cell>
        </row>
        <row r="57">
          <cell r="L57">
            <v>3.4230575747282601</v>
          </cell>
          <cell r="M57">
            <v>69.296562847826095</v>
          </cell>
        </row>
        <row r="58">
          <cell r="L58">
            <v>0</v>
          </cell>
          <cell r="M58">
            <v>0</v>
          </cell>
        </row>
        <row r="59">
          <cell r="L59">
            <v>12.56926086956522</v>
          </cell>
          <cell r="M59">
            <v>1.9408658478260901</v>
          </cell>
        </row>
        <row r="60">
          <cell r="L60">
            <v>23.68342705502717</v>
          </cell>
          <cell r="M60">
            <v>22.09078334782609</v>
          </cell>
        </row>
        <row r="61">
          <cell r="L61">
            <v>2.2438707116168501</v>
          </cell>
          <cell r="M61">
            <v>8.3043574673913003</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105"/>
  <sheetViews>
    <sheetView tabSelected="1" topLeftCell="A16" zoomScaleNormal="100" workbookViewId="0">
      <selection activeCell="H30" sqref="H30"/>
    </sheetView>
  </sheetViews>
  <sheetFormatPr defaultRowHeight="12.75"/>
  <cols>
    <col min="1" max="1" width="9.140625" style="1042"/>
    <col min="2" max="2" width="16.5703125" style="1042" customWidth="1"/>
    <col min="3" max="3" width="13.85546875" style="1042" bestFit="1" customWidth="1"/>
    <col min="4" max="4" width="11.85546875" style="1042" customWidth="1"/>
    <col min="5" max="5" width="9.140625" style="1042"/>
    <col min="6" max="6" width="16.85546875" style="1042" customWidth="1"/>
    <col min="7" max="12" width="9.140625" style="1042"/>
    <col min="13" max="13" width="36" style="1043" bestFit="1" customWidth="1"/>
    <col min="14" max="16" width="9.140625" style="1043"/>
    <col min="17" max="16384" width="9.140625" style="1042"/>
  </cols>
  <sheetData>
    <row r="1" spans="2:16">
      <c r="M1" s="1042"/>
      <c r="N1" s="1042"/>
      <c r="O1" s="1042"/>
      <c r="P1" s="1042"/>
    </row>
    <row r="2" spans="2:16">
      <c r="B2" s="1090" t="s">
        <v>177</v>
      </c>
      <c r="C2" s="1091" t="s">
        <v>178</v>
      </c>
      <c r="D2" s="1100" t="s">
        <v>30</v>
      </c>
      <c r="E2" s="1100"/>
      <c r="F2" s="1094"/>
      <c r="G2" s="631"/>
      <c r="H2" s="631"/>
      <c r="M2" s="1042"/>
      <c r="N2" s="1042"/>
      <c r="O2" s="1042"/>
      <c r="P2" s="1042"/>
    </row>
    <row r="3" spans="2:16">
      <c r="B3" s="1095" t="s">
        <v>165</v>
      </c>
      <c r="C3" s="1096"/>
      <c r="D3" s="1097" t="s">
        <v>419</v>
      </c>
      <c r="E3" s="1097" t="s">
        <v>0</v>
      </c>
      <c r="F3" s="1099" t="s">
        <v>1</v>
      </c>
      <c r="G3" s="631"/>
      <c r="H3" s="631"/>
      <c r="M3" s="1042"/>
      <c r="N3" s="1042"/>
      <c r="O3" s="1042"/>
      <c r="P3" s="1042"/>
    </row>
    <row r="4" spans="2:16">
      <c r="B4" s="160" t="s">
        <v>173</v>
      </c>
      <c r="C4" s="1073">
        <v>0.85</v>
      </c>
      <c r="D4" s="135">
        <v>4.3490763417119567</v>
      </c>
      <c r="E4" s="554">
        <v>6.2525270543478264</v>
      </c>
      <c r="F4" s="135">
        <v>10.601603396059783</v>
      </c>
      <c r="G4" s="631"/>
      <c r="H4" s="631"/>
      <c r="M4" s="1042"/>
      <c r="N4" s="1042"/>
      <c r="O4" s="1042"/>
      <c r="P4" s="1042"/>
    </row>
    <row r="5" spans="2:16">
      <c r="B5" s="136" t="s">
        <v>74</v>
      </c>
      <c r="C5" s="1074" t="s">
        <v>107</v>
      </c>
      <c r="D5" s="135">
        <v>13.359172787873641</v>
      </c>
      <c r="E5" s="554">
        <v>5.2642059456521739</v>
      </c>
      <c r="F5" s="135">
        <v>18.623378733525815</v>
      </c>
      <c r="G5" s="631"/>
      <c r="H5" s="631"/>
      <c r="M5" s="1042"/>
      <c r="N5" s="1042"/>
      <c r="O5" s="1042"/>
      <c r="P5" s="1042"/>
    </row>
    <row r="6" spans="2:16">
      <c r="B6" s="136" t="s">
        <v>4</v>
      </c>
      <c r="C6" s="1073">
        <v>0.65129999999999999</v>
      </c>
      <c r="D6" s="135">
        <v>1.2607072966202444</v>
      </c>
      <c r="E6" s="554">
        <v>1.3281941413043479</v>
      </c>
      <c r="F6" s="135">
        <v>2.5889014379245925</v>
      </c>
      <c r="G6" s="631"/>
      <c r="H6" s="631"/>
      <c r="M6" s="1042"/>
      <c r="N6" s="1042"/>
      <c r="O6" s="1042"/>
      <c r="P6" s="1042"/>
    </row>
    <row r="7" spans="2:16">
      <c r="B7" s="1075" t="s">
        <v>71</v>
      </c>
      <c r="C7" s="1076" t="s">
        <v>85</v>
      </c>
      <c r="D7" s="554">
        <v>49.504086956521739</v>
      </c>
      <c r="E7" s="554">
        <v>0</v>
      </c>
      <c r="F7" s="554">
        <v>49.504086956521739</v>
      </c>
      <c r="G7" s="631"/>
      <c r="H7" s="631"/>
      <c r="M7" s="1042"/>
      <c r="N7" s="1042"/>
      <c r="O7" s="1042"/>
      <c r="P7" s="1042"/>
    </row>
    <row r="8" spans="2:16">
      <c r="B8" s="136" t="s">
        <v>448</v>
      </c>
      <c r="C8" s="1074">
        <v>0.51</v>
      </c>
      <c r="D8" s="135">
        <v>34.08746790081522</v>
      </c>
      <c r="E8" s="554">
        <v>14.395431554347827</v>
      </c>
      <c r="F8" s="135">
        <v>48.48289945516305</v>
      </c>
      <c r="G8" s="631"/>
      <c r="H8" s="631"/>
      <c r="M8" s="1042"/>
      <c r="N8" s="1042"/>
      <c r="O8" s="1042"/>
      <c r="P8" s="1042"/>
    </row>
    <row r="9" spans="2:16">
      <c r="B9" s="136" t="s">
        <v>3</v>
      </c>
      <c r="C9" s="1074">
        <v>0.51</v>
      </c>
      <c r="D9" s="135">
        <v>35.307077360733693</v>
      </c>
      <c r="E9" s="554">
        <v>13.934868532608697</v>
      </c>
      <c r="F9" s="135">
        <v>49.24194589334239</v>
      </c>
      <c r="G9" s="631"/>
      <c r="H9" s="631"/>
      <c r="M9" s="1042"/>
      <c r="N9" s="1042"/>
      <c r="O9" s="1042"/>
      <c r="P9" s="1042"/>
    </row>
    <row r="10" spans="2:16">
      <c r="B10" s="1075" t="s">
        <v>15</v>
      </c>
      <c r="C10" s="1076" t="s">
        <v>87</v>
      </c>
      <c r="D10" s="554">
        <v>6.8689340978305298</v>
      </c>
      <c r="E10" s="554">
        <v>1.7622740760869564</v>
      </c>
      <c r="F10" s="554">
        <v>8.6312081739174857</v>
      </c>
      <c r="G10" s="631"/>
      <c r="H10" s="631"/>
      <c r="M10" s="1042"/>
      <c r="N10" s="1042"/>
      <c r="O10" s="1042"/>
      <c r="P10" s="1042"/>
    </row>
    <row r="11" spans="2:16">
      <c r="B11" s="136" t="s">
        <v>24</v>
      </c>
      <c r="C11" s="1074" t="s">
        <v>92</v>
      </c>
      <c r="D11" s="135">
        <v>0</v>
      </c>
      <c r="E11" s="554">
        <v>0</v>
      </c>
      <c r="F11" s="135">
        <v>0</v>
      </c>
      <c r="G11" s="631"/>
      <c r="H11" s="631"/>
      <c r="M11" s="1042"/>
      <c r="N11" s="1042"/>
      <c r="O11" s="1042"/>
      <c r="P11" s="1042"/>
    </row>
    <row r="12" spans="2:16">
      <c r="B12" s="136" t="s">
        <v>12</v>
      </c>
      <c r="C12" s="1073">
        <v>0.1988</v>
      </c>
      <c r="D12" s="135">
        <v>0</v>
      </c>
      <c r="E12" s="554">
        <v>0</v>
      </c>
      <c r="F12" s="135">
        <v>0</v>
      </c>
      <c r="G12" s="631"/>
      <c r="H12" s="631"/>
      <c r="M12" s="1042"/>
      <c r="N12" s="1042"/>
      <c r="O12" s="1042"/>
      <c r="P12" s="1042"/>
    </row>
    <row r="13" spans="2:16">
      <c r="B13" s="136" t="s">
        <v>17</v>
      </c>
      <c r="C13" s="1073">
        <v>0.55300000000000005</v>
      </c>
      <c r="D13" s="135">
        <v>12.986590353260869</v>
      </c>
      <c r="E13" s="554">
        <v>11.392799554347826</v>
      </c>
      <c r="F13" s="135">
        <v>24.379389907608697</v>
      </c>
      <c r="G13" s="631"/>
      <c r="H13" s="631"/>
      <c r="M13" s="1042"/>
      <c r="N13" s="1042"/>
      <c r="O13" s="1042"/>
      <c r="P13" s="1042"/>
    </row>
    <row r="14" spans="2:16">
      <c r="B14" s="136" t="s">
        <v>13</v>
      </c>
      <c r="C14" s="1074">
        <v>0.39550000000000002</v>
      </c>
      <c r="D14" s="135">
        <v>15.665792374320652</v>
      </c>
      <c r="E14" s="554">
        <v>52.602110717391305</v>
      </c>
      <c r="F14" s="135">
        <v>68.267903091711958</v>
      </c>
      <c r="G14" s="631"/>
      <c r="H14" s="631"/>
      <c r="M14" s="1042"/>
      <c r="N14" s="1042"/>
      <c r="O14" s="1042"/>
      <c r="P14" s="1042"/>
    </row>
    <row r="15" spans="2:16">
      <c r="B15" s="136" t="s">
        <v>16</v>
      </c>
      <c r="C15" s="1073">
        <v>0.43969999999999998</v>
      </c>
      <c r="D15" s="135">
        <v>5.6295841966711953</v>
      </c>
      <c r="E15" s="554">
        <v>8.1258278478260877</v>
      </c>
      <c r="F15" s="135">
        <v>13.755412044497284</v>
      </c>
      <c r="G15" s="631"/>
      <c r="H15" s="631"/>
      <c r="M15" s="1042"/>
      <c r="N15" s="1042"/>
      <c r="O15" s="1042"/>
      <c r="P15" s="1042"/>
    </row>
    <row r="16" spans="2:16">
      <c r="B16" s="136" t="s">
        <v>218</v>
      </c>
      <c r="C16" s="1073">
        <v>0.64</v>
      </c>
      <c r="D16" s="135">
        <v>10.328661090353261</v>
      </c>
      <c r="E16" s="554">
        <v>5.6564927391304343</v>
      </c>
      <c r="F16" s="135">
        <v>15.985153829483696</v>
      </c>
      <c r="G16" s="631"/>
      <c r="H16" s="631"/>
      <c r="M16" s="1042"/>
      <c r="N16" s="1042"/>
      <c r="O16" s="1042"/>
      <c r="P16" s="1042"/>
    </row>
    <row r="17" spans="2:16">
      <c r="B17" s="136" t="s">
        <v>77</v>
      </c>
      <c r="C17" s="1073">
        <v>0.2</v>
      </c>
      <c r="D17" s="135">
        <v>2.4277948369565214</v>
      </c>
      <c r="E17" s="554">
        <v>2.8637788913043476</v>
      </c>
      <c r="F17" s="135">
        <v>5.291573728260869</v>
      </c>
      <c r="G17" s="631"/>
      <c r="H17" s="631"/>
      <c r="M17" s="1042"/>
      <c r="N17" s="1042"/>
      <c r="O17" s="1042"/>
      <c r="P17" s="1042"/>
    </row>
    <row r="18" spans="2:16">
      <c r="B18" s="136" t="s">
        <v>90</v>
      </c>
      <c r="C18" s="1074" t="s">
        <v>89</v>
      </c>
      <c r="D18" s="135">
        <v>16.881226923403531</v>
      </c>
      <c r="E18" s="554">
        <v>1.4815929565217392</v>
      </c>
      <c r="F18" s="135">
        <v>18.362819879925269</v>
      </c>
      <c r="G18" s="631"/>
      <c r="H18" s="631"/>
      <c r="M18" s="1042"/>
      <c r="N18" s="1042"/>
      <c r="O18" s="1042"/>
      <c r="P18" s="1042"/>
    </row>
    <row r="19" spans="2:16">
      <c r="B19" s="136" t="s">
        <v>369</v>
      </c>
      <c r="C19" s="1074">
        <v>0.35</v>
      </c>
      <c r="D19" s="135">
        <v>5.8408538446841032</v>
      </c>
      <c r="E19" s="554">
        <v>0.62266985869565217</v>
      </c>
      <c r="F19" s="135">
        <v>6.4635237033797557</v>
      </c>
      <c r="G19" s="631"/>
      <c r="H19" s="631"/>
      <c r="M19" s="1042"/>
      <c r="N19" s="1042"/>
      <c r="O19" s="1042"/>
      <c r="P19" s="1042"/>
    </row>
    <row r="20" spans="2:16">
      <c r="B20" s="136" t="s">
        <v>20</v>
      </c>
      <c r="C20" s="1074" t="s">
        <v>91</v>
      </c>
      <c r="D20" s="135">
        <v>54.048204037873646</v>
      </c>
      <c r="E20" s="554">
        <v>12.401041913043478</v>
      </c>
      <c r="F20" s="135">
        <v>66.449245950917117</v>
      </c>
      <c r="G20" s="631"/>
      <c r="H20" s="631"/>
      <c r="M20" s="1042"/>
      <c r="N20" s="1042"/>
      <c r="O20" s="1042"/>
      <c r="P20" s="1042"/>
    </row>
    <row r="21" spans="2:16">
      <c r="B21" s="136" t="s">
        <v>9</v>
      </c>
      <c r="C21" s="1074" t="s">
        <v>235</v>
      </c>
      <c r="D21" s="135">
        <v>15.040832010020381</v>
      </c>
      <c r="E21" s="554">
        <v>45.476525173913046</v>
      </c>
      <c r="F21" s="135">
        <v>60.517357183933427</v>
      </c>
      <c r="G21" s="1081"/>
      <c r="H21" s="631"/>
      <c r="M21" s="1042"/>
      <c r="N21" s="1042"/>
      <c r="O21" s="1042"/>
      <c r="P21" s="1042"/>
    </row>
    <row r="22" spans="2:16">
      <c r="B22" s="136" t="s">
        <v>5</v>
      </c>
      <c r="C22" s="1074" t="s">
        <v>314</v>
      </c>
      <c r="D22" s="135">
        <v>39.011858695652172</v>
      </c>
      <c r="E22" s="554">
        <v>0</v>
      </c>
      <c r="F22" s="135">
        <v>39.011858695652172</v>
      </c>
      <c r="G22" s="631"/>
      <c r="H22" s="631"/>
      <c r="M22" s="1042"/>
      <c r="N22" s="1042"/>
      <c r="O22" s="1042"/>
      <c r="P22" s="1042"/>
    </row>
    <row r="23" spans="2:16">
      <c r="B23" s="136" t="s">
        <v>52</v>
      </c>
      <c r="C23" s="1074">
        <v>0.3679</v>
      </c>
      <c r="D23" s="135">
        <v>9.4400793138586945</v>
      </c>
      <c r="E23" s="554">
        <v>40.416021739130436</v>
      </c>
      <c r="F23" s="135">
        <v>49.856101052989132</v>
      </c>
      <c r="G23" s="631"/>
      <c r="H23" s="631"/>
      <c r="M23" s="1042"/>
      <c r="N23" s="1042"/>
      <c r="O23" s="1042"/>
      <c r="P23" s="1042"/>
    </row>
    <row r="24" spans="2:16">
      <c r="B24" s="136" t="s">
        <v>2</v>
      </c>
      <c r="C24" s="1074" t="s">
        <v>315</v>
      </c>
      <c r="D24" s="135">
        <v>29.382170940896742</v>
      </c>
      <c r="E24" s="554">
        <v>19.309783619565216</v>
      </c>
      <c r="F24" s="135">
        <v>48.691954560461959</v>
      </c>
      <c r="G24" s="631"/>
      <c r="H24" s="631"/>
      <c r="M24" s="1042"/>
      <c r="N24" s="1042"/>
      <c r="O24" s="1042"/>
      <c r="P24" s="1042"/>
    </row>
    <row r="25" spans="2:16">
      <c r="B25" s="136" t="s">
        <v>93</v>
      </c>
      <c r="C25" s="1073">
        <v>0.41499999999999998</v>
      </c>
      <c r="D25" s="135">
        <v>6.212739130434783</v>
      </c>
      <c r="E25" s="554">
        <v>0</v>
      </c>
      <c r="F25" s="135">
        <v>6.212739130434783</v>
      </c>
      <c r="G25" s="631"/>
      <c r="H25" s="631"/>
      <c r="M25" s="1042"/>
      <c r="N25" s="1042"/>
      <c r="O25" s="1042"/>
      <c r="P25" s="1042"/>
    </row>
    <row r="26" spans="2:16">
      <c r="B26" s="136" t="s">
        <v>73</v>
      </c>
      <c r="C26" s="1073">
        <v>0.30580000000000002</v>
      </c>
      <c r="D26" s="135">
        <v>10.889275475543478</v>
      </c>
      <c r="E26" s="554">
        <v>164.43545342391303</v>
      </c>
      <c r="F26" s="135">
        <v>175.32472889945652</v>
      </c>
      <c r="G26" s="631"/>
      <c r="H26" s="631"/>
      <c r="M26" s="1042"/>
      <c r="N26" s="1042"/>
      <c r="O26" s="1042"/>
      <c r="P26" s="1042"/>
    </row>
    <row r="27" spans="2:16">
      <c r="B27" s="136" t="s">
        <v>72</v>
      </c>
      <c r="C27" s="1073">
        <v>0.30580000000000002</v>
      </c>
      <c r="D27" s="135">
        <v>38.496163043478262</v>
      </c>
      <c r="E27" s="135">
        <v>0</v>
      </c>
      <c r="F27" s="135">
        <v>38.496163043478262</v>
      </c>
      <c r="G27" s="631"/>
      <c r="H27" s="631"/>
      <c r="M27" s="1042"/>
      <c r="N27" s="1042"/>
      <c r="O27" s="1042"/>
      <c r="P27" s="1042"/>
    </row>
    <row r="28" spans="2:16">
      <c r="B28" s="136" t="s">
        <v>179</v>
      </c>
      <c r="C28" s="1073">
        <v>0.58840000000000003</v>
      </c>
      <c r="D28" s="135">
        <v>31.086573709239129</v>
      </c>
      <c r="E28" s="135">
        <v>20.488608369565217</v>
      </c>
      <c r="F28" s="135">
        <v>51.575182078804346</v>
      </c>
      <c r="G28" s="631"/>
      <c r="H28" s="631"/>
      <c r="M28" s="1042"/>
      <c r="N28" s="1042"/>
      <c r="O28" s="1042"/>
      <c r="P28" s="1042"/>
    </row>
    <row r="29" spans="2:16">
      <c r="B29" s="136" t="s">
        <v>486</v>
      </c>
      <c r="C29" s="1073">
        <v>0.53774999999999995</v>
      </c>
      <c r="D29" s="135">
        <v>3.4397612782353937</v>
      </c>
      <c r="E29" s="135">
        <v>19.663402760869566</v>
      </c>
      <c r="F29" s="135">
        <v>23.103164039104961</v>
      </c>
      <c r="G29" s="631"/>
      <c r="H29" s="631"/>
      <c r="M29" s="1042"/>
      <c r="N29" s="1042"/>
      <c r="O29" s="1042"/>
      <c r="P29" s="1042"/>
    </row>
    <row r="30" spans="2:16">
      <c r="B30" s="136" t="s">
        <v>10</v>
      </c>
      <c r="C30" s="1073">
        <v>0.18</v>
      </c>
      <c r="D30" s="135">
        <v>1.8240942913552991</v>
      </c>
      <c r="E30" s="135">
        <v>0.86419725000000003</v>
      </c>
      <c r="F30" s="135">
        <v>2.6882915413552992</v>
      </c>
      <c r="G30" s="631"/>
      <c r="H30" s="631"/>
      <c r="M30" s="1042"/>
      <c r="N30" s="1042"/>
      <c r="O30" s="1042"/>
      <c r="P30" s="1042"/>
    </row>
    <row r="31" spans="2:16">
      <c r="B31" s="136" t="s">
        <v>6</v>
      </c>
      <c r="C31" s="1074">
        <v>0.41499999999999998</v>
      </c>
      <c r="D31" s="135">
        <v>12.913445652173914</v>
      </c>
      <c r="E31" s="135">
        <v>0</v>
      </c>
      <c r="F31" s="135">
        <v>12.913445652173914</v>
      </c>
      <c r="G31" s="631"/>
      <c r="H31" s="631"/>
      <c r="M31" s="1042"/>
      <c r="N31" s="1042"/>
      <c r="O31" s="1042"/>
      <c r="P31" s="1042"/>
    </row>
    <row r="32" spans="2:16">
      <c r="B32" s="136" t="s">
        <v>7</v>
      </c>
      <c r="C32" s="1074">
        <v>0.53200000000000003</v>
      </c>
      <c r="D32" s="135">
        <v>22.828728091032609</v>
      </c>
      <c r="E32" s="135">
        <v>14.452921336956523</v>
      </c>
      <c r="F32" s="135">
        <v>37.28164942798913</v>
      </c>
      <c r="G32" s="631"/>
      <c r="H32" s="631"/>
      <c r="M32" s="1042"/>
      <c r="N32" s="1042"/>
      <c r="O32" s="1042"/>
      <c r="P32" s="1042"/>
    </row>
    <row r="33" spans="2:16">
      <c r="B33" s="136" t="s">
        <v>76</v>
      </c>
      <c r="C33" s="1074">
        <v>0.59599999999999997</v>
      </c>
      <c r="D33" s="135">
        <v>8.0034737203846813</v>
      </c>
      <c r="E33" s="135">
        <v>0.8733747065217391</v>
      </c>
      <c r="F33" s="135">
        <v>8.8768484269064203</v>
      </c>
      <c r="G33" s="1082"/>
      <c r="H33" s="631"/>
      <c r="M33" s="1042"/>
      <c r="N33" s="1042"/>
      <c r="O33" s="1042"/>
      <c r="P33" s="1042"/>
    </row>
    <row r="34" spans="2:16">
      <c r="B34" s="136" t="s">
        <v>14</v>
      </c>
      <c r="C34" s="1074">
        <v>0.34570000000000001</v>
      </c>
      <c r="D34" s="135">
        <v>33.653808423913048</v>
      </c>
      <c r="E34" s="135">
        <v>49.225338793478258</v>
      </c>
      <c r="F34" s="135">
        <v>82.879147217391306</v>
      </c>
      <c r="G34" s="631"/>
      <c r="H34" s="631"/>
      <c r="M34" s="1042"/>
      <c r="N34" s="1042"/>
      <c r="O34" s="1042"/>
      <c r="P34" s="1042"/>
    </row>
    <row r="35" spans="2:16">
      <c r="B35" s="160" t="s">
        <v>175</v>
      </c>
      <c r="C35" s="1074">
        <v>0.45750000000000002</v>
      </c>
      <c r="D35" s="135">
        <v>0</v>
      </c>
      <c r="E35" s="135">
        <v>0</v>
      </c>
      <c r="F35" s="135">
        <v>0</v>
      </c>
      <c r="G35" s="631"/>
      <c r="H35" s="631"/>
      <c r="M35" s="1042"/>
      <c r="N35" s="1042"/>
      <c r="O35" s="1042"/>
      <c r="P35" s="1042"/>
    </row>
    <row r="36" spans="2:16">
      <c r="B36" s="1077" t="s">
        <v>180</v>
      </c>
      <c r="C36" s="1078"/>
      <c r="D36" s="138">
        <f>SUM(D4:D35)</f>
        <v>530.76823417584933</v>
      </c>
      <c r="E36" s="138">
        <f>SUM(E4:E35)</f>
        <v>513.28944295652173</v>
      </c>
      <c r="F36" s="138">
        <f>SUM(F4:F35)</f>
        <v>1044.0576771323711</v>
      </c>
      <c r="G36" s="631"/>
      <c r="H36" s="631"/>
      <c r="M36" s="1042"/>
      <c r="N36" s="1042"/>
      <c r="O36" s="1042"/>
      <c r="P36" s="1042"/>
    </row>
    <row r="37" spans="2:16">
      <c r="B37" s="631"/>
      <c r="C37" s="631"/>
      <c r="D37" s="631"/>
      <c r="E37" s="631"/>
      <c r="F37" s="631"/>
      <c r="G37" s="631"/>
      <c r="H37" s="631"/>
      <c r="M37" s="1042"/>
      <c r="N37" s="1042"/>
      <c r="O37" s="1042"/>
      <c r="P37" s="1042"/>
    </row>
    <row r="38" spans="2:16">
      <c r="B38" s="963" t="s">
        <v>459</v>
      </c>
      <c r="C38" s="1088"/>
      <c r="D38" s="1083"/>
      <c r="E38" s="1083"/>
      <c r="F38" s="1083"/>
      <c r="G38" s="1083"/>
      <c r="H38" s="1084"/>
      <c r="M38" s="1042"/>
      <c r="N38" s="1042"/>
      <c r="O38" s="1042"/>
      <c r="P38" s="1042"/>
    </row>
    <row r="39" spans="2:16">
      <c r="B39" s="1162" t="s">
        <v>506</v>
      </c>
      <c r="C39" s="1163"/>
      <c r="D39" s="1163"/>
      <c r="E39" s="1163"/>
      <c r="F39" s="1163"/>
      <c r="G39" s="1164"/>
      <c r="H39" s="1164"/>
      <c r="M39" s="1042"/>
      <c r="N39" s="1042"/>
      <c r="O39" s="1042"/>
      <c r="P39" s="1042"/>
    </row>
    <row r="40" spans="2:16">
      <c r="B40" s="963" t="s">
        <v>488</v>
      </c>
      <c r="C40" s="1088"/>
      <c r="D40" s="1083"/>
      <c r="E40" s="1083"/>
      <c r="F40" s="1083"/>
      <c r="G40" s="1083"/>
      <c r="H40" s="1084"/>
      <c r="M40" s="1042"/>
      <c r="N40" s="1042"/>
      <c r="O40" s="1042"/>
      <c r="P40" s="1042"/>
    </row>
    <row r="41" spans="2:16">
      <c r="B41" s="963" t="s">
        <v>407</v>
      </c>
      <c r="C41" s="963"/>
      <c r="D41" s="963"/>
      <c r="E41" s="1165"/>
      <c r="F41" s="1083"/>
      <c r="G41" s="1083"/>
      <c r="H41" s="1084"/>
      <c r="M41" s="1042"/>
      <c r="N41" s="1042"/>
      <c r="O41" s="1042"/>
      <c r="P41" s="1042"/>
    </row>
    <row r="42" spans="2:16">
      <c r="B42" s="1087" t="s">
        <v>408</v>
      </c>
      <c r="C42" s="963"/>
      <c r="D42" s="963"/>
      <c r="E42" s="1165"/>
      <c r="F42" s="1083"/>
      <c r="G42" s="1083"/>
      <c r="H42" s="1084"/>
      <c r="M42" s="1042"/>
      <c r="N42" s="1042"/>
      <c r="O42" s="1042"/>
      <c r="P42" s="1042"/>
    </row>
    <row r="43" spans="2:16">
      <c r="B43" s="1087" t="s">
        <v>409</v>
      </c>
      <c r="C43" s="963"/>
      <c r="D43" s="963"/>
      <c r="E43" s="1165"/>
      <c r="F43" s="1083"/>
      <c r="G43" s="1083"/>
      <c r="H43" s="1084"/>
      <c r="M43" s="1042"/>
      <c r="N43" s="1042"/>
      <c r="O43" s="1042"/>
      <c r="P43" s="1042"/>
    </row>
    <row r="44" spans="2:16">
      <c r="B44" s="1087" t="s">
        <v>468</v>
      </c>
      <c r="C44" s="1088"/>
      <c r="D44" s="1083"/>
      <c r="E44" s="1083"/>
      <c r="F44" s="1083"/>
      <c r="G44" s="1083"/>
      <c r="H44" s="1084"/>
      <c r="M44" s="1042"/>
      <c r="N44" s="1042"/>
      <c r="O44" s="1042"/>
      <c r="P44" s="1042"/>
    </row>
    <row r="45" spans="2:16">
      <c r="B45" s="1087" t="s">
        <v>489</v>
      </c>
      <c r="C45" s="1088"/>
      <c r="D45" s="1083"/>
      <c r="E45" s="1083"/>
      <c r="F45" s="1083"/>
      <c r="G45" s="1083"/>
      <c r="H45" s="1084"/>
      <c r="M45" s="1042"/>
      <c r="N45" s="1042"/>
      <c r="O45" s="1042"/>
      <c r="P45" s="1042"/>
    </row>
    <row r="46" spans="2:16">
      <c r="B46" s="1087" t="s">
        <v>505</v>
      </c>
      <c r="C46" s="1088"/>
      <c r="D46" s="1083"/>
      <c r="E46" s="1083"/>
      <c r="F46" s="1084"/>
      <c r="G46" s="1083"/>
      <c r="H46" s="1084"/>
      <c r="M46" s="1042"/>
      <c r="N46" s="1042"/>
      <c r="O46" s="1042"/>
      <c r="P46" s="1042"/>
    </row>
    <row r="47" spans="2:16">
      <c r="B47" s="1087" t="s">
        <v>470</v>
      </c>
      <c r="C47" s="1088"/>
      <c r="D47" s="1083"/>
      <c r="E47" s="1083"/>
      <c r="F47" s="1083"/>
      <c r="G47" s="1083"/>
      <c r="H47" s="1084"/>
      <c r="M47" s="1042"/>
      <c r="N47" s="1042"/>
      <c r="O47" s="1042"/>
      <c r="P47" s="1042"/>
    </row>
    <row r="48" spans="2:16">
      <c r="B48" s="1087" t="s">
        <v>493</v>
      </c>
      <c r="C48" s="1088"/>
      <c r="D48" s="1083"/>
      <c r="E48" s="1083"/>
      <c r="F48" s="1083"/>
      <c r="G48" s="1083"/>
      <c r="H48" s="1085"/>
      <c r="M48" s="1042"/>
      <c r="N48" s="1042"/>
      <c r="O48" s="1042"/>
      <c r="P48" s="1042"/>
    </row>
    <row r="49" spans="2:21">
      <c r="B49" s="1089" t="s">
        <v>414</v>
      </c>
      <c r="C49" s="1086"/>
      <c r="D49" s="1086"/>
      <c r="E49" s="1086"/>
      <c r="F49" s="1086"/>
      <c r="G49" s="1086"/>
      <c r="H49" s="1085"/>
      <c r="M49" s="1042"/>
      <c r="N49" s="1042"/>
      <c r="O49" s="1042"/>
      <c r="P49" s="1042"/>
    </row>
    <row r="50" spans="2:21">
      <c r="B50" s="841" t="s">
        <v>499</v>
      </c>
      <c r="C50" s="631"/>
      <c r="D50" s="631"/>
      <c r="E50" s="631"/>
      <c r="F50" s="631"/>
      <c r="G50" s="631"/>
      <c r="H50" s="631"/>
      <c r="M50" s="1042"/>
      <c r="N50" s="1042"/>
      <c r="O50" s="1042"/>
      <c r="P50" s="1042"/>
    </row>
    <row r="51" spans="2:21">
      <c r="B51" s="841"/>
      <c r="C51" s="631"/>
      <c r="D51" s="631"/>
      <c r="E51" s="631"/>
      <c r="F51" s="631"/>
      <c r="G51" s="631"/>
      <c r="H51" s="631"/>
      <c r="M51" s="1042"/>
      <c r="N51" s="1042"/>
      <c r="O51" s="1042"/>
      <c r="P51" s="1042"/>
    </row>
    <row r="52" spans="2:21">
      <c r="B52" s="1090" t="s">
        <v>169</v>
      </c>
      <c r="C52" s="1091" t="s">
        <v>178</v>
      </c>
      <c r="D52" s="1092" t="s">
        <v>30</v>
      </c>
      <c r="E52" s="1093"/>
      <c r="F52" s="1094"/>
      <c r="G52" s="631"/>
      <c r="H52" s="631"/>
      <c r="M52" s="1042"/>
      <c r="N52" s="1042"/>
      <c r="O52" s="1042"/>
      <c r="P52" s="1042"/>
    </row>
    <row r="53" spans="2:21">
      <c r="B53" s="1095" t="s">
        <v>165</v>
      </c>
      <c r="C53" s="1096"/>
      <c r="D53" s="1097" t="s">
        <v>419</v>
      </c>
      <c r="E53" s="1098" t="s">
        <v>0</v>
      </c>
      <c r="F53" s="1099" t="s">
        <v>1</v>
      </c>
      <c r="G53" s="631"/>
      <c r="H53" s="631"/>
      <c r="M53" s="1042"/>
      <c r="N53" s="1042"/>
      <c r="O53" s="1042"/>
      <c r="P53" s="1042"/>
    </row>
    <row r="54" spans="2:21">
      <c r="B54" s="136" t="s">
        <v>352</v>
      </c>
      <c r="C54" s="1074">
        <v>0.28849999999999998</v>
      </c>
      <c r="D54" s="135">
        <v>4.0605434782608691</v>
      </c>
      <c r="E54" s="135">
        <v>0</v>
      </c>
      <c r="F54" s="135">
        <v>4.0605434782608691</v>
      </c>
      <c r="G54" s="631"/>
      <c r="H54" s="631"/>
      <c r="M54" s="1042"/>
      <c r="N54" s="1042"/>
      <c r="O54" s="1042"/>
      <c r="P54" s="1042"/>
    </row>
    <row r="55" spans="2:21">
      <c r="B55" s="136" t="s">
        <v>23</v>
      </c>
      <c r="C55" s="1073">
        <v>7.5999999999999998E-2</v>
      </c>
      <c r="D55" s="135">
        <v>12.602021739130434</v>
      </c>
      <c r="E55" s="135">
        <v>1.865495445652174</v>
      </c>
      <c r="F55" s="135">
        <v>14.467517184782608</v>
      </c>
      <c r="G55" s="631"/>
      <c r="H55" s="631"/>
      <c r="M55" s="1042"/>
      <c r="N55" s="1042"/>
      <c r="O55" s="1042"/>
      <c r="P55" s="1042"/>
    </row>
    <row r="56" spans="2:21">
      <c r="B56" s="136" t="s">
        <v>27</v>
      </c>
      <c r="C56" s="1073">
        <v>0.1178</v>
      </c>
      <c r="D56" s="135">
        <v>0</v>
      </c>
      <c r="E56" s="135">
        <v>0</v>
      </c>
      <c r="F56" s="135">
        <v>0</v>
      </c>
      <c r="G56" s="631"/>
      <c r="H56" s="631"/>
      <c r="M56" s="1042"/>
      <c r="N56" s="1042"/>
      <c r="O56" s="1042"/>
      <c r="P56" s="1042"/>
    </row>
    <row r="57" spans="2:21">
      <c r="B57" s="136" t="s">
        <v>54</v>
      </c>
      <c r="C57" s="1074" t="s">
        <v>316</v>
      </c>
      <c r="D57" s="135">
        <v>3.670965225883152</v>
      </c>
      <c r="E57" s="135">
        <v>39.776164619565215</v>
      </c>
      <c r="F57" s="135">
        <v>43.447129845448366</v>
      </c>
      <c r="G57" s="631"/>
      <c r="H57" s="631"/>
      <c r="M57" s="1042"/>
      <c r="N57" s="1042"/>
      <c r="O57" s="1042"/>
      <c r="P57" s="1042"/>
    </row>
    <row r="58" spans="2:21">
      <c r="B58" s="136" t="s">
        <v>26</v>
      </c>
      <c r="C58" s="1073">
        <v>0.1482</v>
      </c>
      <c r="D58" s="135">
        <v>1.3773738748301629</v>
      </c>
      <c r="E58" s="135">
        <v>2.9020206521739131E-2</v>
      </c>
      <c r="F58" s="135">
        <v>1.406394081351902</v>
      </c>
      <c r="G58" s="631"/>
      <c r="H58" s="631"/>
      <c r="M58" s="1042"/>
      <c r="N58" s="1042"/>
      <c r="O58" s="1042"/>
      <c r="P58" s="1042"/>
    </row>
    <row r="59" spans="2:21">
      <c r="B59" s="136" t="s">
        <v>22</v>
      </c>
      <c r="C59" s="1073">
        <v>0.6</v>
      </c>
      <c r="D59" s="135">
        <v>1.2437228579313859</v>
      </c>
      <c r="E59" s="135">
        <v>2.1624466304347827</v>
      </c>
      <c r="F59" s="135">
        <v>3.4061694883661686</v>
      </c>
      <c r="G59" s="631"/>
      <c r="H59" s="631"/>
      <c r="M59" s="1042"/>
      <c r="N59" s="1042"/>
      <c r="O59" s="1042"/>
      <c r="P59" s="1042"/>
    </row>
    <row r="60" spans="2:21">
      <c r="B60" s="136" t="s">
        <v>374</v>
      </c>
      <c r="C60" s="1073">
        <v>0.36165000000000003</v>
      </c>
      <c r="D60" s="135">
        <v>22.831932574728263</v>
      </c>
      <c r="E60" s="135">
        <v>26.17240591304348</v>
      </c>
      <c r="F60" s="135">
        <v>49.004338487771747</v>
      </c>
      <c r="G60" s="631"/>
      <c r="H60" s="631"/>
      <c r="M60" s="1042"/>
      <c r="N60" s="1042"/>
      <c r="O60" s="1042"/>
      <c r="P60" s="1042"/>
    </row>
    <row r="61" spans="2:21">
      <c r="B61" s="136" t="s">
        <v>329</v>
      </c>
      <c r="C61" s="1073">
        <v>0.5</v>
      </c>
      <c r="D61" s="135">
        <v>3.1197246942934784</v>
      </c>
      <c r="E61" s="135">
        <v>10.941781880434782</v>
      </c>
      <c r="F61" s="135">
        <v>14.061506574728259</v>
      </c>
      <c r="G61" s="631"/>
      <c r="H61" s="631"/>
      <c r="M61" s="1042"/>
      <c r="N61" s="1042"/>
      <c r="O61" s="1042"/>
      <c r="P61" s="1042"/>
    </row>
    <row r="62" spans="2:21">
      <c r="B62" s="1077" t="s">
        <v>28</v>
      </c>
      <c r="C62" s="1079"/>
      <c r="D62" s="138">
        <f>SUM(D54:D61)</f>
        <v>48.90628444505775</v>
      </c>
      <c r="E62" s="138">
        <f>SUM(E54:E61)</f>
        <v>80.947314695652153</v>
      </c>
      <c r="F62" s="138">
        <f>SUM(F54:F61)</f>
        <v>129.85359914070992</v>
      </c>
      <c r="G62" s="631"/>
      <c r="H62" s="631"/>
      <c r="M62" s="1042"/>
      <c r="N62" s="1042"/>
      <c r="O62" s="1042"/>
      <c r="P62" s="1042"/>
    </row>
    <row r="63" spans="2:21">
      <c r="B63" s="143" t="s">
        <v>170</v>
      </c>
      <c r="C63" s="1080"/>
      <c r="D63" s="138">
        <f>D36+D62</f>
        <v>579.67451862090707</v>
      </c>
      <c r="E63" s="138">
        <f>E36+E62</f>
        <v>594.23675765217388</v>
      </c>
      <c r="F63" s="138">
        <f>+F36+F62</f>
        <v>1173.9112762730811</v>
      </c>
      <c r="G63" s="631"/>
      <c r="H63" s="631"/>
      <c r="M63" s="1042"/>
      <c r="N63" s="1042"/>
      <c r="O63" s="1042"/>
      <c r="P63" s="1042"/>
    </row>
    <row r="64" spans="2:21">
      <c r="O64"/>
      <c r="P64"/>
      <c r="Q64"/>
      <c r="R64"/>
      <c r="S64"/>
      <c r="T64"/>
      <c r="U64"/>
    </row>
    <row r="66" spans="2:16">
      <c r="I66" s="1072"/>
    </row>
    <row r="67" spans="2:16" s="1044" customFormat="1">
      <c r="B67" s="1101" t="s">
        <v>504</v>
      </c>
      <c r="C67" s="1101"/>
      <c r="D67" s="1101"/>
      <c r="E67" s="1101"/>
      <c r="F67" s="1101"/>
      <c r="G67" s="988"/>
      <c r="H67" s="988"/>
      <c r="M67" s="1045"/>
      <c r="N67" s="1045"/>
      <c r="O67" s="1045"/>
      <c r="P67" s="1045"/>
    </row>
    <row r="68" spans="2:16">
      <c r="B68" s="1039" t="s">
        <v>275</v>
      </c>
      <c r="C68" s="1046"/>
      <c r="D68" s="1040" t="s">
        <v>230</v>
      </c>
      <c r="E68" s="1046"/>
      <c r="F68" s="1047"/>
    </row>
    <row r="69" spans="2:16">
      <c r="B69" s="1048" t="s">
        <v>165</v>
      </c>
      <c r="C69" s="1049" t="s">
        <v>178</v>
      </c>
      <c r="D69" s="1049" t="s">
        <v>157</v>
      </c>
      <c r="E69" s="1049" t="s">
        <v>0</v>
      </c>
      <c r="F69" s="1050" t="s">
        <v>1</v>
      </c>
    </row>
    <row r="70" spans="2:16">
      <c r="B70" s="1051" t="s">
        <v>308</v>
      </c>
      <c r="C70" s="1052">
        <v>8.5599999999999996E-2</v>
      </c>
      <c r="D70" s="1053">
        <v>54.595869565217392</v>
      </c>
      <c r="E70" s="1053">
        <v>0</v>
      </c>
      <c r="F70" s="1054">
        <v>54.595869565217392</v>
      </c>
    </row>
    <row r="71" spans="2:16">
      <c r="B71" s="1055" t="s">
        <v>161</v>
      </c>
      <c r="C71" s="1056">
        <v>0.2021</v>
      </c>
      <c r="D71" s="1057">
        <v>47.784239130434784</v>
      </c>
      <c r="E71" s="1057">
        <v>0</v>
      </c>
      <c r="F71" s="1058">
        <v>47.784239130434784</v>
      </c>
    </row>
    <row r="72" spans="2:16">
      <c r="B72" s="1055" t="s">
        <v>33</v>
      </c>
      <c r="C72" s="1056">
        <v>0.17</v>
      </c>
      <c r="D72" s="1057">
        <v>2.0203478260869563</v>
      </c>
      <c r="E72" s="1057">
        <v>0</v>
      </c>
      <c r="F72" s="1058">
        <v>2.0203478260869563</v>
      </c>
    </row>
    <row r="73" spans="2:16">
      <c r="B73" s="1055" t="s">
        <v>433</v>
      </c>
      <c r="C73" s="1056">
        <v>0.23330000000000001</v>
      </c>
      <c r="D73" s="1057">
        <v>40.898043478260874</v>
      </c>
      <c r="E73" s="1057">
        <v>0</v>
      </c>
      <c r="F73" s="1058">
        <v>40.898043478260874</v>
      </c>
    </row>
    <row r="74" spans="2:16">
      <c r="B74" s="1055" t="s">
        <v>47</v>
      </c>
      <c r="C74" s="1056">
        <v>0.23330000000000001</v>
      </c>
      <c r="D74" s="1057">
        <v>49.794239130434782</v>
      </c>
      <c r="E74" s="1057">
        <v>0</v>
      </c>
      <c r="F74" s="1058">
        <v>49.794239130434782</v>
      </c>
    </row>
    <row r="75" spans="2:16">
      <c r="B75" s="1055" t="s">
        <v>185</v>
      </c>
      <c r="C75" s="1056">
        <v>0.2</v>
      </c>
      <c r="D75" s="1057">
        <v>1.9378043478260869</v>
      </c>
      <c r="E75" s="1057">
        <v>0</v>
      </c>
      <c r="F75" s="1058">
        <v>1.9378043478260869</v>
      </c>
    </row>
    <row r="76" spans="2:16">
      <c r="B76" s="1055" t="s">
        <v>305</v>
      </c>
      <c r="C76" s="1056">
        <v>0.23330000000000001</v>
      </c>
      <c r="D76" s="1057">
        <v>23.222108695652171</v>
      </c>
      <c r="E76" s="1057">
        <v>0</v>
      </c>
      <c r="F76" s="1058">
        <v>23.222108695652171</v>
      </c>
    </row>
    <row r="77" spans="2:16">
      <c r="B77" s="1055" t="s">
        <v>500</v>
      </c>
      <c r="C77" s="1056">
        <v>0.05</v>
      </c>
      <c r="D77" s="1057">
        <v>4.2935760869565218</v>
      </c>
      <c r="E77" s="1057">
        <v>0</v>
      </c>
      <c r="F77" s="1058">
        <v>4.2935760869565218</v>
      </c>
    </row>
    <row r="78" spans="2:16">
      <c r="B78" s="1055" t="s">
        <v>49</v>
      </c>
      <c r="C78" s="1056">
        <v>0.45900000000000002</v>
      </c>
      <c r="D78" s="1057">
        <v>16.994684782608697</v>
      </c>
      <c r="E78" s="1057">
        <v>0</v>
      </c>
      <c r="F78" s="1058">
        <v>16.994684782608697</v>
      </c>
    </row>
    <row r="79" spans="2:16">
      <c r="B79" s="1055" t="s">
        <v>48</v>
      </c>
      <c r="C79" s="1056">
        <v>0.31850000000000001</v>
      </c>
      <c r="D79" s="1057">
        <v>0</v>
      </c>
      <c r="E79" s="1057">
        <v>27.589108695652172</v>
      </c>
      <c r="F79" s="1058">
        <v>27.589108695652172</v>
      </c>
    </row>
    <row r="80" spans="2:16">
      <c r="B80" s="1055" t="s">
        <v>36</v>
      </c>
      <c r="C80" s="1056">
        <v>0.3</v>
      </c>
      <c r="D80" s="1057">
        <v>0</v>
      </c>
      <c r="E80" s="1057">
        <v>0.16167391304347825</v>
      </c>
      <c r="F80" s="1058">
        <v>0.16167391304347825</v>
      </c>
    </row>
    <row r="81" spans="2:6">
      <c r="B81" s="1055" t="s">
        <v>58</v>
      </c>
      <c r="C81" s="1056">
        <v>0.3</v>
      </c>
      <c r="D81" s="1057">
        <v>9.5666630434782594</v>
      </c>
      <c r="E81" s="1057">
        <v>0</v>
      </c>
      <c r="F81" s="1058">
        <v>9.5666630434782594</v>
      </c>
    </row>
    <row r="82" spans="2:6">
      <c r="B82" s="1055" t="s">
        <v>44</v>
      </c>
      <c r="C82" s="1056">
        <v>0.1333</v>
      </c>
      <c r="D82" s="1057">
        <v>10.170793478260871</v>
      </c>
      <c r="E82" s="1057">
        <v>0</v>
      </c>
      <c r="F82" s="1058">
        <v>10.170793478260871</v>
      </c>
    </row>
    <row r="83" spans="2:6">
      <c r="B83" s="1055" t="s">
        <v>45</v>
      </c>
      <c r="C83" s="1056">
        <v>0.1333</v>
      </c>
      <c r="D83" s="1057">
        <v>11.770391304347825</v>
      </c>
      <c r="E83" s="1057">
        <v>0</v>
      </c>
      <c r="F83" s="1058">
        <v>11.770391304347825</v>
      </c>
    </row>
    <row r="84" spans="2:6">
      <c r="B84" s="1055" t="s">
        <v>340</v>
      </c>
      <c r="C84" s="1056">
        <v>0.1333</v>
      </c>
      <c r="D84" s="1057">
        <v>7.3346630434782609</v>
      </c>
      <c r="E84" s="1057">
        <v>0</v>
      </c>
      <c r="F84" s="1058">
        <v>7.3346630434782609</v>
      </c>
    </row>
    <row r="85" spans="2:6">
      <c r="B85" s="1055" t="s">
        <v>495</v>
      </c>
      <c r="C85" s="1056">
        <v>0.1333</v>
      </c>
      <c r="D85" s="1057">
        <v>1.8579891304347824</v>
      </c>
      <c r="E85" s="1057">
        <v>0</v>
      </c>
      <c r="F85" s="1058">
        <v>1.8579891304347824</v>
      </c>
    </row>
    <row r="86" spans="2:6">
      <c r="B86" s="1055" t="s">
        <v>501</v>
      </c>
      <c r="C86" s="1056">
        <v>1</v>
      </c>
      <c r="D86" s="1057">
        <v>20.159597826086955</v>
      </c>
      <c r="E86" s="1057">
        <v>0</v>
      </c>
      <c r="F86" s="1058">
        <v>20.159597826086955</v>
      </c>
    </row>
    <row r="87" spans="2:6">
      <c r="B87" s="1055" t="s">
        <v>57</v>
      </c>
      <c r="C87" s="1056">
        <v>0.1333</v>
      </c>
      <c r="D87" s="1057">
        <v>1.7150434782608694</v>
      </c>
      <c r="E87" s="1057">
        <v>0</v>
      </c>
      <c r="F87" s="1058">
        <v>1.7150434782608694</v>
      </c>
    </row>
    <row r="88" spans="2:6">
      <c r="B88" s="1055" t="s">
        <v>100</v>
      </c>
      <c r="C88" s="1056">
        <v>0.1333</v>
      </c>
      <c r="D88" s="1057">
        <v>5.3612065217391303</v>
      </c>
      <c r="E88" s="1057">
        <v>0</v>
      </c>
      <c r="F88" s="1058">
        <v>5.3612065217391303</v>
      </c>
    </row>
    <row r="89" spans="2:6">
      <c r="B89" s="1055" t="s">
        <v>261</v>
      </c>
      <c r="C89" s="1056">
        <v>0.23330000000000001</v>
      </c>
      <c r="D89" s="1057">
        <v>37.998369565217395</v>
      </c>
      <c r="E89" s="1057">
        <v>0</v>
      </c>
      <c r="F89" s="1058">
        <v>37.998369565217395</v>
      </c>
    </row>
    <row r="90" spans="2:6">
      <c r="B90" s="1055" t="s">
        <v>256</v>
      </c>
      <c r="C90" s="1056">
        <v>0.6</v>
      </c>
      <c r="D90" s="1057">
        <v>45.444456521739127</v>
      </c>
      <c r="E90" s="1057">
        <v>0</v>
      </c>
      <c r="F90" s="1058">
        <v>45.444456521739127</v>
      </c>
    </row>
    <row r="91" spans="2:6">
      <c r="B91" s="1055" t="s">
        <v>101</v>
      </c>
      <c r="C91" s="1056">
        <v>9.6799999999999997E-2</v>
      </c>
      <c r="D91" s="1057">
        <v>11.405054347826086</v>
      </c>
      <c r="E91" s="1057">
        <v>0</v>
      </c>
      <c r="F91" s="1058">
        <v>11.405054347826086</v>
      </c>
    </row>
    <row r="92" spans="2:6">
      <c r="B92" s="1055" t="s">
        <v>358</v>
      </c>
      <c r="C92" s="1056">
        <v>0.1333</v>
      </c>
      <c r="D92" s="1057">
        <v>21.044793478260868</v>
      </c>
      <c r="E92" s="1057">
        <v>0</v>
      </c>
      <c r="F92" s="1058">
        <v>21.044793478260868</v>
      </c>
    </row>
    <row r="93" spans="2:6">
      <c r="B93" s="1055" t="s">
        <v>51</v>
      </c>
      <c r="C93" s="1056">
        <v>0.23330000000000001</v>
      </c>
      <c r="D93" s="1057">
        <v>14.695380434782608</v>
      </c>
      <c r="E93" s="1057">
        <v>0</v>
      </c>
      <c r="F93" s="1058">
        <v>14.695380434782608</v>
      </c>
    </row>
    <row r="94" spans="2:6">
      <c r="B94" s="1059" t="s">
        <v>380</v>
      </c>
      <c r="C94" s="1060" t="s">
        <v>192</v>
      </c>
      <c r="D94" s="1061">
        <v>54.7</v>
      </c>
      <c r="E94" s="1061">
        <v>5.6</v>
      </c>
      <c r="F94" s="1062">
        <v>60.300000000000004</v>
      </c>
    </row>
    <row r="95" spans="2:6">
      <c r="B95" s="1059" t="s">
        <v>271</v>
      </c>
      <c r="C95" s="1060" t="s">
        <v>192</v>
      </c>
      <c r="D95" s="1061">
        <v>18.399999999999999</v>
      </c>
      <c r="E95" s="1061">
        <v>15.3</v>
      </c>
      <c r="F95" s="1062">
        <v>33.700000000000003</v>
      </c>
    </row>
    <row r="96" spans="2:6">
      <c r="B96" s="1059" t="s">
        <v>270</v>
      </c>
      <c r="C96" s="1060" t="s">
        <v>192</v>
      </c>
      <c r="D96" s="1061">
        <v>10.8</v>
      </c>
      <c r="E96" s="1061">
        <v>112.3</v>
      </c>
      <c r="F96" s="1062">
        <v>123.1</v>
      </c>
    </row>
    <row r="97" spans="2:9">
      <c r="B97" s="1059" t="s">
        <v>299</v>
      </c>
      <c r="C97" s="1060">
        <v>0.23549999999999999</v>
      </c>
      <c r="D97" s="1061">
        <v>6.2</v>
      </c>
      <c r="E97" s="1061">
        <v>0.8</v>
      </c>
      <c r="F97" s="1062">
        <v>7</v>
      </c>
    </row>
    <row r="98" spans="2:9">
      <c r="B98" s="1059" t="s">
        <v>477</v>
      </c>
      <c r="C98" s="1060">
        <v>0.25</v>
      </c>
      <c r="D98" s="1061">
        <v>8.1999999999999993</v>
      </c>
      <c r="E98" s="1061">
        <v>0.1</v>
      </c>
      <c r="F98" s="1062">
        <v>8.2999999999999989</v>
      </c>
    </row>
    <row r="99" spans="2:9">
      <c r="B99" s="1059" t="s">
        <v>476</v>
      </c>
      <c r="C99" s="1060">
        <v>0.215</v>
      </c>
      <c r="D99" s="1061">
        <v>7.7</v>
      </c>
      <c r="E99" s="1061">
        <v>0.1</v>
      </c>
      <c r="F99" s="1062">
        <v>7.8</v>
      </c>
    </row>
    <row r="100" spans="2:9">
      <c r="B100" s="1059" t="s">
        <v>186</v>
      </c>
      <c r="C100" s="1060">
        <v>0.25</v>
      </c>
      <c r="D100" s="1061">
        <v>16.899999999999999</v>
      </c>
      <c r="E100" s="1061">
        <v>1.1000000000000001</v>
      </c>
      <c r="F100" s="1062">
        <v>18</v>
      </c>
    </row>
    <row r="101" spans="2:9">
      <c r="B101" s="1055" t="s">
        <v>304</v>
      </c>
      <c r="C101" s="1056">
        <v>0.1333</v>
      </c>
      <c r="D101" s="1057">
        <v>5.0017391304347827</v>
      </c>
      <c r="E101" s="1057">
        <v>0</v>
      </c>
      <c r="F101" s="1058">
        <v>5.0017391304347827</v>
      </c>
    </row>
    <row r="102" spans="2:9">
      <c r="B102" s="1063" t="s">
        <v>502</v>
      </c>
      <c r="C102" s="1064">
        <v>0.15</v>
      </c>
      <c r="D102" s="1065">
        <v>4.1360543478260867</v>
      </c>
      <c r="E102" s="1065">
        <v>0</v>
      </c>
      <c r="F102" s="1066">
        <v>4.1360543478260867</v>
      </c>
      <c r="I102" s="1071"/>
    </row>
    <row r="103" spans="2:9">
      <c r="B103" s="1041" t="s">
        <v>503</v>
      </c>
      <c r="C103" s="1067"/>
      <c r="D103" s="1068">
        <f>SUM(D70:D102)</f>
        <v>572.10310869565228</v>
      </c>
      <c r="E103" s="1068">
        <f>SUM(E70:E102)</f>
        <v>163.05078260869564</v>
      </c>
      <c r="F103" s="1068">
        <f>SUM(F70:F102)</f>
        <v>735.15389130434778</v>
      </c>
      <c r="I103" s="1071"/>
    </row>
    <row r="104" spans="2:9">
      <c r="B104" s="1069" t="s">
        <v>497</v>
      </c>
      <c r="C104" s="1069"/>
      <c r="D104" s="1069"/>
      <c r="E104" s="1069"/>
      <c r="F104" s="1069"/>
    </row>
    <row r="105" spans="2:9">
      <c r="B105" s="1069"/>
      <c r="C105" s="1070"/>
      <c r="D105" s="1070"/>
      <c r="E105" s="1070"/>
      <c r="F105" s="1069"/>
    </row>
  </sheetData>
  <autoFilter ref="B69:F102"/>
  <mergeCells count="2">
    <mergeCell ref="B67:F67"/>
    <mergeCell ref="B39:H3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111"/>
  <sheetViews>
    <sheetView topLeftCell="A85" zoomScale="70" zoomScaleNormal="70" workbookViewId="0">
      <selection activeCell="A71" sqref="A71:XFD71"/>
    </sheetView>
  </sheetViews>
  <sheetFormatPr defaultRowHeight="12.75"/>
  <cols>
    <col min="2" max="2" width="60.28515625" customWidth="1"/>
    <col min="3" max="3" width="13.7109375" bestFit="1" customWidth="1"/>
    <col min="4" max="4" width="22.5703125" customWidth="1"/>
    <col min="5" max="5" width="6.7109375" bestFit="1" customWidth="1"/>
    <col min="6" max="6" width="8.28515625" bestFit="1" customWidth="1"/>
  </cols>
  <sheetData>
    <row r="2" spans="2:6" ht="18.75" thickBot="1">
      <c r="B2" s="1103" t="s">
        <v>492</v>
      </c>
      <c r="C2" s="1103"/>
      <c r="D2" s="1103"/>
      <c r="E2" s="1103"/>
      <c r="F2" s="1103"/>
    </row>
    <row r="3" spans="2:6">
      <c r="B3" s="844" t="s">
        <v>424</v>
      </c>
      <c r="C3" s="845"/>
      <c r="D3" s="1104" t="s">
        <v>349</v>
      </c>
      <c r="E3" s="1104"/>
      <c r="F3" s="1105"/>
    </row>
    <row r="4" spans="2:6">
      <c r="B4" s="939" t="s">
        <v>165</v>
      </c>
      <c r="C4" s="934" t="s">
        <v>178</v>
      </c>
      <c r="D4" s="934" t="s">
        <v>419</v>
      </c>
      <c r="E4" s="934" t="s">
        <v>0</v>
      </c>
      <c r="F4" s="940" t="s">
        <v>1</v>
      </c>
    </row>
    <row r="5" spans="2:6">
      <c r="B5" s="525" t="s">
        <v>173</v>
      </c>
      <c r="C5" s="745">
        <v>0.85</v>
      </c>
      <c r="D5" s="937">
        <v>5.1125788118131865</v>
      </c>
      <c r="E5" s="938">
        <v>6.9230177802197801</v>
      </c>
      <c r="F5" s="941">
        <v>12.035596592032967</v>
      </c>
    </row>
    <row r="6" spans="2:6">
      <c r="B6" s="527" t="s">
        <v>74</v>
      </c>
      <c r="C6" s="752" t="s">
        <v>107</v>
      </c>
      <c r="D6" s="937">
        <v>14.468240470467032</v>
      </c>
      <c r="E6" s="938">
        <v>4.3036337032967031</v>
      </c>
      <c r="F6" s="941">
        <v>18.771874173763734</v>
      </c>
    </row>
    <row r="7" spans="2:6">
      <c r="B7" s="527" t="s">
        <v>4</v>
      </c>
      <c r="C7" s="745">
        <v>0.65129999999999999</v>
      </c>
      <c r="D7" s="937">
        <v>1.2476781099759615</v>
      </c>
      <c r="E7" s="938">
        <v>1.0819245164835165</v>
      </c>
      <c r="F7" s="941">
        <v>2.329602626459478</v>
      </c>
    </row>
    <row r="8" spans="2:6">
      <c r="B8" s="527" t="s">
        <v>71</v>
      </c>
      <c r="C8" s="937" t="s">
        <v>85</v>
      </c>
      <c r="D8" s="937">
        <v>44.576934065934068</v>
      </c>
      <c r="E8" s="938">
        <v>0</v>
      </c>
      <c r="F8" s="941">
        <v>44.576934065934068</v>
      </c>
    </row>
    <row r="9" spans="2:6">
      <c r="B9" s="527" t="s">
        <v>448</v>
      </c>
      <c r="C9" s="935">
        <v>0.51</v>
      </c>
      <c r="D9" s="937">
        <v>33.371994591346152</v>
      </c>
      <c r="E9" s="938">
        <v>13.234375307692307</v>
      </c>
      <c r="F9" s="941">
        <v>46.606369899038455</v>
      </c>
    </row>
    <row r="10" spans="2:6">
      <c r="B10" s="527" t="s">
        <v>3</v>
      </c>
      <c r="C10" s="752">
        <v>0.51</v>
      </c>
      <c r="D10" s="937">
        <v>41.624560782967031</v>
      </c>
      <c r="E10" s="938">
        <v>27.793942967032965</v>
      </c>
      <c r="F10" s="941">
        <v>69.418503749999999</v>
      </c>
    </row>
    <row r="11" spans="2:6">
      <c r="B11" s="527" t="s">
        <v>15</v>
      </c>
      <c r="C11" s="752" t="s">
        <v>87</v>
      </c>
      <c r="D11" s="937">
        <v>6.9767696483516373</v>
      </c>
      <c r="E11" s="938">
        <v>1.7758577142857144</v>
      </c>
      <c r="F11" s="941">
        <v>8.7526273626373516</v>
      </c>
    </row>
    <row r="12" spans="2:6">
      <c r="B12" s="527" t="s">
        <v>24</v>
      </c>
      <c r="C12" s="752" t="s">
        <v>92</v>
      </c>
      <c r="D12" s="937">
        <v>0</v>
      </c>
      <c r="E12" s="938">
        <v>0</v>
      </c>
      <c r="F12" s="941">
        <v>0</v>
      </c>
    </row>
    <row r="13" spans="2:6">
      <c r="B13" s="527" t="s">
        <v>12</v>
      </c>
      <c r="C13" s="745">
        <v>0.1988</v>
      </c>
      <c r="D13" s="937">
        <v>0</v>
      </c>
      <c r="E13" s="938">
        <v>0</v>
      </c>
      <c r="F13" s="941">
        <v>0</v>
      </c>
    </row>
    <row r="14" spans="2:6">
      <c r="B14" s="527" t="s">
        <v>17</v>
      </c>
      <c r="C14" s="745">
        <v>0.55300000000000005</v>
      </c>
      <c r="D14" s="937">
        <v>13.188386847527472</v>
      </c>
      <c r="E14" s="938">
        <v>12.087862945054946</v>
      </c>
      <c r="F14" s="941">
        <v>25.276249792582419</v>
      </c>
    </row>
    <row r="15" spans="2:6">
      <c r="B15" s="527" t="s">
        <v>13</v>
      </c>
      <c r="C15" s="752">
        <v>0.39550000000000002</v>
      </c>
      <c r="D15" s="937">
        <v>12.899930803571428</v>
      </c>
      <c r="E15" s="938">
        <v>42.631992615384618</v>
      </c>
      <c r="F15" s="941">
        <v>55.531923418956048</v>
      </c>
    </row>
    <row r="16" spans="2:6">
      <c r="B16" s="527" t="s">
        <v>16</v>
      </c>
      <c r="C16" s="745">
        <v>0.43969999999999998</v>
      </c>
      <c r="D16" s="937">
        <v>5.6124980683379118</v>
      </c>
      <c r="E16" s="938">
        <v>7.7613693846153851</v>
      </c>
      <c r="F16" s="941">
        <v>13.373867452953297</v>
      </c>
    </row>
    <row r="17" spans="2:6">
      <c r="B17" s="527" t="s">
        <v>218</v>
      </c>
      <c r="C17" s="745">
        <v>0.64</v>
      </c>
      <c r="D17" s="937">
        <v>10.981744934752747</v>
      </c>
      <c r="E17" s="938">
        <v>6.6662938571428567</v>
      </c>
      <c r="F17" s="941">
        <v>17.648038791895605</v>
      </c>
    </row>
    <row r="18" spans="2:6">
      <c r="B18" s="527" t="s">
        <v>77</v>
      </c>
      <c r="C18" s="745">
        <v>0.2</v>
      </c>
      <c r="D18" s="937">
        <v>3.1686033653846155</v>
      </c>
      <c r="E18" s="938">
        <v>4.3259131428571429</v>
      </c>
      <c r="F18" s="941">
        <v>7.4945165082417589</v>
      </c>
    </row>
    <row r="19" spans="2:6">
      <c r="B19" s="527" t="s">
        <v>90</v>
      </c>
      <c r="C19" s="752" t="s">
        <v>89</v>
      </c>
      <c r="D19" s="937">
        <v>18.492094222184065</v>
      </c>
      <c r="E19" s="938">
        <v>2.0971084615384616</v>
      </c>
      <c r="F19" s="941">
        <v>20.589202683722526</v>
      </c>
    </row>
    <row r="20" spans="2:6">
      <c r="B20" s="527" t="s">
        <v>369</v>
      </c>
      <c r="C20" s="752">
        <v>0.35</v>
      </c>
      <c r="D20" s="937">
        <v>5.7456538032280227</v>
      </c>
      <c r="E20" s="938">
        <v>0.57075017582417586</v>
      </c>
      <c r="F20" s="941">
        <v>6.3164039790521986</v>
      </c>
    </row>
    <row r="21" spans="2:6">
      <c r="B21" s="527" t="s">
        <v>20</v>
      </c>
      <c r="C21" s="752" t="s">
        <v>91</v>
      </c>
      <c r="D21" s="937">
        <v>58.002288610437418</v>
      </c>
      <c r="E21" s="938">
        <v>24.262643791208792</v>
      </c>
      <c r="F21" s="941">
        <v>82.264932401646206</v>
      </c>
    </row>
    <row r="22" spans="2:6">
      <c r="B22" s="527" t="s">
        <v>9</v>
      </c>
      <c r="C22" s="752" t="s">
        <v>235</v>
      </c>
      <c r="D22" s="937">
        <v>16.649051521720466</v>
      </c>
      <c r="E22" s="938">
        <v>51.809175824175824</v>
      </c>
      <c r="F22" s="941">
        <v>68.45822734589629</v>
      </c>
    </row>
    <row r="23" spans="2:6">
      <c r="B23" s="527" t="s">
        <v>5</v>
      </c>
      <c r="C23" s="752" t="s">
        <v>314</v>
      </c>
      <c r="D23" s="937">
        <v>30.006637362637363</v>
      </c>
      <c r="E23" s="938">
        <v>0</v>
      </c>
      <c r="F23" s="941">
        <v>30.006637362637363</v>
      </c>
    </row>
    <row r="24" spans="2:6">
      <c r="B24" s="527" t="s">
        <v>52</v>
      </c>
      <c r="C24" s="752">
        <v>0.3679</v>
      </c>
      <c r="D24" s="937">
        <v>9.8181098901098913</v>
      </c>
      <c r="E24" s="938">
        <v>40.574615384615385</v>
      </c>
      <c r="F24" s="941">
        <v>50.392725274725279</v>
      </c>
    </row>
    <row r="25" spans="2:6">
      <c r="B25" s="527" t="s">
        <v>2</v>
      </c>
      <c r="C25" s="752" t="s">
        <v>315</v>
      </c>
      <c r="D25" s="937">
        <v>24.719650047629582</v>
      </c>
      <c r="E25" s="938">
        <v>15.921023967032967</v>
      </c>
      <c r="F25" s="941">
        <v>40.640674014662551</v>
      </c>
    </row>
    <row r="26" spans="2:6">
      <c r="B26" s="527" t="s">
        <v>93</v>
      </c>
      <c r="C26" s="745">
        <v>0.41499999999999998</v>
      </c>
      <c r="D26" s="937">
        <v>9.3531428571428563</v>
      </c>
      <c r="E26" s="938">
        <v>0</v>
      </c>
      <c r="F26" s="941">
        <v>9.3531428571428563</v>
      </c>
    </row>
    <row r="27" spans="2:6">
      <c r="B27" s="527" t="s">
        <v>73</v>
      </c>
      <c r="C27" s="745">
        <v>0.30580000000000002</v>
      </c>
      <c r="D27" s="937">
        <v>8.5323980082417581</v>
      </c>
      <c r="E27" s="938">
        <v>127.58176747252747</v>
      </c>
      <c r="F27" s="941">
        <v>136.11416548076923</v>
      </c>
    </row>
    <row r="28" spans="2:6">
      <c r="B28" s="527" t="s">
        <v>72</v>
      </c>
      <c r="C28" s="745">
        <v>0.30580000000000002</v>
      </c>
      <c r="D28" s="937">
        <v>38.392373626373626</v>
      </c>
      <c r="E28" s="938">
        <v>0</v>
      </c>
      <c r="F28" s="941">
        <v>38.392373626373626</v>
      </c>
    </row>
    <row r="29" spans="2:6">
      <c r="B29" s="527" t="s">
        <v>179</v>
      </c>
      <c r="C29" s="745">
        <v>0.58840000000000003</v>
      </c>
      <c r="D29" s="937">
        <v>33.29546806318681</v>
      </c>
      <c r="E29" s="938">
        <v>12.287536428571428</v>
      </c>
      <c r="F29" s="941">
        <v>45.583004491758238</v>
      </c>
    </row>
    <row r="30" spans="2:6">
      <c r="B30" s="527" t="s">
        <v>486</v>
      </c>
      <c r="C30" s="936">
        <v>0.53774999999999995</v>
      </c>
      <c r="D30" s="937">
        <v>0.82562060278588589</v>
      </c>
      <c r="E30" s="938">
        <v>4.072009560439561</v>
      </c>
      <c r="F30" s="941">
        <v>4.8976301632254469</v>
      </c>
    </row>
    <row r="31" spans="2:6">
      <c r="B31" s="527" t="s">
        <v>10</v>
      </c>
      <c r="C31" s="752">
        <v>0.18</v>
      </c>
      <c r="D31" s="937">
        <v>1.7758995911315247</v>
      </c>
      <c r="E31" s="938">
        <v>1.105088923076923</v>
      </c>
      <c r="F31" s="941">
        <v>2.8809885142084477</v>
      </c>
    </row>
    <row r="32" spans="2:6">
      <c r="B32" s="527" t="s">
        <v>6</v>
      </c>
      <c r="C32" s="752">
        <v>0.41499999999999998</v>
      </c>
      <c r="D32" s="937">
        <v>15.435164835164835</v>
      </c>
      <c r="E32" s="938">
        <v>0</v>
      </c>
      <c r="F32" s="941">
        <v>15.435164835164835</v>
      </c>
    </row>
    <row r="33" spans="2:11">
      <c r="B33" s="527" t="s">
        <v>7</v>
      </c>
      <c r="C33" s="752">
        <v>0.53200000000000003</v>
      </c>
      <c r="D33" s="937">
        <v>35.294174965659337</v>
      </c>
      <c r="E33" s="938">
        <v>20.975522901098902</v>
      </c>
      <c r="F33" s="941">
        <v>56.269697866758236</v>
      </c>
    </row>
    <row r="34" spans="2:11">
      <c r="B34" s="527" t="s">
        <v>76</v>
      </c>
      <c r="C34" s="752">
        <v>0.59599999999999997</v>
      </c>
      <c r="D34" s="937">
        <v>10.870916762131911</v>
      </c>
      <c r="E34" s="938">
        <v>1.0871197692307693</v>
      </c>
      <c r="F34" s="941">
        <v>11.95803653136268</v>
      </c>
    </row>
    <row r="35" spans="2:11">
      <c r="B35" s="527" t="s">
        <v>14</v>
      </c>
      <c r="C35" s="752">
        <v>0.34570000000000001</v>
      </c>
      <c r="D35" s="937">
        <v>34.887236263736263</v>
      </c>
      <c r="E35" s="938">
        <v>55.465398813186809</v>
      </c>
      <c r="F35" s="941">
        <v>90.352635076923065</v>
      </c>
    </row>
    <row r="36" spans="2:11" ht="13.5" thickBot="1">
      <c r="B36" s="525" t="s">
        <v>175</v>
      </c>
      <c r="C36" s="752">
        <v>0.45750000000000002</v>
      </c>
      <c r="D36" s="937">
        <v>0</v>
      </c>
      <c r="E36" s="938">
        <v>0</v>
      </c>
      <c r="F36" s="941">
        <v>0</v>
      </c>
    </row>
    <row r="37" spans="2:11" ht="13.5" thickBot="1">
      <c r="B37" s="995" t="s">
        <v>180</v>
      </c>
      <c r="C37" s="996"/>
      <c r="D37" s="996">
        <v>545.32580153393098</v>
      </c>
      <c r="E37" s="996">
        <v>486.3959454065934</v>
      </c>
      <c r="F37" s="997">
        <v>1031.7217469405241</v>
      </c>
    </row>
    <row r="38" spans="2:11">
      <c r="B38" s="993" t="s">
        <v>459</v>
      </c>
      <c r="C38" s="1016"/>
      <c r="D38" s="1017"/>
      <c r="E38" s="1017"/>
      <c r="F38" s="1017"/>
      <c r="G38" s="1017"/>
      <c r="H38" s="1018"/>
      <c r="I38" s="1018"/>
      <c r="J38" s="1018"/>
      <c r="K38" s="901"/>
    </row>
    <row r="39" spans="2:11">
      <c r="B39" s="993" t="s">
        <v>487</v>
      </c>
      <c r="C39" s="1016"/>
      <c r="D39" s="1017"/>
      <c r="E39" s="1017"/>
      <c r="F39" s="1017"/>
      <c r="G39" s="1017"/>
      <c r="H39" s="1018"/>
      <c r="I39" s="1018"/>
      <c r="J39" s="1018"/>
      <c r="K39" s="901"/>
    </row>
    <row r="40" spans="2:11">
      <c r="B40" s="993" t="s">
        <v>488</v>
      </c>
      <c r="C40" s="1016"/>
      <c r="D40" s="1017"/>
      <c r="E40" s="1017"/>
      <c r="F40" s="1017"/>
      <c r="G40" s="1017"/>
      <c r="H40" s="1018"/>
      <c r="I40" s="1018"/>
      <c r="J40" s="1018"/>
      <c r="K40" s="901"/>
    </row>
    <row r="41" spans="2:11">
      <c r="B41" s="993" t="s">
        <v>407</v>
      </c>
      <c r="C41" s="993"/>
      <c r="D41" s="993"/>
      <c r="E41" s="1019"/>
      <c r="F41" s="1020"/>
      <c r="G41" s="1020"/>
      <c r="H41" s="1021"/>
      <c r="I41" s="1021"/>
      <c r="J41" s="1021"/>
      <c r="K41" s="855"/>
    </row>
    <row r="42" spans="2:11">
      <c r="B42" s="1022" t="s">
        <v>408</v>
      </c>
      <c r="C42" s="1023"/>
      <c r="D42" s="1023"/>
      <c r="E42" s="1024"/>
      <c r="F42" s="1017"/>
      <c r="G42" s="1017"/>
      <c r="H42" s="1018"/>
      <c r="I42" s="1018"/>
      <c r="J42" s="1018"/>
      <c r="K42" s="901"/>
    </row>
    <row r="43" spans="2:11">
      <c r="B43" s="1022" t="s">
        <v>409</v>
      </c>
      <c r="C43" s="1023"/>
      <c r="D43" s="1023"/>
      <c r="E43" s="1024"/>
      <c r="F43" s="1017"/>
      <c r="G43" s="1017"/>
      <c r="H43" s="1018"/>
      <c r="I43" s="1018"/>
      <c r="J43" s="1018"/>
      <c r="K43" s="901"/>
    </row>
    <row r="44" spans="2:11">
      <c r="B44" s="1022" t="s">
        <v>468</v>
      </c>
      <c r="C44" s="1016"/>
      <c r="D44" s="1017"/>
      <c r="E44" s="1017"/>
      <c r="F44" s="1017"/>
      <c r="G44" s="1017"/>
      <c r="H44" s="1018"/>
      <c r="I44" s="1018"/>
      <c r="J44" s="1018"/>
      <c r="K44" s="901"/>
    </row>
    <row r="45" spans="2:11">
      <c r="B45" s="1022" t="s">
        <v>489</v>
      </c>
      <c r="C45" s="1016"/>
      <c r="D45" s="1017"/>
      <c r="E45" s="1017"/>
      <c r="F45" s="1017"/>
      <c r="G45" s="1017"/>
      <c r="H45" s="1018"/>
      <c r="I45" s="1018"/>
      <c r="J45" s="1018"/>
      <c r="K45" s="901"/>
    </row>
    <row r="46" spans="2:11">
      <c r="B46" s="1022" t="s">
        <v>490</v>
      </c>
      <c r="C46" s="1016"/>
      <c r="D46" s="1017"/>
      <c r="E46" s="1017"/>
      <c r="F46" s="1017"/>
      <c r="G46" s="1017"/>
      <c r="H46" s="1018"/>
      <c r="I46" s="1018"/>
      <c r="J46" s="1018"/>
      <c r="K46" s="901"/>
    </row>
    <row r="47" spans="2:11">
      <c r="B47" s="1022" t="s">
        <v>470</v>
      </c>
      <c r="C47" s="1016"/>
      <c r="D47" s="1017"/>
      <c r="E47" s="1017"/>
      <c r="F47" s="1017"/>
      <c r="G47" s="1017"/>
      <c r="H47" s="1018"/>
      <c r="I47" s="1018"/>
      <c r="J47" s="1018"/>
      <c r="K47" s="901"/>
    </row>
    <row r="48" spans="2:11">
      <c r="B48" s="1022" t="s">
        <v>493</v>
      </c>
      <c r="C48" s="1016"/>
      <c r="D48" s="1017"/>
      <c r="E48" s="1017"/>
      <c r="F48" s="1017"/>
      <c r="G48" s="1017"/>
      <c r="H48" s="1026"/>
      <c r="I48" s="1026"/>
      <c r="J48" s="1026"/>
    </row>
    <row r="49" spans="2:10">
      <c r="B49" s="1025" t="s">
        <v>414</v>
      </c>
      <c r="C49" s="1028"/>
      <c r="D49" s="1028"/>
      <c r="E49" s="1028"/>
      <c r="F49" s="1028"/>
      <c r="G49" s="1028"/>
      <c r="H49" s="1026"/>
      <c r="I49" s="1026"/>
      <c r="J49" s="1026"/>
    </row>
    <row r="50" spans="2:10">
      <c r="B50" s="1022"/>
      <c r="C50" s="1016"/>
      <c r="D50" s="1017"/>
      <c r="E50" s="1017"/>
      <c r="F50" s="1017"/>
      <c r="G50" s="1017"/>
      <c r="H50" s="1026"/>
      <c r="I50" s="1026"/>
      <c r="J50" s="1026"/>
    </row>
    <row r="51" spans="2:10">
      <c r="B51" s="1025"/>
      <c r="C51" s="1027"/>
      <c r="D51" s="1027"/>
      <c r="E51" s="1027"/>
      <c r="F51" s="1027"/>
      <c r="G51" s="1027"/>
      <c r="H51" s="1026"/>
      <c r="I51" s="1026"/>
      <c r="J51" s="1026"/>
    </row>
    <row r="53" spans="2:10" ht="13.5" thickBot="1"/>
    <row r="54" spans="2:10">
      <c r="B54" s="844" t="s">
        <v>429</v>
      </c>
      <c r="C54" s="845" t="s">
        <v>178</v>
      </c>
      <c r="D54" s="1106" t="s">
        <v>415</v>
      </c>
      <c r="E54" s="1106"/>
      <c r="F54" s="1107"/>
    </row>
    <row r="55" spans="2:10">
      <c r="B55" s="939" t="s">
        <v>165</v>
      </c>
      <c r="C55" s="933"/>
      <c r="D55" s="934" t="s">
        <v>419</v>
      </c>
      <c r="E55" s="945" t="s">
        <v>0</v>
      </c>
      <c r="F55" s="940" t="s">
        <v>1</v>
      </c>
    </row>
    <row r="56" spans="2:10">
      <c r="B56" s="750" t="s">
        <v>352</v>
      </c>
      <c r="C56" s="752">
        <v>0.28849999999999998</v>
      </c>
      <c r="D56" s="777">
        <v>4.0045164835164835</v>
      </c>
      <c r="E56" s="777">
        <v>0</v>
      </c>
      <c r="F56" s="851">
        <v>4.0045164835164835</v>
      </c>
    </row>
    <row r="57" spans="2:10">
      <c r="B57" s="750" t="s">
        <v>23</v>
      </c>
      <c r="C57" s="745">
        <v>7.5999999999999998E-2</v>
      </c>
      <c r="D57" s="777">
        <v>12.356395604395605</v>
      </c>
      <c r="E57" s="777">
        <v>2.1155148681318683</v>
      </c>
      <c r="F57" s="851">
        <v>14.471910472527473</v>
      </c>
    </row>
    <row r="58" spans="2:10">
      <c r="B58" s="750" t="s">
        <v>27</v>
      </c>
      <c r="C58" s="745">
        <v>0.1178</v>
      </c>
      <c r="D58" s="777">
        <v>0</v>
      </c>
      <c r="E58" s="777">
        <v>0</v>
      </c>
      <c r="F58" s="851">
        <v>0</v>
      </c>
    </row>
    <row r="59" spans="2:10">
      <c r="B59" s="750" t="s">
        <v>54</v>
      </c>
      <c r="C59" s="752" t="s">
        <v>316</v>
      </c>
      <c r="D59" s="777">
        <v>1.4467695604261461</v>
      </c>
      <c r="E59" s="777">
        <v>34.158080703296704</v>
      </c>
      <c r="F59" s="851">
        <v>35.604850263722852</v>
      </c>
    </row>
    <row r="60" spans="2:10">
      <c r="B60" s="750" t="s">
        <v>26</v>
      </c>
      <c r="C60" s="752">
        <v>0.1482</v>
      </c>
      <c r="D60" s="777">
        <v>1.8270725017170331</v>
      </c>
      <c r="E60" s="777">
        <v>2.9113989010989012E-2</v>
      </c>
      <c r="F60" s="851">
        <v>1.8561864907280221</v>
      </c>
    </row>
    <row r="61" spans="2:10">
      <c r="B61" s="750" t="s">
        <v>22</v>
      </c>
      <c r="C61" s="745">
        <v>0.6</v>
      </c>
      <c r="D61" s="777">
        <v>1.9403854524381865</v>
      </c>
      <c r="E61" s="777">
        <v>2.6075279890109893</v>
      </c>
      <c r="F61" s="851">
        <v>4.5479134414491753</v>
      </c>
    </row>
    <row r="62" spans="2:10">
      <c r="B62" s="750" t="s">
        <v>374</v>
      </c>
      <c r="C62" s="745">
        <v>0.36165000000000003</v>
      </c>
      <c r="D62" s="777">
        <v>23.590579069368133</v>
      </c>
      <c r="E62" s="777">
        <v>20.202120318681317</v>
      </c>
      <c r="F62" s="851">
        <v>43.792699388049449</v>
      </c>
    </row>
    <row r="63" spans="2:10" ht="13.5" thickBot="1">
      <c r="B63" s="750" t="s">
        <v>329</v>
      </c>
      <c r="C63" s="745">
        <v>0.5</v>
      </c>
      <c r="D63" s="777">
        <v>2.890980554601648</v>
      </c>
      <c r="E63" s="777">
        <v>9.8778437912087913</v>
      </c>
      <c r="F63" s="851">
        <v>12.76882434581044</v>
      </c>
    </row>
    <row r="64" spans="2:10" ht="13.5" thickBot="1">
      <c r="B64" s="998" t="s">
        <v>28</v>
      </c>
      <c r="C64" s="999"/>
      <c r="D64" s="1000">
        <f>SUM(D56:D63)</f>
        <v>48.05669922646323</v>
      </c>
      <c r="E64" s="1000">
        <f>SUM(E56:E63)</f>
        <v>68.990201659340656</v>
      </c>
      <c r="F64" s="1001">
        <f>SUM(F56:F63)</f>
        <v>117.04690088580389</v>
      </c>
    </row>
    <row r="65" spans="2:6" ht="13.5" thickBot="1">
      <c r="B65" s="631"/>
      <c r="C65" s="631"/>
      <c r="D65" s="631"/>
      <c r="E65" s="631"/>
      <c r="F65" s="631"/>
    </row>
    <row r="66" spans="2:6">
      <c r="B66" s="880" t="s">
        <v>353</v>
      </c>
      <c r="C66" s="881"/>
      <c r="D66" s="947" t="s">
        <v>157</v>
      </c>
      <c r="E66" s="947" t="s">
        <v>0</v>
      </c>
      <c r="F66" s="948" t="s">
        <v>1</v>
      </c>
    </row>
    <row r="67" spans="2:6" ht="13.5" thickBot="1">
      <c r="B67" s="624" t="s">
        <v>354</v>
      </c>
      <c r="C67" s="946"/>
      <c r="D67" s="626">
        <f>D37+D64</f>
        <v>593.38250076039424</v>
      </c>
      <c r="E67" s="626">
        <f>E37+E64</f>
        <v>555.3861470659341</v>
      </c>
      <c r="F67" s="627">
        <f>F64+F37</f>
        <v>1148.7686478263281</v>
      </c>
    </row>
    <row r="68" spans="2:6">
      <c r="B68" s="631"/>
      <c r="C68" s="631"/>
      <c r="D68" s="631"/>
      <c r="E68" s="631"/>
      <c r="F68" s="631"/>
    </row>
    <row r="69" spans="2:6">
      <c r="B69" s="631"/>
      <c r="C69" s="631"/>
      <c r="D69" s="631"/>
      <c r="E69" s="631"/>
      <c r="F69" s="631"/>
    </row>
    <row r="70" spans="2:6">
      <c r="B70" s="631"/>
      <c r="C70" s="631"/>
      <c r="D70" s="631"/>
      <c r="E70" s="631"/>
      <c r="F70" s="631"/>
    </row>
    <row r="71" spans="2:6" ht="18.75" thickBot="1">
      <c r="B71" s="1103" t="s">
        <v>494</v>
      </c>
      <c r="C71" s="1103"/>
      <c r="D71" s="1103"/>
      <c r="E71" s="1103"/>
      <c r="F71" s="1103"/>
    </row>
    <row r="72" spans="2:6">
      <c r="B72" s="701" t="s">
        <v>275</v>
      </c>
      <c r="C72" s="702"/>
      <c r="D72" s="1108" t="s">
        <v>230</v>
      </c>
      <c r="E72" s="1108"/>
      <c r="F72" s="1109"/>
    </row>
    <row r="73" spans="2:6">
      <c r="B73" s="952" t="s">
        <v>165</v>
      </c>
      <c r="C73" s="949" t="s">
        <v>178</v>
      </c>
      <c r="D73" s="949" t="s">
        <v>157</v>
      </c>
      <c r="E73" s="949" t="s">
        <v>0</v>
      </c>
      <c r="F73" s="953" t="s">
        <v>1</v>
      </c>
    </row>
    <row r="74" spans="2:6">
      <c r="B74" s="711" t="s">
        <v>308</v>
      </c>
      <c r="C74" s="1006">
        <v>8.5599999999999996E-2</v>
      </c>
      <c r="D74" s="951">
        <v>53.263626373626373</v>
      </c>
      <c r="E74" s="951">
        <v>0</v>
      </c>
      <c r="F74" s="954">
        <v>53.263626373626373</v>
      </c>
    </row>
    <row r="75" spans="2:6">
      <c r="B75" s="711" t="s">
        <v>161</v>
      </c>
      <c r="C75" s="1006">
        <v>0.2021</v>
      </c>
      <c r="D75" s="951">
        <v>46.882857142857141</v>
      </c>
      <c r="E75" s="951">
        <v>0</v>
      </c>
      <c r="F75" s="954">
        <v>46.882857142857141</v>
      </c>
    </row>
    <row r="76" spans="2:6">
      <c r="B76" s="711" t="s">
        <v>33</v>
      </c>
      <c r="C76" s="1006">
        <v>0.17</v>
      </c>
      <c r="D76" s="951">
        <v>2.7410439560439599</v>
      </c>
      <c r="E76" s="951">
        <v>0</v>
      </c>
      <c r="F76" s="954">
        <v>2.7410439560439599</v>
      </c>
    </row>
    <row r="77" spans="2:6">
      <c r="B77" s="711" t="s">
        <v>433</v>
      </c>
      <c r="C77" s="1006">
        <v>0.23330000000000001</v>
      </c>
      <c r="D77" s="951">
        <v>41.298571428571428</v>
      </c>
      <c r="E77" s="951">
        <v>0</v>
      </c>
      <c r="F77" s="954">
        <v>41.298571428571428</v>
      </c>
    </row>
    <row r="78" spans="2:6">
      <c r="B78" s="711" t="s">
        <v>47</v>
      </c>
      <c r="C78" s="1006">
        <v>0.23330000000000001</v>
      </c>
      <c r="D78" s="951">
        <v>46.425494505494513</v>
      </c>
      <c r="E78" s="951">
        <v>0</v>
      </c>
      <c r="F78" s="954">
        <v>46.425494505494513</v>
      </c>
    </row>
    <row r="79" spans="2:6">
      <c r="B79" s="711" t="s">
        <v>185</v>
      </c>
      <c r="C79" s="1006">
        <v>0.2</v>
      </c>
      <c r="D79" s="951">
        <v>2.2091208791208801</v>
      </c>
      <c r="E79" s="951">
        <v>0</v>
      </c>
      <c r="F79" s="954">
        <v>2.2091208791208801</v>
      </c>
    </row>
    <row r="80" spans="2:6">
      <c r="B80" s="711" t="s">
        <v>305</v>
      </c>
      <c r="C80" s="1006">
        <v>0.23330000000000001</v>
      </c>
      <c r="D80" s="951">
        <v>23.61165934065934</v>
      </c>
      <c r="E80" s="951">
        <v>0</v>
      </c>
      <c r="F80" s="954">
        <v>23.61165934065934</v>
      </c>
    </row>
    <row r="81" spans="2:6">
      <c r="B81" s="711" t="s">
        <v>49</v>
      </c>
      <c r="C81" s="1006">
        <v>0.45900000000000002</v>
      </c>
      <c r="D81" s="951">
        <v>17.708769230769231</v>
      </c>
      <c r="E81" s="951">
        <v>0</v>
      </c>
      <c r="F81" s="954">
        <v>17.708769230769231</v>
      </c>
    </row>
    <row r="82" spans="2:6">
      <c r="B82" s="711" t="s">
        <v>48</v>
      </c>
      <c r="C82" s="1006">
        <v>0.31850000000000001</v>
      </c>
      <c r="D82" s="951">
        <v>0</v>
      </c>
      <c r="E82" s="951">
        <v>31.423901098901101</v>
      </c>
      <c r="F82" s="954">
        <v>31.423901098901101</v>
      </c>
    </row>
    <row r="83" spans="2:6">
      <c r="B83" s="711" t="s">
        <v>58</v>
      </c>
      <c r="C83" s="1006">
        <v>0.3</v>
      </c>
      <c r="D83" s="951">
        <v>9.2736923076923095</v>
      </c>
      <c r="E83" s="951">
        <v>0</v>
      </c>
      <c r="F83" s="954">
        <v>9.2736923076923095</v>
      </c>
    </row>
    <row r="84" spans="2:6">
      <c r="B84" s="711" t="s">
        <v>44</v>
      </c>
      <c r="C84" s="1006">
        <v>0.1333</v>
      </c>
      <c r="D84" s="951">
        <v>9.9786373626373592</v>
      </c>
      <c r="E84" s="951">
        <v>0</v>
      </c>
      <c r="F84" s="954">
        <v>9.9786373626373592</v>
      </c>
    </row>
    <row r="85" spans="2:6">
      <c r="B85" s="711" t="s">
        <v>45</v>
      </c>
      <c r="C85" s="1006">
        <v>0.1333</v>
      </c>
      <c r="D85" s="951">
        <v>12.34186813186813</v>
      </c>
      <c r="E85" s="951">
        <v>0</v>
      </c>
      <c r="F85" s="954">
        <v>12.34186813186813</v>
      </c>
    </row>
    <row r="86" spans="2:6">
      <c r="B86" s="711" t="s">
        <v>340</v>
      </c>
      <c r="C86" s="1006">
        <v>0.1333</v>
      </c>
      <c r="D86" s="951">
        <v>7.4104175824175798</v>
      </c>
      <c r="E86" s="951">
        <v>0</v>
      </c>
      <c r="F86" s="954">
        <v>7.4104175824175798</v>
      </c>
    </row>
    <row r="87" spans="2:6">
      <c r="B87" s="711" t="s">
        <v>495</v>
      </c>
      <c r="C87" s="1006">
        <v>0.1333</v>
      </c>
      <c r="D87" s="951">
        <v>0.89695604395604001</v>
      </c>
      <c r="E87" s="951">
        <v>0</v>
      </c>
      <c r="F87" s="954">
        <v>0.89695604395604001</v>
      </c>
    </row>
    <row r="88" spans="2:6">
      <c r="B88" s="711" t="s">
        <v>57</v>
      </c>
      <c r="C88" s="1006">
        <v>0.1333</v>
      </c>
      <c r="D88" s="951">
        <v>1.6537032967033001</v>
      </c>
      <c r="E88" s="951">
        <v>0</v>
      </c>
      <c r="F88" s="954">
        <v>1.6537032967033001</v>
      </c>
    </row>
    <row r="89" spans="2:6">
      <c r="B89" s="711" t="s">
        <v>100</v>
      </c>
      <c r="C89" s="1006">
        <v>0.1333</v>
      </c>
      <c r="D89" s="951">
        <v>5.1250109890109901</v>
      </c>
      <c r="E89" s="951">
        <v>0</v>
      </c>
      <c r="F89" s="954">
        <v>5.1250109890109901</v>
      </c>
    </row>
    <row r="90" spans="2:6">
      <c r="B90" s="711" t="s">
        <v>261</v>
      </c>
      <c r="C90" s="1006">
        <v>0.23330000000000001</v>
      </c>
      <c r="D90" s="951">
        <v>38.64032967032967</v>
      </c>
      <c r="E90" s="951">
        <v>0</v>
      </c>
      <c r="F90" s="954">
        <v>38.64032967032967</v>
      </c>
    </row>
    <row r="91" spans="2:6">
      <c r="B91" s="711" t="s">
        <v>256</v>
      </c>
      <c r="C91" s="1006">
        <v>0.6</v>
      </c>
      <c r="D91" s="951">
        <v>31.73414285714286</v>
      </c>
      <c r="E91" s="951">
        <v>0</v>
      </c>
      <c r="F91" s="954">
        <v>31.73414285714286</v>
      </c>
    </row>
    <row r="92" spans="2:6">
      <c r="B92" s="711" t="s">
        <v>101</v>
      </c>
      <c r="C92" s="1006">
        <v>9.6799999999999997E-2</v>
      </c>
      <c r="D92" s="951">
        <v>11.799219780219779</v>
      </c>
      <c r="E92" s="951">
        <v>0</v>
      </c>
      <c r="F92" s="954">
        <v>11.799219780219779</v>
      </c>
    </row>
    <row r="93" spans="2:6">
      <c r="B93" s="711" t="s">
        <v>358</v>
      </c>
      <c r="C93" s="1006">
        <v>0.1333</v>
      </c>
      <c r="D93" s="951">
        <v>20.555252747252752</v>
      </c>
      <c r="E93" s="951">
        <v>0</v>
      </c>
      <c r="F93" s="954">
        <v>20.555252747252752</v>
      </c>
    </row>
    <row r="94" spans="2:6">
      <c r="B94" s="991" t="s">
        <v>51</v>
      </c>
      <c r="C94" s="1006">
        <v>0.23330000000000001</v>
      </c>
      <c r="D94" s="951">
        <v>14.220472527472531</v>
      </c>
      <c r="E94" s="951">
        <v>0</v>
      </c>
      <c r="F94" s="954">
        <v>14.220472527472531</v>
      </c>
    </row>
    <row r="95" spans="2:6">
      <c r="B95" s="711" t="s">
        <v>304</v>
      </c>
      <c r="C95" s="1006">
        <v>0.1333</v>
      </c>
      <c r="D95" s="951">
        <v>4.8256703296703298</v>
      </c>
      <c r="E95" s="951">
        <v>0</v>
      </c>
      <c r="F95" s="954">
        <v>4.8256703296703298</v>
      </c>
    </row>
    <row r="96" spans="2:6">
      <c r="B96" s="711" t="s">
        <v>41</v>
      </c>
      <c r="C96" s="1030" t="s">
        <v>496</v>
      </c>
      <c r="D96" s="951">
        <v>2.78974725274725</v>
      </c>
      <c r="E96" s="951">
        <v>9.3923406593406593</v>
      </c>
      <c r="F96" s="954">
        <v>12.182087912087908</v>
      </c>
    </row>
    <row r="97" spans="2:8">
      <c r="B97" s="711" t="s">
        <v>480</v>
      </c>
      <c r="C97" s="1030" t="s">
        <v>192</v>
      </c>
      <c r="D97" s="951">
        <v>7.2886923076923154</v>
      </c>
      <c r="E97" s="951">
        <v>105.49517582417582</v>
      </c>
      <c r="F97" s="954">
        <v>112.78386813186813</v>
      </c>
    </row>
    <row r="98" spans="2:8">
      <c r="B98" s="711" t="s">
        <v>481</v>
      </c>
      <c r="C98" s="1007" t="s">
        <v>192</v>
      </c>
      <c r="D98" s="951">
        <v>52.333263736263731</v>
      </c>
      <c r="E98" s="951">
        <v>6.2871538461538456</v>
      </c>
      <c r="F98" s="954">
        <v>58.620417582417581</v>
      </c>
    </row>
    <row r="99" spans="2:8">
      <c r="B99" s="1012" t="s">
        <v>482</v>
      </c>
      <c r="C99" s="1008" t="s">
        <v>192</v>
      </c>
      <c r="D99" s="1009">
        <v>20.576263736263737</v>
      </c>
      <c r="E99" s="1009">
        <v>15.373659340659341</v>
      </c>
      <c r="F99" s="1010">
        <v>35.949923076923078</v>
      </c>
    </row>
    <row r="100" spans="2:8">
      <c r="B100" s="1013" t="s">
        <v>186</v>
      </c>
      <c r="C100" s="1008">
        <v>0.25</v>
      </c>
      <c r="D100" s="1009">
        <v>15.512131868131871</v>
      </c>
      <c r="E100" s="1009">
        <v>1.0837912087912087</v>
      </c>
      <c r="F100" s="1010">
        <v>16.595923076923079</v>
      </c>
    </row>
    <row r="101" spans="2:8">
      <c r="B101" s="1013" t="s">
        <v>299</v>
      </c>
      <c r="C101" s="1008">
        <v>0.23549999999999999</v>
      </c>
      <c r="D101" s="1009">
        <v>8.9652197802197815</v>
      </c>
      <c r="E101" s="1009">
        <v>1.0615934065934067</v>
      </c>
      <c r="F101" s="1010">
        <v>10.026813186813188</v>
      </c>
    </row>
    <row r="102" spans="2:8">
      <c r="B102" s="727" t="s">
        <v>476</v>
      </c>
      <c r="C102" s="1008">
        <v>0.215</v>
      </c>
      <c r="D102" s="1009">
        <v>8.9404835164835159</v>
      </c>
      <c r="E102" s="1009">
        <v>0.1654285606971154</v>
      </c>
      <c r="F102" s="1010">
        <v>9.1059120771806317</v>
      </c>
    </row>
    <row r="103" spans="2:8">
      <c r="B103" s="727" t="s">
        <v>477</v>
      </c>
      <c r="C103" s="1008">
        <v>0.25</v>
      </c>
      <c r="D103" s="1009">
        <v>6.0037472527472522</v>
      </c>
      <c r="E103" s="1009">
        <v>9.6384615384615388E-2</v>
      </c>
      <c r="F103" s="1010">
        <v>6.1001318681318679</v>
      </c>
    </row>
    <row r="104" spans="2:8">
      <c r="B104" s="727" t="s">
        <v>231</v>
      </c>
      <c r="C104" s="1008">
        <v>1</v>
      </c>
      <c r="D104" s="1009">
        <v>20.96543956043956</v>
      </c>
      <c r="E104" s="1009">
        <v>0</v>
      </c>
      <c r="F104" s="1010">
        <v>20.96543956043956</v>
      </c>
    </row>
    <row r="105" spans="2:8">
      <c r="B105" s="727" t="s">
        <v>60</v>
      </c>
      <c r="C105" s="1008">
        <v>0.15</v>
      </c>
      <c r="D105" s="1009">
        <v>2.9226483516483519</v>
      </c>
      <c r="E105" s="1009">
        <v>0</v>
      </c>
      <c r="F105" s="1010">
        <v>2.9226483516483519</v>
      </c>
    </row>
    <row r="106" spans="2:8" ht="13.5" thickBot="1">
      <c r="B106" s="727" t="s">
        <v>59</v>
      </c>
      <c r="C106" s="1008">
        <v>0.05</v>
      </c>
      <c r="D106" s="1009">
        <v>4.5669670329670327</v>
      </c>
      <c r="E106" s="951">
        <v>0</v>
      </c>
      <c r="F106" s="1010">
        <v>4.5669670329670327</v>
      </c>
    </row>
    <row r="107" spans="2:8" ht="13.5" thickBot="1">
      <c r="B107" s="1002" t="s">
        <v>431</v>
      </c>
      <c r="C107" s="1003"/>
      <c r="D107" s="1004">
        <f>SUM(D74:D106)</f>
        <v>553.46112087912104</v>
      </c>
      <c r="E107" s="1004">
        <f>SUM(E74:E106)</f>
        <v>170.37942856069708</v>
      </c>
      <c r="F107" s="1005">
        <f>SUM(F74:F106)</f>
        <v>723.84054943981801</v>
      </c>
    </row>
    <row r="108" spans="2:8">
      <c r="B108" s="1029" t="s">
        <v>497</v>
      </c>
      <c r="C108" s="967"/>
      <c r="D108" s="631"/>
      <c r="E108" s="631"/>
      <c r="F108" s="631"/>
    </row>
    <row r="109" spans="2:8" s="1032" customFormat="1">
      <c r="B109" s="1031" t="s">
        <v>498</v>
      </c>
      <c r="C109" s="967"/>
      <c r="D109" s="635"/>
      <c r="E109" s="635"/>
      <c r="F109" s="635"/>
    </row>
    <row r="110" spans="2:8">
      <c r="B110" s="1102" t="s">
        <v>479</v>
      </c>
      <c r="C110" s="1102"/>
      <c r="D110" s="1102"/>
      <c r="E110" s="1102"/>
      <c r="F110" s="1102"/>
      <c r="G110" s="1102"/>
      <c r="H110" s="1102"/>
    </row>
    <row r="111" spans="2:8">
      <c r="B111" s="631"/>
      <c r="C111" s="631"/>
      <c r="D111" s="631"/>
      <c r="E111" s="631"/>
      <c r="F111" s="631"/>
    </row>
  </sheetData>
  <mergeCells count="6">
    <mergeCell ref="B110:H110"/>
    <mergeCell ref="B2:F2"/>
    <mergeCell ref="D3:F3"/>
    <mergeCell ref="D54:F54"/>
    <mergeCell ref="B71:F71"/>
    <mergeCell ref="D72:F7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115"/>
  <sheetViews>
    <sheetView topLeftCell="A25" workbookViewId="0">
      <selection activeCell="K91" sqref="K91"/>
    </sheetView>
  </sheetViews>
  <sheetFormatPr defaultRowHeight="12.75"/>
  <cols>
    <col min="2" max="2" width="60.28515625" customWidth="1"/>
    <col min="3" max="3" width="13.7109375" bestFit="1" customWidth="1"/>
    <col min="4" max="4" width="22.5703125" customWidth="1"/>
    <col min="5" max="5" width="6.7109375" bestFit="1" customWidth="1"/>
    <col min="6" max="6" width="8.28515625" bestFit="1" customWidth="1"/>
  </cols>
  <sheetData>
    <row r="2" spans="2:6" ht="18.75" thickBot="1">
      <c r="B2" s="1110" t="s">
        <v>484</v>
      </c>
      <c r="C2" s="1110"/>
      <c r="D2" s="1110"/>
      <c r="E2" s="1110"/>
      <c r="F2" s="1110"/>
    </row>
    <row r="3" spans="2:6">
      <c r="B3" s="844" t="s">
        <v>424</v>
      </c>
      <c r="C3" s="845"/>
      <c r="D3" s="1104" t="s">
        <v>349</v>
      </c>
      <c r="E3" s="1104"/>
      <c r="F3" s="1105"/>
    </row>
    <row r="4" spans="2:6">
      <c r="B4" s="939" t="s">
        <v>165</v>
      </c>
      <c r="C4" s="934" t="s">
        <v>178</v>
      </c>
      <c r="D4" s="934" t="s">
        <v>419</v>
      </c>
      <c r="E4" s="934" t="s">
        <v>0</v>
      </c>
      <c r="F4" s="940" t="s">
        <v>1</v>
      </c>
    </row>
    <row r="5" spans="2:6">
      <c r="B5" s="525" t="s">
        <v>173</v>
      </c>
      <c r="C5" s="745">
        <v>0.85</v>
      </c>
      <c r="D5" s="937">
        <v>4.7837632812499997</v>
      </c>
      <c r="E5" s="938">
        <v>6.1771406999999998</v>
      </c>
      <c r="F5" s="941">
        <v>10.960903981249999</v>
      </c>
    </row>
    <row r="6" spans="2:6">
      <c r="B6" s="527" t="s">
        <v>74</v>
      </c>
      <c r="C6" s="752" t="s">
        <v>107</v>
      </c>
      <c r="D6" s="937">
        <v>15.796419986979167</v>
      </c>
      <c r="E6" s="938">
        <v>5.1205901111111105</v>
      </c>
      <c r="F6" s="941">
        <v>20.917010098090277</v>
      </c>
    </row>
    <row r="7" spans="2:6">
      <c r="B7" s="527" t="s">
        <v>4</v>
      </c>
      <c r="C7" s="745">
        <v>0.65129999999999999</v>
      </c>
      <c r="D7" s="937">
        <v>1.3538256754557292</v>
      </c>
      <c r="E7" s="938">
        <v>0.60309401111111105</v>
      </c>
      <c r="F7" s="941">
        <v>1.9569196865668403</v>
      </c>
    </row>
    <row r="8" spans="2:6">
      <c r="B8" s="527" t="s">
        <v>71</v>
      </c>
      <c r="C8" s="937" t="s">
        <v>85</v>
      </c>
      <c r="D8" s="937">
        <v>43.003</v>
      </c>
      <c r="E8" s="938">
        <v>0</v>
      </c>
      <c r="F8" s="941">
        <v>43.003</v>
      </c>
    </row>
    <row r="9" spans="2:6">
      <c r="B9" s="527" t="s">
        <v>448</v>
      </c>
      <c r="C9" s="935">
        <v>0.51</v>
      </c>
      <c r="D9" s="937">
        <v>16.385068532986111</v>
      </c>
      <c r="E9" s="938">
        <v>7.232529733333334</v>
      </c>
      <c r="F9" s="941">
        <v>23.617598266319444</v>
      </c>
    </row>
    <row r="10" spans="2:6">
      <c r="B10" s="527" t="s">
        <v>3</v>
      </c>
      <c r="C10" s="752">
        <v>0.51</v>
      </c>
      <c r="D10" s="937">
        <v>44.599635937499997</v>
      </c>
      <c r="E10" s="938">
        <v>26.118774700000003</v>
      </c>
      <c r="F10" s="941">
        <v>70.7184106375</v>
      </c>
    </row>
    <row r="11" spans="2:6">
      <c r="B11" s="527" t="s">
        <v>15</v>
      </c>
      <c r="C11" s="752" t="s">
        <v>87</v>
      </c>
      <c r="D11" s="937">
        <v>7.0322125110305018</v>
      </c>
      <c r="E11" s="938">
        <v>1.7279056333333334</v>
      </c>
      <c r="F11" s="941">
        <v>8.760118144363835</v>
      </c>
    </row>
    <row r="12" spans="2:6">
      <c r="B12" s="527" t="s">
        <v>24</v>
      </c>
      <c r="C12" s="752" t="s">
        <v>92</v>
      </c>
      <c r="D12" s="937">
        <v>0</v>
      </c>
      <c r="E12" s="938">
        <v>0</v>
      </c>
      <c r="F12" s="941">
        <v>0</v>
      </c>
    </row>
    <row r="13" spans="2:6">
      <c r="B13" s="527" t="s">
        <v>12</v>
      </c>
      <c r="C13" s="745">
        <v>0.1988</v>
      </c>
      <c r="D13" s="937">
        <v>0</v>
      </c>
      <c r="E13" s="938">
        <v>0</v>
      </c>
      <c r="F13" s="941">
        <v>0</v>
      </c>
    </row>
    <row r="14" spans="2:6">
      <c r="B14" s="527" t="s">
        <v>17</v>
      </c>
      <c r="C14" s="745">
        <v>0.55300000000000005</v>
      </c>
      <c r="D14" s="937">
        <v>14.233168923611112</v>
      </c>
      <c r="E14" s="938">
        <v>12.139196866666667</v>
      </c>
      <c r="F14" s="941">
        <v>26.372365790277779</v>
      </c>
    </row>
    <row r="15" spans="2:6">
      <c r="B15" s="527" t="s">
        <v>13</v>
      </c>
      <c r="C15" s="752">
        <v>0.39550000000000002</v>
      </c>
      <c r="D15" s="937">
        <v>16.461156597222221</v>
      </c>
      <c r="E15" s="938">
        <v>51.096225555555556</v>
      </c>
      <c r="F15" s="941">
        <v>67.557382152777777</v>
      </c>
    </row>
    <row r="16" spans="2:6">
      <c r="B16" s="527" t="s">
        <v>16</v>
      </c>
      <c r="C16" s="745">
        <v>0.43969999999999998</v>
      </c>
      <c r="D16" s="937">
        <v>5.8384103298611105</v>
      </c>
      <c r="E16" s="938">
        <v>8.3223492555555545</v>
      </c>
      <c r="F16" s="941">
        <v>14.160759585416665</v>
      </c>
    </row>
    <row r="17" spans="2:6">
      <c r="B17" s="527" t="s">
        <v>218</v>
      </c>
      <c r="C17" s="745">
        <v>0.64</v>
      </c>
      <c r="D17" s="937">
        <v>11.530892708333333</v>
      </c>
      <c r="E17" s="938">
        <v>6.4871151111111116</v>
      </c>
      <c r="F17" s="941">
        <v>18.018007819444446</v>
      </c>
    </row>
    <row r="18" spans="2:6">
      <c r="B18" s="527" t="s">
        <v>77</v>
      </c>
      <c r="C18" s="745">
        <v>0.2</v>
      </c>
      <c r="D18" s="937">
        <v>3.4363140190972219</v>
      </c>
      <c r="E18" s="938">
        <v>4.1086191333333337</v>
      </c>
      <c r="F18" s="941">
        <v>7.5449331524305556</v>
      </c>
    </row>
    <row r="19" spans="2:6">
      <c r="B19" s="527" t="s">
        <v>90</v>
      </c>
      <c r="C19" s="752" t="s">
        <v>89</v>
      </c>
      <c r="D19" s="937">
        <v>19.561019265407989</v>
      </c>
      <c r="E19" s="938">
        <v>3.0738130666666663</v>
      </c>
      <c r="F19" s="941">
        <v>22.634832332074655</v>
      </c>
    </row>
    <row r="20" spans="2:6">
      <c r="B20" s="527" t="s">
        <v>369</v>
      </c>
      <c r="C20" s="752">
        <v>0.35</v>
      </c>
      <c r="D20" s="937">
        <v>5.4866270399305552</v>
      </c>
      <c r="E20" s="938">
        <v>0.64759547777777782</v>
      </c>
      <c r="F20" s="941">
        <v>6.1342225177083334</v>
      </c>
    </row>
    <row r="21" spans="2:6">
      <c r="B21" s="527" t="s">
        <v>20</v>
      </c>
      <c r="C21" s="752" t="s">
        <v>91</v>
      </c>
      <c r="D21" s="937">
        <v>58.924168698459205</v>
      </c>
      <c r="E21" s="938">
        <v>67.401298788888894</v>
      </c>
      <c r="F21" s="941">
        <v>126.32546748734811</v>
      </c>
    </row>
    <row r="22" spans="2:6">
      <c r="B22" s="527" t="s">
        <v>9</v>
      </c>
      <c r="C22" s="752" t="s">
        <v>235</v>
      </c>
      <c r="D22" s="937">
        <v>17.209326649305552</v>
      </c>
      <c r="E22" s="938">
        <v>51.038124822222215</v>
      </c>
      <c r="F22" s="941">
        <v>68.247451471527768</v>
      </c>
    </row>
    <row r="23" spans="2:6">
      <c r="B23" s="527" t="s">
        <v>5</v>
      </c>
      <c r="C23" s="752" t="s">
        <v>314</v>
      </c>
      <c r="D23" s="937">
        <v>37.198866666666667</v>
      </c>
      <c r="E23" s="938">
        <v>0</v>
      </c>
      <c r="F23" s="941">
        <v>37.198866666666667</v>
      </c>
    </row>
    <row r="24" spans="2:6">
      <c r="B24" s="527" t="s">
        <v>52</v>
      </c>
      <c r="C24" s="752">
        <v>0.3679</v>
      </c>
      <c r="D24" s="937">
        <v>8.6874900173611103</v>
      </c>
      <c r="E24" s="938">
        <v>34.621363277777775</v>
      </c>
      <c r="F24" s="941">
        <v>43.308853295138888</v>
      </c>
    </row>
    <row r="25" spans="2:6">
      <c r="B25" s="527" t="s">
        <v>2</v>
      </c>
      <c r="C25" s="752" t="s">
        <v>315</v>
      </c>
      <c r="D25" s="937">
        <v>26.692224598524305</v>
      </c>
      <c r="E25" s="938">
        <v>16.378648900000002</v>
      </c>
      <c r="F25" s="941">
        <v>43.070873498524307</v>
      </c>
    </row>
    <row r="26" spans="2:6">
      <c r="B26" s="527" t="s">
        <v>93</v>
      </c>
      <c r="C26" s="745">
        <v>0.41499999999999998</v>
      </c>
      <c r="D26" s="937">
        <v>9.126777777777777</v>
      </c>
      <c r="E26" s="938">
        <v>0</v>
      </c>
      <c r="F26" s="941">
        <v>9.126777777777777</v>
      </c>
    </row>
    <row r="27" spans="2:6">
      <c r="B27" s="527" t="s">
        <v>73</v>
      </c>
      <c r="C27" s="745">
        <v>0.30580000000000002</v>
      </c>
      <c r="D27" s="937">
        <v>12.303593055555556</v>
      </c>
      <c r="E27" s="938">
        <v>200.11700681111111</v>
      </c>
      <c r="F27" s="941">
        <v>212.42059986666666</v>
      </c>
    </row>
    <row r="28" spans="2:6">
      <c r="B28" s="527" t="s">
        <v>72</v>
      </c>
      <c r="C28" s="745">
        <v>0.30580000000000002</v>
      </c>
      <c r="D28" s="937">
        <v>36.308466666666668</v>
      </c>
      <c r="E28" s="938">
        <v>0</v>
      </c>
      <c r="F28" s="941">
        <v>36.308466666666668</v>
      </c>
    </row>
    <row r="29" spans="2:6">
      <c r="B29" s="527" t="s">
        <v>179</v>
      </c>
      <c r="C29" s="745">
        <v>0.58840000000000003</v>
      </c>
      <c r="D29" s="937">
        <v>34.991390711805558</v>
      </c>
      <c r="E29" s="938">
        <v>14.121274622222224</v>
      </c>
      <c r="F29" s="941">
        <v>49.112665334027781</v>
      </c>
    </row>
    <row r="30" spans="2:6">
      <c r="B30" s="527" t="s">
        <v>486</v>
      </c>
      <c r="C30" s="1033">
        <v>0.53774999999999995</v>
      </c>
      <c r="D30" s="937">
        <v>1.1867729853312174</v>
      </c>
      <c r="E30" s="938">
        <v>9.8457623666666656</v>
      </c>
      <c r="F30" s="941">
        <v>11.032535351997883</v>
      </c>
    </row>
    <row r="31" spans="2:6">
      <c r="B31" s="527" t="s">
        <v>225</v>
      </c>
      <c r="C31" s="752" t="s">
        <v>316</v>
      </c>
      <c r="D31" s="937">
        <v>0</v>
      </c>
      <c r="E31" s="938">
        <v>0</v>
      </c>
      <c r="F31" s="941">
        <v>0</v>
      </c>
    </row>
    <row r="32" spans="2:6">
      <c r="B32" s="527" t="s">
        <v>10</v>
      </c>
      <c r="C32" s="752">
        <v>0.18</v>
      </c>
      <c r="D32" s="937">
        <v>2.4376545789930555</v>
      </c>
      <c r="E32" s="938">
        <v>1.2039670888888889</v>
      </c>
      <c r="F32" s="941">
        <v>3.6416216678819442</v>
      </c>
    </row>
    <row r="33" spans="2:11">
      <c r="B33" s="527" t="s">
        <v>6</v>
      </c>
      <c r="C33" s="752">
        <v>0.41499999999999998</v>
      </c>
      <c r="D33" s="937">
        <v>15.3835</v>
      </c>
      <c r="E33" s="938">
        <v>-0.12719777777777777</v>
      </c>
      <c r="F33" s="941">
        <v>15.256302222222223</v>
      </c>
    </row>
    <row r="34" spans="2:11">
      <c r="B34" s="527" t="s">
        <v>7</v>
      </c>
      <c r="C34" s="752">
        <v>0.53200000000000003</v>
      </c>
      <c r="D34" s="937">
        <v>28.923480815972223</v>
      </c>
      <c r="E34" s="938">
        <v>15.349428633333334</v>
      </c>
      <c r="F34" s="941">
        <v>44.272909449305558</v>
      </c>
    </row>
    <row r="35" spans="2:11">
      <c r="B35" s="527" t="s">
        <v>76</v>
      </c>
      <c r="C35" s="752">
        <v>0.59599999999999997</v>
      </c>
      <c r="D35" s="937">
        <v>9.9249234429253459</v>
      </c>
      <c r="E35" s="938">
        <v>1.0073580333333334</v>
      </c>
      <c r="F35" s="941">
        <v>10.93228147625868</v>
      </c>
    </row>
    <row r="36" spans="2:11">
      <c r="B36" s="525" t="s">
        <v>14</v>
      </c>
      <c r="C36" s="752">
        <v>0.34570000000000001</v>
      </c>
      <c r="D36" s="937">
        <v>38.473886111111113</v>
      </c>
      <c r="E36" s="938">
        <v>57.366788900000003</v>
      </c>
      <c r="F36" s="941">
        <v>95.840675011111117</v>
      </c>
    </row>
    <row r="37" spans="2:11" ht="13.5" thickBot="1">
      <c r="B37" s="525" t="s">
        <v>175</v>
      </c>
      <c r="C37" s="752">
        <v>0.45750000000000002</v>
      </c>
      <c r="D37" s="937">
        <v>0</v>
      </c>
      <c r="E37" s="938">
        <v>3.298888888888889E-5</v>
      </c>
      <c r="F37" s="941">
        <v>3.298888888888889E-5</v>
      </c>
    </row>
    <row r="38" spans="2:11" ht="13.5" thickBot="1">
      <c r="B38" s="995" t="s">
        <v>180</v>
      </c>
      <c r="C38" s="996"/>
      <c r="D38" s="996">
        <v>547.27403758512037</v>
      </c>
      <c r="E38" s="996">
        <v>601.17880681111114</v>
      </c>
      <c r="F38" s="997">
        <v>1148.4528443962313</v>
      </c>
    </row>
    <row r="39" spans="2:11">
      <c r="B39" s="993" t="s">
        <v>459</v>
      </c>
      <c r="C39" s="1016"/>
      <c r="D39" s="1017"/>
      <c r="E39" s="1017"/>
      <c r="F39" s="1017"/>
      <c r="G39" s="1017"/>
      <c r="H39" s="1018"/>
      <c r="I39" s="1018"/>
      <c r="J39" s="1018"/>
      <c r="K39" s="901"/>
    </row>
    <row r="40" spans="2:11">
      <c r="B40" s="993" t="s">
        <v>487</v>
      </c>
      <c r="C40" s="1016"/>
      <c r="D40" s="1017"/>
      <c r="E40" s="1017"/>
      <c r="F40" s="1017"/>
      <c r="G40" s="1017"/>
      <c r="H40" s="1018"/>
      <c r="I40" s="1018"/>
      <c r="J40" s="1018"/>
      <c r="K40" s="901"/>
    </row>
    <row r="41" spans="2:11">
      <c r="B41" s="993" t="s">
        <v>488</v>
      </c>
      <c r="C41" s="1016"/>
      <c r="D41" s="1017"/>
      <c r="E41" s="1017"/>
      <c r="F41" s="1017"/>
      <c r="G41" s="1017"/>
      <c r="H41" s="1018"/>
      <c r="I41" s="1018"/>
      <c r="J41" s="1018"/>
      <c r="K41" s="901"/>
    </row>
    <row r="42" spans="2:11">
      <c r="B42" s="993" t="s">
        <v>407</v>
      </c>
      <c r="C42" s="993"/>
      <c r="D42" s="993"/>
      <c r="E42" s="1019"/>
      <c r="F42" s="1020"/>
      <c r="G42" s="1020"/>
      <c r="H42" s="1021"/>
      <c r="I42" s="1021"/>
      <c r="J42" s="1021"/>
      <c r="K42" s="855"/>
    </row>
    <row r="43" spans="2:11">
      <c r="B43" s="1022" t="s">
        <v>408</v>
      </c>
      <c r="C43" s="1023"/>
      <c r="D43" s="1023"/>
      <c r="E43" s="1024"/>
      <c r="F43" s="1017"/>
      <c r="G43" s="1017"/>
      <c r="H43" s="1018"/>
      <c r="I43" s="1018"/>
      <c r="J43" s="1018"/>
      <c r="K43" s="901"/>
    </row>
    <row r="44" spans="2:11">
      <c r="B44" s="1022" t="s">
        <v>409</v>
      </c>
      <c r="C44" s="1023"/>
      <c r="D44" s="1023"/>
      <c r="E44" s="1024"/>
      <c r="F44" s="1017"/>
      <c r="G44" s="1017"/>
      <c r="H44" s="1018"/>
      <c r="I44" s="1018"/>
      <c r="J44" s="1018"/>
      <c r="K44" s="901"/>
    </row>
    <row r="45" spans="2:11">
      <c r="B45" s="1022" t="s">
        <v>468</v>
      </c>
      <c r="C45" s="1016"/>
      <c r="D45" s="1017"/>
      <c r="E45" s="1017"/>
      <c r="F45" s="1017"/>
      <c r="G45" s="1017"/>
      <c r="H45" s="1018"/>
      <c r="I45" s="1018"/>
      <c r="J45" s="1018"/>
      <c r="K45" s="901"/>
    </row>
    <row r="46" spans="2:11">
      <c r="B46" s="1022" t="s">
        <v>489</v>
      </c>
      <c r="C46" s="1016"/>
      <c r="D46" s="1017"/>
      <c r="E46" s="1017"/>
      <c r="F46" s="1017"/>
      <c r="G46" s="1017"/>
      <c r="H46" s="1018"/>
      <c r="I46" s="1018"/>
      <c r="J46" s="1018"/>
      <c r="K46" s="901"/>
    </row>
    <row r="47" spans="2:11">
      <c r="B47" s="1022" t="s">
        <v>490</v>
      </c>
      <c r="C47" s="1016"/>
      <c r="D47" s="1017"/>
      <c r="E47" s="1017"/>
      <c r="F47" s="1017"/>
      <c r="G47" s="1017"/>
      <c r="H47" s="1018"/>
      <c r="I47" s="1018"/>
      <c r="J47" s="1018"/>
      <c r="K47" s="901"/>
    </row>
    <row r="48" spans="2:11">
      <c r="B48" s="1022" t="s">
        <v>470</v>
      </c>
      <c r="C48" s="1016"/>
      <c r="D48" s="1017"/>
      <c r="E48" s="1017"/>
      <c r="F48" s="1017"/>
      <c r="G48" s="1017"/>
      <c r="H48" s="1018"/>
      <c r="I48" s="1018"/>
      <c r="J48" s="1018"/>
      <c r="K48" s="901"/>
    </row>
    <row r="49" spans="2:11">
      <c r="B49" s="1022" t="s">
        <v>471</v>
      </c>
      <c r="C49" s="1016"/>
      <c r="D49" s="1017"/>
      <c r="E49" s="1017"/>
      <c r="F49" s="1017"/>
      <c r="G49" s="1017"/>
      <c r="H49" s="1018"/>
      <c r="I49" s="1018"/>
      <c r="J49" s="1018"/>
      <c r="K49" s="901"/>
    </row>
    <row r="50" spans="2:11">
      <c r="B50" s="1025" t="s">
        <v>491</v>
      </c>
      <c r="C50" s="1016"/>
      <c r="D50" s="1017"/>
      <c r="E50" s="1017"/>
      <c r="F50" s="1017"/>
      <c r="G50" s="1017"/>
      <c r="H50" s="1018"/>
      <c r="I50" s="1018"/>
      <c r="J50" s="1018"/>
      <c r="K50" s="901"/>
    </row>
    <row r="51" spans="2:11">
      <c r="B51" s="1022" t="s">
        <v>473</v>
      </c>
      <c r="C51" s="1016"/>
      <c r="D51" s="1017"/>
      <c r="E51" s="1017"/>
      <c r="F51" s="1017"/>
      <c r="G51" s="1017"/>
      <c r="H51" s="1026"/>
      <c r="I51" s="1026"/>
      <c r="J51" s="1026"/>
    </row>
    <row r="52" spans="2:11">
      <c r="B52" s="1025" t="s">
        <v>414</v>
      </c>
      <c r="C52" s="1028"/>
      <c r="D52" s="1028"/>
      <c r="E52" s="1028"/>
      <c r="F52" s="1028"/>
      <c r="G52" s="1028"/>
      <c r="H52" s="1026"/>
      <c r="I52" s="1026"/>
      <c r="J52" s="1026"/>
    </row>
    <row r="54" spans="2:11" ht="13.5" thickBot="1"/>
    <row r="55" spans="2:11">
      <c r="B55" s="844" t="s">
        <v>429</v>
      </c>
      <c r="C55" s="845" t="s">
        <v>178</v>
      </c>
      <c r="D55" s="1106" t="s">
        <v>415</v>
      </c>
      <c r="E55" s="1106"/>
      <c r="F55" s="1107"/>
    </row>
    <row r="56" spans="2:11">
      <c r="B56" s="939" t="s">
        <v>165</v>
      </c>
      <c r="C56" s="933"/>
      <c r="D56" s="934" t="s">
        <v>419</v>
      </c>
      <c r="E56" s="945" t="s">
        <v>0</v>
      </c>
      <c r="F56" s="940" t="s">
        <v>1</v>
      </c>
    </row>
    <row r="57" spans="2:11">
      <c r="B57" s="750" t="s">
        <v>352</v>
      </c>
      <c r="C57" s="752">
        <v>0.28849999999999998</v>
      </c>
      <c r="D57" s="777">
        <v>4.1108000000000002</v>
      </c>
      <c r="E57" s="777">
        <v>0</v>
      </c>
      <c r="F57" s="851">
        <v>4.1108000000000002</v>
      </c>
    </row>
    <row r="58" spans="2:11">
      <c r="B58" s="750" t="s">
        <v>23</v>
      </c>
      <c r="C58" s="745">
        <v>7.5999999999999998E-2</v>
      </c>
      <c r="D58" s="777">
        <v>11.696666666666665</v>
      </c>
      <c r="E58" s="777">
        <v>1.684129688888889</v>
      </c>
      <c r="F58" s="851">
        <v>13.380796355555555</v>
      </c>
    </row>
    <row r="59" spans="2:11">
      <c r="B59" s="750" t="s">
        <v>27</v>
      </c>
      <c r="C59" s="745">
        <v>0.1178</v>
      </c>
      <c r="D59" s="777">
        <v>0</v>
      </c>
      <c r="E59" s="777">
        <v>0</v>
      </c>
      <c r="F59" s="851">
        <v>0</v>
      </c>
    </row>
    <row r="60" spans="2:11">
      <c r="B60" s="750" t="s">
        <v>229</v>
      </c>
      <c r="C60" s="752" t="s">
        <v>328</v>
      </c>
      <c r="D60" s="777">
        <v>0</v>
      </c>
      <c r="E60" s="777">
        <v>0</v>
      </c>
      <c r="F60" s="851">
        <v>0</v>
      </c>
    </row>
    <row r="61" spans="2:11">
      <c r="B61" s="750" t="s">
        <v>54</v>
      </c>
      <c r="C61" s="752" t="s">
        <v>475</v>
      </c>
      <c r="D61" s="777">
        <v>2.8544710069444443</v>
      </c>
      <c r="E61" s="777">
        <v>64.238252433333329</v>
      </c>
      <c r="F61" s="851">
        <v>67.09272344027778</v>
      </c>
    </row>
    <row r="62" spans="2:11">
      <c r="B62" s="750" t="s">
        <v>26</v>
      </c>
      <c r="C62" s="745">
        <v>0.1482</v>
      </c>
      <c r="D62" s="777">
        <v>1.7300299913194443</v>
      </c>
      <c r="E62" s="777">
        <v>2.9251300000000001E-2</v>
      </c>
      <c r="F62" s="851">
        <v>1.7592812913194444</v>
      </c>
    </row>
    <row r="63" spans="2:11">
      <c r="B63" s="750" t="s">
        <v>22</v>
      </c>
      <c r="C63" s="745">
        <v>0.6</v>
      </c>
      <c r="D63" s="777">
        <v>1.7709678168402778</v>
      </c>
      <c r="E63" s="777">
        <v>2.6117881666666669</v>
      </c>
      <c r="F63" s="851">
        <v>4.3827559835069447</v>
      </c>
    </row>
    <row r="64" spans="2:11">
      <c r="B64" s="750" t="s">
        <v>374</v>
      </c>
      <c r="C64" s="745">
        <v>0.36165000000000003</v>
      </c>
      <c r="D64" s="777">
        <v>27.051819010416668</v>
      </c>
      <c r="E64" s="777">
        <v>21.062742988888889</v>
      </c>
      <c r="F64" s="851">
        <v>48.114561999305558</v>
      </c>
    </row>
    <row r="65" spans="2:6" ht="13.5" thickBot="1">
      <c r="B65" s="750" t="s">
        <v>329</v>
      </c>
      <c r="C65" s="745">
        <v>0.5</v>
      </c>
      <c r="D65" s="777">
        <v>2.1794185655381941</v>
      </c>
      <c r="E65" s="777">
        <v>7.6785778222222225</v>
      </c>
      <c r="F65" s="851">
        <v>9.8579963877604158</v>
      </c>
    </row>
    <row r="66" spans="2:6" ht="13.5" thickBot="1">
      <c r="B66" s="998" t="s">
        <v>28</v>
      </c>
      <c r="C66" s="999"/>
      <c r="D66" s="1000">
        <f>SUM(D57:D65)</f>
        <v>51.394173057725688</v>
      </c>
      <c r="E66" s="1000">
        <f>SUM(E57:E65)</f>
        <v>97.304742399999995</v>
      </c>
      <c r="F66" s="1001">
        <f>SUM(F57:F65)</f>
        <v>148.69891545772569</v>
      </c>
    </row>
    <row r="67" spans="2:6" ht="13.5" thickBot="1">
      <c r="B67" s="631"/>
      <c r="C67" s="631"/>
      <c r="D67" s="631"/>
      <c r="E67" s="631"/>
      <c r="F67" s="631"/>
    </row>
    <row r="68" spans="2:6">
      <c r="B68" s="1034" t="s">
        <v>353</v>
      </c>
      <c r="C68" s="1035"/>
      <c r="D68" s="1036" t="s">
        <v>157</v>
      </c>
      <c r="E68" s="1036" t="s">
        <v>0</v>
      </c>
      <c r="F68" s="1037" t="s">
        <v>1</v>
      </c>
    </row>
    <row r="69" spans="2:6" ht="13.5" thickBot="1">
      <c r="B69" s="624" t="s">
        <v>354</v>
      </c>
      <c r="C69" s="946"/>
      <c r="D69" s="626">
        <f>D38+D66</f>
        <v>598.66821064284602</v>
      </c>
      <c r="E69" s="626">
        <f>E38+E66</f>
        <v>698.48354921111115</v>
      </c>
      <c r="F69" s="627">
        <f>F66+F38</f>
        <v>1297.1517598539569</v>
      </c>
    </row>
    <row r="70" spans="2:6">
      <c r="B70" s="631"/>
      <c r="C70" s="631"/>
      <c r="D70" s="631"/>
      <c r="E70" s="631"/>
      <c r="F70" s="631"/>
    </row>
    <row r="71" spans="2:6">
      <c r="B71" s="631"/>
      <c r="C71" s="631"/>
      <c r="D71" s="631"/>
      <c r="E71" s="631"/>
      <c r="F71" s="631"/>
    </row>
    <row r="72" spans="2:6">
      <c r="B72" s="631"/>
      <c r="C72" s="631"/>
      <c r="D72" s="631"/>
      <c r="E72" s="631"/>
      <c r="F72" s="631"/>
    </row>
    <row r="73" spans="2:6" ht="18.75" thickBot="1">
      <c r="B73" s="1110" t="s">
        <v>485</v>
      </c>
      <c r="C73" s="1110"/>
      <c r="D73" s="1110"/>
      <c r="E73" s="1110"/>
      <c r="F73" s="1110"/>
    </row>
    <row r="74" spans="2:6">
      <c r="B74" s="701" t="s">
        <v>275</v>
      </c>
      <c r="C74" s="702"/>
      <c r="D74" s="1108" t="s">
        <v>230</v>
      </c>
      <c r="E74" s="1108"/>
      <c r="F74" s="1109"/>
    </row>
    <row r="75" spans="2:6">
      <c r="B75" s="952" t="s">
        <v>165</v>
      </c>
      <c r="C75" s="949" t="s">
        <v>178</v>
      </c>
      <c r="D75" s="949" t="s">
        <v>157</v>
      </c>
      <c r="E75" s="949" t="s">
        <v>0</v>
      </c>
      <c r="F75" s="953" t="s">
        <v>1</v>
      </c>
    </row>
    <row r="76" spans="2:6">
      <c r="B76" s="711" t="s">
        <v>308</v>
      </c>
      <c r="C76" s="1038">
        <v>8.5599999999999996E-2</v>
      </c>
      <c r="D76" s="951">
        <v>56.594999999999999</v>
      </c>
      <c r="E76" s="951">
        <v>0</v>
      </c>
      <c r="F76" s="954">
        <v>56.594999999999999</v>
      </c>
    </row>
    <row r="77" spans="2:6">
      <c r="B77" s="711" t="s">
        <v>161</v>
      </c>
      <c r="C77" s="1038">
        <v>0.2021</v>
      </c>
      <c r="D77" s="951">
        <v>46.32311111111111</v>
      </c>
      <c r="E77" s="951">
        <v>0</v>
      </c>
      <c r="F77" s="954">
        <v>46.32311111111111</v>
      </c>
    </row>
    <row r="78" spans="2:6">
      <c r="B78" s="711" t="s">
        <v>33</v>
      </c>
      <c r="C78" s="1038">
        <v>0.17</v>
      </c>
      <c r="D78" s="951">
        <v>2.5670000000000002</v>
      </c>
      <c r="E78" s="951">
        <v>0</v>
      </c>
      <c r="F78" s="954">
        <v>2.5670000000000002</v>
      </c>
    </row>
    <row r="79" spans="2:6">
      <c r="B79" s="711" t="s">
        <v>433</v>
      </c>
      <c r="C79" s="1038">
        <v>0.23330000000000001</v>
      </c>
      <c r="D79" s="951">
        <v>40.155111111111111</v>
      </c>
      <c r="E79" s="951">
        <v>0</v>
      </c>
      <c r="F79" s="954">
        <v>40.155111111111111</v>
      </c>
    </row>
    <row r="80" spans="2:6">
      <c r="B80" s="711" t="s">
        <v>47</v>
      </c>
      <c r="C80" s="1038">
        <v>0.23330000000000001</v>
      </c>
      <c r="D80" s="951">
        <v>44.291888888888892</v>
      </c>
      <c r="E80" s="951">
        <v>0</v>
      </c>
      <c r="F80" s="954">
        <v>44.291888888888892</v>
      </c>
    </row>
    <row r="81" spans="2:6">
      <c r="B81" s="711" t="s">
        <v>185</v>
      </c>
      <c r="C81" s="1038">
        <v>0.2</v>
      </c>
      <c r="D81" s="951">
        <v>1.58628888888889</v>
      </c>
      <c r="E81" s="951">
        <v>0</v>
      </c>
      <c r="F81" s="954">
        <v>1.58628888888889</v>
      </c>
    </row>
    <row r="82" spans="2:6">
      <c r="B82" s="711" t="s">
        <v>305</v>
      </c>
      <c r="C82" s="1038">
        <v>0.23330000000000001</v>
      </c>
      <c r="D82" s="951">
        <v>23.009122222222221</v>
      </c>
      <c r="E82" s="951">
        <v>0</v>
      </c>
      <c r="F82" s="954">
        <v>23.009122222222221</v>
      </c>
    </row>
    <row r="83" spans="2:6">
      <c r="B83" s="711" t="s">
        <v>49</v>
      </c>
      <c r="C83" s="1038">
        <v>0.45900000000000002</v>
      </c>
      <c r="D83" s="951">
        <v>16.807766666666669</v>
      </c>
      <c r="E83" s="951">
        <v>0</v>
      </c>
      <c r="F83" s="954">
        <v>16.807766666666669</v>
      </c>
    </row>
    <row r="84" spans="2:6">
      <c r="B84" s="711" t="s">
        <v>48</v>
      </c>
      <c r="C84" s="1038">
        <v>0.31850000000000001</v>
      </c>
      <c r="D84" s="951">
        <v>0</v>
      </c>
      <c r="E84" s="951">
        <v>37.57033333333333</v>
      </c>
      <c r="F84" s="954">
        <v>37.57033333333333</v>
      </c>
    </row>
    <row r="85" spans="2:6">
      <c r="B85" s="711" t="s">
        <v>36</v>
      </c>
      <c r="C85" s="1038">
        <v>0.3</v>
      </c>
      <c r="D85" s="951">
        <v>0</v>
      </c>
      <c r="E85" s="951">
        <v>3.1111111110999998E-4</v>
      </c>
      <c r="F85" s="954">
        <v>3.1111111110999998E-4</v>
      </c>
    </row>
    <row r="86" spans="2:6">
      <c r="B86" s="711" t="s">
        <v>58</v>
      </c>
      <c r="C86" s="1038">
        <v>0.3</v>
      </c>
      <c r="D86" s="951">
        <v>9.1218777777777795</v>
      </c>
      <c r="E86" s="951">
        <v>0</v>
      </c>
      <c r="F86" s="954">
        <v>9.1218777777777795</v>
      </c>
    </row>
    <row r="87" spans="2:6">
      <c r="B87" s="711" t="s">
        <v>44</v>
      </c>
      <c r="C87" s="1038">
        <v>0.1333</v>
      </c>
      <c r="D87" s="951">
        <v>10.2912</v>
      </c>
      <c r="E87" s="951">
        <v>0</v>
      </c>
      <c r="F87" s="954">
        <v>10.2912</v>
      </c>
    </row>
    <row r="88" spans="2:6">
      <c r="B88" s="711" t="s">
        <v>45</v>
      </c>
      <c r="C88" s="1038">
        <v>0.1333</v>
      </c>
      <c r="D88" s="951">
        <v>12.643811111111109</v>
      </c>
      <c r="E88" s="951">
        <v>0</v>
      </c>
      <c r="F88" s="954">
        <v>12.643811111111109</v>
      </c>
    </row>
    <row r="89" spans="2:6">
      <c r="B89" s="711" t="s">
        <v>357</v>
      </c>
      <c r="C89" s="1038">
        <v>0.1333</v>
      </c>
      <c r="D89" s="951">
        <v>7.7911444444444404</v>
      </c>
      <c r="E89" s="951">
        <v>0</v>
      </c>
      <c r="F89" s="954">
        <v>7.7911444444444404</v>
      </c>
    </row>
    <row r="90" spans="2:6">
      <c r="B90" s="711" t="s">
        <v>110</v>
      </c>
      <c r="C90" s="1038">
        <v>0.125</v>
      </c>
      <c r="D90" s="951">
        <v>0</v>
      </c>
      <c r="E90" s="951">
        <v>0</v>
      </c>
      <c r="F90" s="954">
        <v>0</v>
      </c>
    </row>
    <row r="91" spans="2:6">
      <c r="B91" s="711" t="s">
        <v>57</v>
      </c>
      <c r="C91" s="1038">
        <v>0.1333</v>
      </c>
      <c r="D91" s="951">
        <v>1.8395333333333299</v>
      </c>
      <c r="E91" s="951">
        <v>0</v>
      </c>
      <c r="F91" s="954">
        <v>1.8395333333333299</v>
      </c>
    </row>
    <row r="92" spans="2:6">
      <c r="B92" s="711" t="s">
        <v>100</v>
      </c>
      <c r="C92" s="1038">
        <v>0.1333</v>
      </c>
      <c r="D92" s="951">
        <v>4.1402111111111104</v>
      </c>
      <c r="E92" s="951">
        <v>0</v>
      </c>
      <c r="F92" s="954">
        <v>4.1402111111111104</v>
      </c>
    </row>
    <row r="93" spans="2:6">
      <c r="B93" s="711" t="s">
        <v>109</v>
      </c>
      <c r="C93" s="1038">
        <v>0.1</v>
      </c>
      <c r="D93" s="951">
        <v>0</v>
      </c>
      <c r="E93" s="951">
        <v>0</v>
      </c>
      <c r="F93" s="954">
        <v>0</v>
      </c>
    </row>
    <row r="94" spans="2:6">
      <c r="B94" s="711" t="s">
        <v>261</v>
      </c>
      <c r="C94" s="1038">
        <v>0.23330000000000001</v>
      </c>
      <c r="D94" s="951">
        <v>41.50322222222222</v>
      </c>
      <c r="E94" s="951">
        <v>0</v>
      </c>
      <c r="F94" s="954">
        <v>41.50322222222222</v>
      </c>
    </row>
    <row r="95" spans="2:6">
      <c r="B95" s="711" t="s">
        <v>256</v>
      </c>
      <c r="C95" s="1038">
        <v>0.6</v>
      </c>
      <c r="D95" s="951">
        <v>47.829777777777778</v>
      </c>
      <c r="E95" s="951">
        <v>0</v>
      </c>
      <c r="F95" s="954">
        <v>47.829777777777778</v>
      </c>
    </row>
    <row r="96" spans="2:6">
      <c r="B96" s="991" t="s">
        <v>101</v>
      </c>
      <c r="C96" s="1038">
        <v>9.6799999999999997E-2</v>
      </c>
      <c r="D96" s="951">
        <v>12.39041111111111</v>
      </c>
      <c r="E96" s="951">
        <v>0</v>
      </c>
      <c r="F96" s="954">
        <v>12.39041111111111</v>
      </c>
    </row>
    <row r="97" spans="2:6">
      <c r="B97" s="711" t="s">
        <v>358</v>
      </c>
      <c r="C97" s="1038">
        <v>0.1333</v>
      </c>
      <c r="D97" s="951">
        <v>19.736355555555559</v>
      </c>
      <c r="E97" s="951">
        <v>0</v>
      </c>
      <c r="F97" s="954">
        <v>19.736355555555559</v>
      </c>
    </row>
    <row r="98" spans="2:6">
      <c r="B98" s="711" t="s">
        <v>51</v>
      </c>
      <c r="C98" s="1038">
        <v>0.23330000000000001</v>
      </c>
      <c r="D98" s="951">
        <v>9.5634777777777806</v>
      </c>
      <c r="E98" s="951">
        <v>0</v>
      </c>
      <c r="F98" s="954">
        <v>9.5634777777777806</v>
      </c>
    </row>
    <row r="99" spans="2:6">
      <c r="B99" s="711" t="s">
        <v>304</v>
      </c>
      <c r="C99" s="1038">
        <v>0.1333</v>
      </c>
      <c r="D99" s="951">
        <v>5.0852444444444398</v>
      </c>
      <c r="E99" s="951">
        <v>0</v>
      </c>
      <c r="F99" s="954">
        <v>5.0852444444444398</v>
      </c>
    </row>
    <row r="100" spans="2:6">
      <c r="B100" s="711" t="s">
        <v>425</v>
      </c>
      <c r="C100" s="1007">
        <v>0.155</v>
      </c>
      <c r="D100" s="951">
        <v>8.3915666666666695</v>
      </c>
      <c r="E100" s="951">
        <v>27.965788888888891</v>
      </c>
      <c r="F100" s="954">
        <v>36.357355555555557</v>
      </c>
    </row>
    <row r="101" spans="2:6">
      <c r="B101" s="1012" t="s">
        <v>480</v>
      </c>
      <c r="C101" s="1008" t="s">
        <v>192</v>
      </c>
      <c r="D101" s="1009">
        <v>13</v>
      </c>
      <c r="E101" s="1009">
        <v>89</v>
      </c>
      <c r="F101" s="1010">
        <v>102</v>
      </c>
    </row>
    <row r="102" spans="2:6">
      <c r="B102" s="1013" t="s">
        <v>481</v>
      </c>
      <c r="C102" s="1008" t="s">
        <v>192</v>
      </c>
      <c r="D102" s="1009">
        <v>55.4</v>
      </c>
      <c r="E102" s="1009">
        <v>6.5</v>
      </c>
      <c r="F102" s="1010">
        <v>61.9</v>
      </c>
    </row>
    <row r="103" spans="2:6">
      <c r="B103" s="1013" t="s">
        <v>482</v>
      </c>
      <c r="C103" s="1008" t="s">
        <v>192</v>
      </c>
      <c r="D103" s="1009">
        <v>23.8</v>
      </c>
      <c r="E103" s="1009">
        <v>13.7</v>
      </c>
      <c r="F103" s="1010">
        <v>37.5</v>
      </c>
    </row>
    <row r="104" spans="2:6">
      <c r="B104" s="727" t="s">
        <v>186</v>
      </c>
      <c r="C104" s="1008">
        <v>0.25</v>
      </c>
      <c r="D104" s="1009">
        <v>16.3</v>
      </c>
      <c r="E104" s="1009">
        <v>1.2</v>
      </c>
      <c r="F104" s="1010">
        <v>17.5</v>
      </c>
    </row>
    <row r="105" spans="2:6">
      <c r="B105" s="727" t="s">
        <v>299</v>
      </c>
      <c r="C105" s="1008">
        <v>0.23549999999999999</v>
      </c>
      <c r="D105" s="1009">
        <v>8.4</v>
      </c>
      <c r="E105" s="1009">
        <v>1</v>
      </c>
      <c r="F105" s="1010">
        <v>9.4</v>
      </c>
    </row>
    <row r="106" spans="2:6">
      <c r="B106" s="727" t="s">
        <v>476</v>
      </c>
      <c r="C106" s="1008">
        <v>0.215</v>
      </c>
      <c r="D106" s="1009">
        <v>5.4</v>
      </c>
      <c r="E106" s="1009">
        <v>0.1</v>
      </c>
      <c r="F106" s="1010">
        <v>5.5</v>
      </c>
    </row>
    <row r="107" spans="2:6">
      <c r="B107" s="727" t="s">
        <v>477</v>
      </c>
      <c r="C107" s="1008">
        <v>0.25</v>
      </c>
      <c r="D107" s="1009">
        <v>3.1</v>
      </c>
      <c r="E107" s="1009">
        <v>0.1</v>
      </c>
      <c r="F107" s="1010">
        <v>3.2</v>
      </c>
    </row>
    <row r="108" spans="2:6">
      <c r="B108" s="727" t="s">
        <v>231</v>
      </c>
      <c r="C108" s="1008">
        <v>1</v>
      </c>
      <c r="D108" s="1009">
        <v>19.7</v>
      </c>
      <c r="E108" s="951">
        <v>0</v>
      </c>
      <c r="F108" s="1010">
        <v>19.7</v>
      </c>
    </row>
    <row r="109" spans="2:6">
      <c r="B109" s="727" t="s">
        <v>60</v>
      </c>
      <c r="C109" s="1008">
        <v>0.15</v>
      </c>
      <c r="D109" s="1009">
        <v>9.3000000000000007</v>
      </c>
      <c r="E109" s="951">
        <v>0</v>
      </c>
      <c r="F109" s="1010">
        <v>9.3000000000000007</v>
      </c>
    </row>
    <row r="110" spans="2:6" ht="13.5" thickBot="1">
      <c r="B110" s="727" t="s">
        <v>59</v>
      </c>
      <c r="C110" s="1008">
        <v>0.05</v>
      </c>
      <c r="D110" s="1009">
        <v>5.6</v>
      </c>
      <c r="E110" s="951">
        <v>0</v>
      </c>
      <c r="F110" s="1010">
        <v>5.6</v>
      </c>
    </row>
    <row r="111" spans="2:6" ht="13.5" thickBot="1">
      <c r="B111" s="1002" t="s">
        <v>431</v>
      </c>
      <c r="C111" s="1003"/>
      <c r="D111" s="1004">
        <f>SUM(D76:D110)</f>
        <v>581.66312222222223</v>
      </c>
      <c r="E111" s="1004">
        <f>SUM(E76:E110)</f>
        <v>177.13643333333329</v>
      </c>
      <c r="F111" s="1005">
        <f>SUM(F76:F110)</f>
        <v>758.79955555555568</v>
      </c>
    </row>
    <row r="112" spans="2:6">
      <c r="B112" s="967" t="s">
        <v>359</v>
      </c>
      <c r="C112" s="967"/>
      <c r="D112" s="631"/>
      <c r="E112" s="631"/>
      <c r="F112" s="631"/>
    </row>
    <row r="113" spans="2:6">
      <c r="B113" s="988" t="s">
        <v>478</v>
      </c>
      <c r="C113" s="967"/>
      <c r="D113" s="631"/>
      <c r="E113" s="631"/>
      <c r="F113" s="631"/>
    </row>
    <row r="114" spans="2:6">
      <c r="B114" s="988" t="s">
        <v>479</v>
      </c>
      <c r="C114" s="631"/>
      <c r="D114" s="631"/>
      <c r="E114" s="631"/>
      <c r="F114" s="631"/>
    </row>
    <row r="115" spans="2:6">
      <c r="B115" s="631"/>
      <c r="C115" s="631"/>
      <c r="D115" s="631"/>
      <c r="E115" s="631"/>
      <c r="F115" s="631"/>
    </row>
  </sheetData>
  <mergeCells count="5">
    <mergeCell ref="B2:F2"/>
    <mergeCell ref="D3:F3"/>
    <mergeCell ref="D55:F55"/>
    <mergeCell ref="B73:F73"/>
    <mergeCell ref="D74:F7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14"/>
  <sheetViews>
    <sheetView topLeftCell="A73" workbookViewId="0">
      <selection activeCell="B73" sqref="B73"/>
    </sheetView>
  </sheetViews>
  <sheetFormatPr defaultRowHeight="12.75"/>
  <cols>
    <col min="2" max="2" width="60.28515625" customWidth="1"/>
    <col min="3" max="3" width="13.7109375" bestFit="1" customWidth="1"/>
    <col min="4" max="4" width="22.5703125" customWidth="1"/>
    <col min="5" max="5" width="6.7109375" bestFit="1" customWidth="1"/>
    <col min="6" max="6" width="8.28515625" bestFit="1" customWidth="1"/>
  </cols>
  <sheetData>
    <row r="2" spans="2:6" ht="18.75" thickBot="1">
      <c r="B2" s="1103" t="s">
        <v>474</v>
      </c>
      <c r="C2" s="1103"/>
      <c r="D2" s="1103"/>
      <c r="E2" s="1103"/>
      <c r="F2" s="1103"/>
    </row>
    <row r="3" spans="2:6">
      <c r="B3" s="844" t="s">
        <v>424</v>
      </c>
      <c r="C3" s="845"/>
      <c r="D3" s="1104" t="s">
        <v>349</v>
      </c>
      <c r="E3" s="1104"/>
      <c r="F3" s="1105"/>
    </row>
    <row r="4" spans="2:6">
      <c r="B4" s="939" t="s">
        <v>165</v>
      </c>
      <c r="C4" s="934" t="s">
        <v>178</v>
      </c>
      <c r="D4" s="934" t="s">
        <v>419</v>
      </c>
      <c r="E4" s="934" t="s">
        <v>0</v>
      </c>
      <c r="F4" s="940" t="s">
        <v>1</v>
      </c>
    </row>
    <row r="5" spans="2:6">
      <c r="B5" s="525" t="s">
        <v>173</v>
      </c>
      <c r="C5" s="745">
        <v>0.85</v>
      </c>
      <c r="D5" s="937">
        <v>5.3356814707880433</v>
      </c>
      <c r="E5" s="938">
        <v>8.0075249782608697</v>
      </c>
      <c r="F5" s="941">
        <v>13.343206449048914</v>
      </c>
    </row>
    <row r="6" spans="2:6">
      <c r="B6" s="527" t="s">
        <v>74</v>
      </c>
      <c r="C6" s="745" t="s">
        <v>107</v>
      </c>
      <c r="D6" s="937">
        <v>18.621554390285326</v>
      </c>
      <c r="E6" s="938">
        <v>5.3225295652173905</v>
      </c>
      <c r="F6" s="941">
        <v>23.944083955502716</v>
      </c>
    </row>
    <row r="7" spans="2:6">
      <c r="B7" s="527" t="s">
        <v>4</v>
      </c>
      <c r="C7" s="745">
        <v>0.65129999999999999</v>
      </c>
      <c r="D7" s="937">
        <v>0.64526303498641302</v>
      </c>
      <c r="E7" s="938">
        <v>0</v>
      </c>
      <c r="F7" s="941">
        <v>0.64526303498641302</v>
      </c>
    </row>
    <row r="8" spans="2:6">
      <c r="B8" s="527" t="s">
        <v>71</v>
      </c>
      <c r="C8" s="937" t="s">
        <v>85</v>
      </c>
      <c r="D8" s="937">
        <v>45.623260869565215</v>
      </c>
      <c r="E8" s="938">
        <v>0</v>
      </c>
      <c r="F8" s="941">
        <v>45.623260869565215</v>
      </c>
    </row>
    <row r="9" spans="2:6">
      <c r="B9" s="527" t="s">
        <v>448</v>
      </c>
      <c r="C9" s="935">
        <v>0.51</v>
      </c>
      <c r="D9" s="937">
        <v>28.427515540081522</v>
      </c>
      <c r="E9" s="938">
        <v>14.046263119565218</v>
      </c>
      <c r="F9" s="941">
        <v>42.47377865964674</v>
      </c>
    </row>
    <row r="10" spans="2:6">
      <c r="B10" s="527" t="s">
        <v>3</v>
      </c>
      <c r="C10" s="752">
        <v>0.51</v>
      </c>
      <c r="D10" s="937">
        <v>48.946824388586954</v>
      </c>
      <c r="E10" s="938">
        <v>30.236816804347825</v>
      </c>
      <c r="F10" s="941">
        <v>79.183641192934772</v>
      </c>
    </row>
    <row r="11" spans="2:6">
      <c r="B11" s="527" t="s">
        <v>15</v>
      </c>
      <c r="C11" s="752" t="s">
        <v>87</v>
      </c>
      <c r="D11" s="937">
        <v>7.4517563237729281</v>
      </c>
      <c r="E11" s="938">
        <v>6.9503999456521743</v>
      </c>
      <c r="F11" s="941">
        <v>14.402156269425102</v>
      </c>
    </row>
    <row r="12" spans="2:6">
      <c r="B12" s="527" t="s">
        <v>24</v>
      </c>
      <c r="C12" s="752" t="s">
        <v>92</v>
      </c>
      <c r="D12" s="937">
        <v>0</v>
      </c>
      <c r="E12" s="938">
        <v>0</v>
      </c>
      <c r="F12" s="941">
        <v>0</v>
      </c>
    </row>
    <row r="13" spans="2:6">
      <c r="B13" s="527" t="s">
        <v>12</v>
      </c>
      <c r="C13" s="745">
        <v>0.1988</v>
      </c>
      <c r="D13" s="937">
        <v>4.6040217505018827E-4</v>
      </c>
      <c r="E13" s="938">
        <v>-1.4565217391304348E-5</v>
      </c>
      <c r="F13" s="941">
        <v>4.4583695765888391E-4</v>
      </c>
    </row>
    <row r="14" spans="2:6">
      <c r="B14" s="527" t="s">
        <v>17</v>
      </c>
      <c r="C14" s="745">
        <v>0.55300000000000005</v>
      </c>
      <c r="D14" s="937">
        <v>16.667902004076087</v>
      </c>
      <c r="E14" s="938">
        <v>13.999093880434783</v>
      </c>
      <c r="F14" s="941">
        <v>30.666995884510868</v>
      </c>
    </row>
    <row r="15" spans="2:6">
      <c r="B15" s="527" t="s">
        <v>13</v>
      </c>
      <c r="C15" s="752">
        <v>0.39550000000000002</v>
      </c>
      <c r="D15" s="937">
        <v>17.093941236413045</v>
      </c>
      <c r="E15" s="938">
        <v>50.927860815217393</v>
      </c>
      <c r="F15" s="941">
        <v>68.021802051630431</v>
      </c>
    </row>
    <row r="16" spans="2:6">
      <c r="B16" s="527" t="s">
        <v>16</v>
      </c>
      <c r="C16" s="745">
        <v>0.43969999999999998</v>
      </c>
      <c r="D16" s="937">
        <v>6.2214196246603262</v>
      </c>
      <c r="E16" s="938">
        <v>8.5825780978260866</v>
      </c>
      <c r="F16" s="941">
        <v>14.803997722486413</v>
      </c>
    </row>
    <row r="17" spans="2:6">
      <c r="B17" s="527" t="s">
        <v>218</v>
      </c>
      <c r="C17" s="745">
        <v>0.64</v>
      </c>
      <c r="D17" s="937">
        <v>15.336048913043479</v>
      </c>
      <c r="E17" s="938">
        <v>9.693907054347827</v>
      </c>
      <c r="F17" s="941">
        <v>25.029955967391306</v>
      </c>
    </row>
    <row r="18" spans="2:6">
      <c r="B18" s="527" t="s">
        <v>77</v>
      </c>
      <c r="C18" s="745">
        <v>0.2</v>
      </c>
      <c r="D18" s="937">
        <v>4.6334509595788038</v>
      </c>
      <c r="E18" s="938">
        <v>4.8160437934782614</v>
      </c>
      <c r="F18" s="941">
        <v>9.4494947530570652</v>
      </c>
    </row>
    <row r="19" spans="2:6">
      <c r="B19" s="527" t="s">
        <v>90</v>
      </c>
      <c r="C19" s="752" t="s">
        <v>89</v>
      </c>
      <c r="D19" s="937">
        <v>24.215785219938859</v>
      </c>
      <c r="E19" s="938">
        <v>3.01899597826087</v>
      </c>
      <c r="F19" s="941">
        <v>27.234781198199727</v>
      </c>
    </row>
    <row r="20" spans="2:6">
      <c r="B20" s="527" t="s">
        <v>369</v>
      </c>
      <c r="C20" s="752">
        <v>0.35</v>
      </c>
      <c r="D20" s="937">
        <v>5.7270626804517661</v>
      </c>
      <c r="E20" s="938">
        <v>0.68098274999999997</v>
      </c>
      <c r="F20" s="941">
        <v>6.4080454304517662</v>
      </c>
    </row>
    <row r="21" spans="2:6">
      <c r="B21" s="527" t="s">
        <v>20</v>
      </c>
      <c r="C21" s="752" t="s">
        <v>91</v>
      </c>
      <c r="D21" s="937">
        <v>56.122309340767231</v>
      </c>
      <c r="E21" s="938">
        <v>53.847816923913051</v>
      </c>
      <c r="F21" s="941">
        <v>109.97012626468029</v>
      </c>
    </row>
    <row r="22" spans="2:6">
      <c r="B22" s="527" t="s">
        <v>9</v>
      </c>
      <c r="C22" s="752" t="s">
        <v>235</v>
      </c>
      <c r="D22" s="937">
        <v>18.890465565557065</v>
      </c>
      <c r="E22" s="938">
        <v>57.159849315217386</v>
      </c>
      <c r="F22" s="941">
        <v>76.050314880774451</v>
      </c>
    </row>
    <row r="23" spans="2:6">
      <c r="B23" s="527" t="s">
        <v>5</v>
      </c>
      <c r="C23" s="752" t="s">
        <v>314</v>
      </c>
      <c r="D23" s="937">
        <v>30.796076086956521</v>
      </c>
      <c r="E23" s="938">
        <v>-3.3227608695652174E-2</v>
      </c>
      <c r="F23" s="941">
        <v>30.762848478260871</v>
      </c>
    </row>
    <row r="24" spans="2:6">
      <c r="B24" s="527" t="s">
        <v>52</v>
      </c>
      <c r="C24" s="752">
        <v>0.3679</v>
      </c>
      <c r="D24" s="937">
        <v>8.2747391304347815</v>
      </c>
      <c r="E24" s="938">
        <v>38.827095163043481</v>
      </c>
      <c r="F24" s="941">
        <v>47.101834293478262</v>
      </c>
    </row>
    <row r="25" spans="2:6">
      <c r="B25" s="527" t="s">
        <v>2</v>
      </c>
      <c r="C25" s="752" t="s">
        <v>315</v>
      </c>
      <c r="D25" s="937">
        <v>26.051486530469809</v>
      </c>
      <c r="E25" s="938">
        <v>16.308349923913042</v>
      </c>
      <c r="F25" s="941">
        <v>42.359836454382851</v>
      </c>
    </row>
    <row r="26" spans="2:6">
      <c r="B26" s="527" t="s">
        <v>93</v>
      </c>
      <c r="C26" s="745">
        <v>0.41499999999999998</v>
      </c>
      <c r="D26" s="937">
        <v>6.0564237065522573</v>
      </c>
      <c r="E26" s="938">
        <v>-2.7010869565217389E-5</v>
      </c>
      <c r="F26" s="941">
        <v>6.0563966956826922</v>
      </c>
    </row>
    <row r="27" spans="2:6">
      <c r="B27" s="527" t="s">
        <v>73</v>
      </c>
      <c r="C27" s="745">
        <v>0.30580000000000002</v>
      </c>
      <c r="D27" s="937">
        <v>13.11064945652174</v>
      </c>
      <c r="E27" s="938">
        <v>202.84080989130436</v>
      </c>
      <c r="F27" s="941">
        <v>215.9514593478261</v>
      </c>
    </row>
    <row r="28" spans="2:6">
      <c r="B28" s="527" t="s">
        <v>72</v>
      </c>
      <c r="C28" s="745">
        <v>0.30580000000000002</v>
      </c>
      <c r="D28" s="937">
        <v>39.999369565217393</v>
      </c>
      <c r="E28" s="938">
        <v>0</v>
      </c>
      <c r="F28" s="941">
        <v>39.999369565217393</v>
      </c>
    </row>
    <row r="29" spans="2:6">
      <c r="B29" s="527" t="s">
        <v>179</v>
      </c>
      <c r="C29" s="745">
        <v>0.58840000000000003</v>
      </c>
      <c r="D29" s="937">
        <v>39.823237941576089</v>
      </c>
      <c r="E29" s="938">
        <v>14.50164552173913</v>
      </c>
      <c r="F29" s="941">
        <v>54.324883463315217</v>
      </c>
    </row>
    <row r="30" spans="2:6">
      <c r="B30" s="527" t="s">
        <v>225</v>
      </c>
      <c r="C30" s="936" t="s">
        <v>316</v>
      </c>
      <c r="D30" s="937">
        <v>5.7136654238493545</v>
      </c>
      <c r="E30" s="938">
        <v>4.8143999891304343</v>
      </c>
      <c r="F30" s="941">
        <v>10.528065412979789</v>
      </c>
    </row>
    <row r="31" spans="2:6">
      <c r="B31" s="527" t="s">
        <v>10</v>
      </c>
      <c r="C31" s="745">
        <v>0.18</v>
      </c>
      <c r="D31" s="937">
        <v>2.6932704441236415</v>
      </c>
      <c r="E31" s="938">
        <v>1.1657163260869565</v>
      </c>
      <c r="F31" s="941">
        <v>3.8589867702105982</v>
      </c>
    </row>
    <row r="32" spans="2:6">
      <c r="B32" s="527" t="s">
        <v>6</v>
      </c>
      <c r="C32" s="752">
        <v>0.41499999999999998</v>
      </c>
      <c r="D32" s="937">
        <v>16.455113477623978</v>
      </c>
      <c r="E32" s="938">
        <v>6.4799847826086956E-2</v>
      </c>
      <c r="F32" s="941">
        <v>16.519913325450066</v>
      </c>
    </row>
    <row r="33" spans="2:6">
      <c r="B33" s="527" t="s">
        <v>7</v>
      </c>
      <c r="C33" s="752">
        <v>0.53200000000000003</v>
      </c>
      <c r="D33" s="937">
        <v>26.42455409307065</v>
      </c>
      <c r="E33" s="938">
        <v>8.274127173913044</v>
      </c>
      <c r="F33" s="941">
        <v>34.698681266983698</v>
      </c>
    </row>
    <row r="34" spans="2:6">
      <c r="B34" s="527" t="s">
        <v>76</v>
      </c>
      <c r="C34" s="752">
        <v>0.59599999999999997</v>
      </c>
      <c r="D34" s="937">
        <v>5.5943460518069896</v>
      </c>
      <c r="E34" s="938">
        <v>0.44854173913043477</v>
      </c>
      <c r="F34" s="941">
        <v>6.0428877909374243</v>
      </c>
    </row>
    <row r="35" spans="2:6">
      <c r="B35" s="527" t="s">
        <v>14</v>
      </c>
      <c r="C35" s="752">
        <v>0.34570000000000001</v>
      </c>
      <c r="D35" s="937">
        <v>37.209328804347834</v>
      </c>
      <c r="E35" s="938">
        <v>55.46838359782609</v>
      </c>
      <c r="F35" s="941">
        <v>92.677712402173924</v>
      </c>
    </row>
    <row r="36" spans="2:6" ht="13.5" thickBot="1">
      <c r="B36" s="525" t="s">
        <v>175</v>
      </c>
      <c r="C36" s="752">
        <v>0.45750000000000002</v>
      </c>
      <c r="D36" s="937">
        <v>1.5461908542798912</v>
      </c>
      <c r="E36" s="938">
        <v>4.2304894347826085</v>
      </c>
      <c r="F36" s="941">
        <v>5.7766802890625</v>
      </c>
    </row>
    <row r="37" spans="2:6" ht="13.5" thickBot="1">
      <c r="B37" s="995" t="s">
        <v>180</v>
      </c>
      <c r="C37" s="996"/>
      <c r="D37" s="996">
        <v>579.70915353155897</v>
      </c>
      <c r="E37" s="996">
        <v>614.20175244565201</v>
      </c>
      <c r="F37" s="997">
        <v>1193.9109059772111</v>
      </c>
    </row>
    <row r="38" spans="2:6">
      <c r="B38" s="993" t="s">
        <v>459</v>
      </c>
      <c r="C38" s="1015"/>
      <c r="D38" s="901"/>
    </row>
    <row r="39" spans="2:6">
      <c r="B39" s="993" t="s">
        <v>460</v>
      </c>
      <c r="C39" s="1015"/>
      <c r="D39" s="901"/>
    </row>
    <row r="40" spans="2:6">
      <c r="B40" s="993" t="s">
        <v>467</v>
      </c>
      <c r="C40" s="1015"/>
      <c r="D40" s="901"/>
    </row>
    <row r="41" spans="2:6">
      <c r="B41" s="993" t="s">
        <v>407</v>
      </c>
      <c r="C41" s="867"/>
      <c r="D41" s="867"/>
    </row>
    <row r="42" spans="2:6">
      <c r="B42" s="994" t="s">
        <v>408</v>
      </c>
      <c r="C42" s="871"/>
      <c r="D42" s="871"/>
    </row>
    <row r="43" spans="2:6">
      <c r="B43" s="994" t="s">
        <v>409</v>
      </c>
      <c r="C43" s="871"/>
      <c r="D43" s="871"/>
    </row>
    <row r="44" spans="2:6">
      <c r="B44" s="994" t="s">
        <v>468</v>
      </c>
      <c r="C44" s="1015"/>
      <c r="D44" s="901"/>
    </row>
    <row r="45" spans="2:6">
      <c r="B45" s="994" t="s">
        <v>469</v>
      </c>
      <c r="C45" s="1015"/>
      <c r="D45" s="901"/>
    </row>
    <row r="46" spans="2:6">
      <c r="B46" s="994" t="s">
        <v>463</v>
      </c>
      <c r="C46" s="1015"/>
      <c r="D46" s="901"/>
    </row>
    <row r="47" spans="2:6">
      <c r="B47" s="994" t="s">
        <v>470</v>
      </c>
      <c r="C47" s="1015"/>
      <c r="D47" s="901"/>
    </row>
    <row r="48" spans="2:6">
      <c r="B48" s="994" t="s">
        <v>471</v>
      </c>
      <c r="C48" s="1015"/>
      <c r="D48" s="901"/>
    </row>
    <row r="49" spans="2:6">
      <c r="B49" s="763" t="s">
        <v>472</v>
      </c>
      <c r="C49" s="1015"/>
      <c r="D49" s="901"/>
    </row>
    <row r="50" spans="2:6">
      <c r="B50" s="994" t="s">
        <v>473</v>
      </c>
      <c r="C50" s="1015"/>
      <c r="D50" s="901"/>
    </row>
    <row r="51" spans="2:6">
      <c r="B51" s="763" t="s">
        <v>414</v>
      </c>
    </row>
    <row r="53" spans="2:6" ht="13.5" thickBot="1"/>
    <row r="54" spans="2:6">
      <c r="B54" s="844" t="s">
        <v>429</v>
      </c>
      <c r="C54" s="845" t="s">
        <v>178</v>
      </c>
      <c r="D54" s="1106" t="s">
        <v>415</v>
      </c>
      <c r="E54" s="1106"/>
      <c r="F54" s="1107"/>
    </row>
    <row r="55" spans="2:6">
      <c r="B55" s="939" t="s">
        <v>165</v>
      </c>
      <c r="C55" s="933"/>
      <c r="D55" s="934" t="s">
        <v>419</v>
      </c>
      <c r="E55" s="945" t="s">
        <v>0</v>
      </c>
      <c r="F55" s="940" t="s">
        <v>1</v>
      </c>
    </row>
    <row r="56" spans="2:6">
      <c r="B56" s="750" t="s">
        <v>352</v>
      </c>
      <c r="C56" s="752">
        <v>0.28849999999999998</v>
      </c>
      <c r="D56" s="777">
        <v>4.2020652173913042</v>
      </c>
      <c r="E56" s="777">
        <v>0</v>
      </c>
      <c r="F56" s="851">
        <v>4.2020652173913042</v>
      </c>
    </row>
    <row r="57" spans="2:6">
      <c r="B57" s="750" t="s">
        <v>23</v>
      </c>
      <c r="C57" s="745">
        <v>7.5999999999999998E-2</v>
      </c>
      <c r="D57" s="777">
        <v>10.653532608695652</v>
      </c>
      <c r="E57" s="777">
        <v>1.7181437934782609</v>
      </c>
      <c r="F57" s="851">
        <v>12.371676402173913</v>
      </c>
    </row>
    <row r="58" spans="2:6">
      <c r="B58" s="750" t="s">
        <v>27</v>
      </c>
      <c r="C58" s="745">
        <v>0.1178</v>
      </c>
      <c r="D58" s="777">
        <v>0</v>
      </c>
      <c r="E58" s="777">
        <v>0</v>
      </c>
      <c r="F58" s="851">
        <v>0</v>
      </c>
    </row>
    <row r="59" spans="2:6">
      <c r="B59" s="750" t="s">
        <v>229</v>
      </c>
      <c r="C59" s="752" t="s">
        <v>328</v>
      </c>
      <c r="D59" s="777">
        <v>1.6778456606657608</v>
      </c>
      <c r="E59" s="777">
        <v>1.8578139239130436</v>
      </c>
      <c r="F59" s="851">
        <v>3.5356595845788044</v>
      </c>
    </row>
    <row r="60" spans="2:6">
      <c r="B60" s="750" t="s">
        <v>54</v>
      </c>
      <c r="C60" s="752" t="s">
        <v>475</v>
      </c>
      <c r="D60" s="777">
        <v>2.7170716711956522</v>
      </c>
      <c r="E60" s="777">
        <v>66.098766706521744</v>
      </c>
      <c r="F60" s="851">
        <v>68.815838377717398</v>
      </c>
    </row>
    <row r="61" spans="2:6">
      <c r="B61" s="750" t="s">
        <v>26</v>
      </c>
      <c r="C61" s="745">
        <v>0.1482</v>
      </c>
      <c r="D61" s="777">
        <v>1.827108695652174</v>
      </c>
      <c r="E61" s="777">
        <v>-9.5469999999999999E-3</v>
      </c>
      <c r="F61" s="851">
        <v>1.8175616956521741</v>
      </c>
    </row>
    <row r="62" spans="2:6">
      <c r="B62" s="750" t="s">
        <v>22</v>
      </c>
      <c r="C62" s="745">
        <v>0.6</v>
      </c>
      <c r="D62" s="777">
        <v>1.3032567828634511</v>
      </c>
      <c r="E62" s="777">
        <v>2.2659976630434779</v>
      </c>
      <c r="F62" s="851">
        <v>3.5692544459069291</v>
      </c>
    </row>
    <row r="63" spans="2:6">
      <c r="B63" s="750" t="s">
        <v>374</v>
      </c>
      <c r="C63" s="745">
        <v>0.36165000000000003</v>
      </c>
      <c r="D63" s="777">
        <v>14.056160495923912</v>
      </c>
      <c r="E63" s="777">
        <v>14.941342576086956</v>
      </c>
      <c r="F63" s="851">
        <v>28.997503072010868</v>
      </c>
    </row>
    <row r="64" spans="2:6" ht="13.5" thickBot="1">
      <c r="B64" s="750" t="s">
        <v>329</v>
      </c>
      <c r="C64" s="745">
        <v>0.5</v>
      </c>
      <c r="D64" s="777">
        <v>2.8122653065557066</v>
      </c>
      <c r="E64" s="777">
        <v>10.784749423913043</v>
      </c>
      <c r="F64" s="851">
        <v>13.59701473046875</v>
      </c>
    </row>
    <row r="65" spans="2:6" ht="13.5" thickBot="1">
      <c r="B65" s="998" t="s">
        <v>28</v>
      </c>
      <c r="C65" s="999"/>
      <c r="D65" s="1000">
        <f>SUM(D56:D64)</f>
        <v>39.249306438943613</v>
      </c>
      <c r="E65" s="1000">
        <f>SUM(E56:E64)</f>
        <v>97.657267086956523</v>
      </c>
      <c r="F65" s="1001">
        <f>SUM(F56:F64)</f>
        <v>136.90657352590014</v>
      </c>
    </row>
    <row r="66" spans="2:6" ht="13.5" thickBot="1">
      <c r="B66" s="631"/>
      <c r="C66" s="631"/>
      <c r="D66" s="631"/>
      <c r="E66" s="631"/>
      <c r="F66" s="631"/>
    </row>
    <row r="67" spans="2:6">
      <c r="B67" s="880" t="s">
        <v>353</v>
      </c>
      <c r="C67" s="881"/>
      <c r="D67" s="947" t="s">
        <v>157</v>
      </c>
      <c r="E67" s="947" t="s">
        <v>0</v>
      </c>
      <c r="F67" s="948" t="s">
        <v>1</v>
      </c>
    </row>
    <row r="68" spans="2:6" ht="13.5" thickBot="1">
      <c r="B68" s="624" t="s">
        <v>354</v>
      </c>
      <c r="C68" s="946"/>
      <c r="D68" s="626">
        <f>D37+D65</f>
        <v>618.95845997050253</v>
      </c>
      <c r="E68" s="626">
        <f>E37+E65</f>
        <v>711.8590195326085</v>
      </c>
      <c r="F68" s="627">
        <f>F65+F37</f>
        <v>1330.8174795031111</v>
      </c>
    </row>
    <row r="69" spans="2:6">
      <c r="B69" s="631"/>
      <c r="C69" s="631"/>
      <c r="D69" s="631"/>
      <c r="E69" s="631"/>
      <c r="F69" s="631"/>
    </row>
    <row r="70" spans="2:6">
      <c r="B70" s="631"/>
      <c r="C70" s="631"/>
      <c r="D70" s="631"/>
      <c r="E70" s="631"/>
      <c r="F70" s="631"/>
    </row>
    <row r="71" spans="2:6">
      <c r="B71" s="631"/>
      <c r="C71" s="631"/>
      <c r="D71" s="631"/>
      <c r="E71" s="631"/>
      <c r="F71" s="631"/>
    </row>
    <row r="72" spans="2:6" ht="18.75" thickBot="1">
      <c r="B72" s="1103" t="s">
        <v>483</v>
      </c>
      <c r="C72" s="1103"/>
      <c r="D72" s="1103"/>
      <c r="E72" s="1103"/>
      <c r="F72" s="1103"/>
    </row>
    <row r="73" spans="2:6">
      <c r="B73" s="701" t="s">
        <v>275</v>
      </c>
      <c r="C73" s="702"/>
      <c r="D73" s="1108" t="s">
        <v>230</v>
      </c>
      <c r="E73" s="1108"/>
      <c r="F73" s="1109"/>
    </row>
    <row r="74" spans="2:6">
      <c r="B74" s="952" t="s">
        <v>165</v>
      </c>
      <c r="C74" s="949" t="s">
        <v>178</v>
      </c>
      <c r="D74" s="949" t="s">
        <v>157</v>
      </c>
      <c r="E74" s="949" t="s">
        <v>0</v>
      </c>
      <c r="F74" s="953" t="s">
        <v>1</v>
      </c>
    </row>
    <row r="75" spans="2:6">
      <c r="B75" s="711" t="s">
        <v>308</v>
      </c>
      <c r="C75" s="1006">
        <v>8.5599999999999996E-2</v>
      </c>
      <c r="D75" s="951">
        <v>50.128478260869571</v>
      </c>
      <c r="E75" s="951"/>
      <c r="F75" s="954">
        <v>50.128478260869571</v>
      </c>
    </row>
    <row r="76" spans="2:6">
      <c r="B76" s="711" t="s">
        <v>161</v>
      </c>
      <c r="C76" s="1006">
        <v>0.2021</v>
      </c>
      <c r="D76" s="951">
        <v>48.096521739130431</v>
      </c>
      <c r="E76" s="951"/>
      <c r="F76" s="954">
        <v>48.096521739130431</v>
      </c>
    </row>
    <row r="77" spans="2:6">
      <c r="B77" s="711" t="s">
        <v>33</v>
      </c>
      <c r="C77" s="1006">
        <v>0.17</v>
      </c>
      <c r="D77" s="951">
        <v>2.2504565217391299</v>
      </c>
      <c r="E77" s="951"/>
      <c r="F77" s="954">
        <v>2.2504565217391299</v>
      </c>
    </row>
    <row r="78" spans="2:6">
      <c r="B78" s="711" t="s">
        <v>433</v>
      </c>
      <c r="C78" s="1006">
        <v>0.23330000000000001</v>
      </c>
      <c r="D78" s="951">
        <v>38.372717391304349</v>
      </c>
      <c r="E78" s="951"/>
      <c r="F78" s="954">
        <v>38.372717391304349</v>
      </c>
    </row>
    <row r="79" spans="2:6">
      <c r="B79" s="711" t="s">
        <v>47</v>
      </c>
      <c r="C79" s="1006">
        <v>0.23330000000000001</v>
      </c>
      <c r="D79" s="951">
        <v>43.052826086956522</v>
      </c>
      <c r="E79" s="951"/>
      <c r="F79" s="954">
        <v>43.052826086956522</v>
      </c>
    </row>
    <row r="80" spans="2:6">
      <c r="B80" s="711" t="s">
        <v>185</v>
      </c>
      <c r="C80" s="1006">
        <v>0.2</v>
      </c>
      <c r="D80" s="951">
        <v>1.0614347826087001</v>
      </c>
      <c r="E80" s="951"/>
      <c r="F80" s="954">
        <v>1.0614347826087001</v>
      </c>
    </row>
    <row r="81" spans="2:6">
      <c r="B81" s="711" t="s">
        <v>305</v>
      </c>
      <c r="C81" s="1006">
        <v>0.23330000000000001</v>
      </c>
      <c r="D81" s="951">
        <v>16.084173913043479</v>
      </c>
      <c r="E81" s="951"/>
      <c r="F81" s="954">
        <v>16.084173913043479</v>
      </c>
    </row>
    <row r="82" spans="2:6">
      <c r="B82" s="711" t="s">
        <v>49</v>
      </c>
      <c r="C82" s="1006">
        <v>0.45900000000000002</v>
      </c>
      <c r="D82" s="951">
        <v>16.579619565217389</v>
      </c>
      <c r="E82" s="951"/>
      <c r="F82" s="954">
        <v>16.579619565217389</v>
      </c>
    </row>
    <row r="83" spans="2:6">
      <c r="B83" s="711" t="s">
        <v>48</v>
      </c>
      <c r="C83" s="1006">
        <v>0.31850000000000001</v>
      </c>
      <c r="D83" s="951">
        <v>0</v>
      </c>
      <c r="E83" s="951">
        <v>40.186847826086961</v>
      </c>
      <c r="F83" s="954">
        <v>40.186847826086961</v>
      </c>
    </row>
    <row r="84" spans="2:6">
      <c r="B84" s="711" t="s">
        <v>36</v>
      </c>
      <c r="C84" s="1006">
        <v>0.3</v>
      </c>
      <c r="D84" s="951">
        <v>0</v>
      </c>
      <c r="E84" s="951">
        <v>9.2065217391300008E-3</v>
      </c>
      <c r="F84" s="954">
        <v>9.2065217391300008E-3</v>
      </c>
    </row>
    <row r="85" spans="2:6">
      <c r="B85" s="711" t="s">
        <v>58</v>
      </c>
      <c r="C85" s="1006">
        <v>0.3</v>
      </c>
      <c r="D85" s="951">
        <v>9.6207934782608699</v>
      </c>
      <c r="E85" s="951"/>
      <c r="F85" s="954">
        <v>9.6207934782608699</v>
      </c>
    </row>
    <row r="86" spans="2:6">
      <c r="B86" s="711" t="s">
        <v>44</v>
      </c>
      <c r="C86" s="1006">
        <v>0.1333</v>
      </c>
      <c r="D86" s="951">
        <v>10.858934782608699</v>
      </c>
      <c r="E86" s="951"/>
      <c r="F86" s="954">
        <v>10.858934782608699</v>
      </c>
    </row>
    <row r="87" spans="2:6">
      <c r="B87" s="711" t="s">
        <v>45</v>
      </c>
      <c r="C87" s="1006">
        <v>0.1333</v>
      </c>
      <c r="D87" s="951">
        <v>11.15153260869565</v>
      </c>
      <c r="E87" s="951"/>
      <c r="F87" s="954">
        <v>11.15153260869565</v>
      </c>
    </row>
    <row r="88" spans="2:6">
      <c r="B88" s="711" t="s">
        <v>357</v>
      </c>
      <c r="C88" s="1006">
        <v>0.1333</v>
      </c>
      <c r="D88" s="951">
        <v>8.6328913043478295</v>
      </c>
      <c r="E88" s="951"/>
      <c r="F88" s="954">
        <v>8.6328913043478295</v>
      </c>
    </row>
    <row r="89" spans="2:6">
      <c r="B89" s="711" t="s">
        <v>110</v>
      </c>
      <c r="C89" s="1006">
        <v>0.125</v>
      </c>
      <c r="D89" s="951">
        <v>3.47155434782609</v>
      </c>
      <c r="E89" s="951"/>
      <c r="F89" s="954">
        <v>3.47155434782609</v>
      </c>
    </row>
    <row r="90" spans="2:6">
      <c r="B90" s="711" t="s">
        <v>57</v>
      </c>
      <c r="C90" s="1006">
        <v>0.1333</v>
      </c>
      <c r="D90" s="951">
        <v>1.98383695652174</v>
      </c>
      <c r="E90" s="951"/>
      <c r="F90" s="954">
        <v>1.98383695652174</v>
      </c>
    </row>
    <row r="91" spans="2:6">
      <c r="B91" s="711" t="s">
        <v>100</v>
      </c>
      <c r="C91" s="1006">
        <v>0.1333</v>
      </c>
      <c r="D91" s="951">
        <v>4.3070108695652198</v>
      </c>
      <c r="E91" s="951"/>
      <c r="F91" s="954">
        <v>4.3070108695652198</v>
      </c>
    </row>
    <row r="92" spans="2:6">
      <c r="B92" s="711" t="s">
        <v>109</v>
      </c>
      <c r="C92" s="1006">
        <v>0.1</v>
      </c>
      <c r="D92" s="951">
        <v>2.0625326086956499</v>
      </c>
      <c r="E92" s="951"/>
      <c r="F92" s="954">
        <v>2.0625326086956499</v>
      </c>
    </row>
    <row r="93" spans="2:6">
      <c r="B93" s="711" t="s">
        <v>261</v>
      </c>
      <c r="C93" s="1006">
        <v>0.23330000000000001</v>
      </c>
      <c r="D93" s="951">
        <v>43.7345652173913</v>
      </c>
      <c r="E93" s="951"/>
      <c r="F93" s="954">
        <v>43.7345652173913</v>
      </c>
    </row>
    <row r="94" spans="2:6">
      <c r="B94" s="711" t="s">
        <v>256</v>
      </c>
      <c r="C94" s="1006">
        <v>0.6</v>
      </c>
      <c r="D94" s="951">
        <v>46.516521739130432</v>
      </c>
      <c r="E94" s="951"/>
      <c r="F94" s="954">
        <v>46.516521739130432</v>
      </c>
    </row>
    <row r="95" spans="2:6">
      <c r="B95" s="991" t="s">
        <v>101</v>
      </c>
      <c r="C95" s="1006">
        <v>9.6799999999999997E-2</v>
      </c>
      <c r="D95" s="951">
        <v>11.99714130434783</v>
      </c>
      <c r="E95" s="951"/>
      <c r="F95" s="954">
        <v>11.99714130434783</v>
      </c>
    </row>
    <row r="96" spans="2:6">
      <c r="B96" s="711" t="s">
        <v>358</v>
      </c>
      <c r="C96" s="1006">
        <v>0.1333</v>
      </c>
      <c r="D96" s="951">
        <v>23.200543478260869</v>
      </c>
      <c r="E96" s="951"/>
      <c r="F96" s="954">
        <v>23.200543478260869</v>
      </c>
    </row>
    <row r="97" spans="2:6">
      <c r="B97" s="711" t="s">
        <v>51</v>
      </c>
      <c r="C97" s="1006">
        <v>0.23330000000000001</v>
      </c>
      <c r="D97" s="951">
        <v>7.19095652173913</v>
      </c>
      <c r="E97" s="951"/>
      <c r="F97" s="954">
        <v>7.19095652173913</v>
      </c>
    </row>
    <row r="98" spans="2:6">
      <c r="B98" s="711" t="s">
        <v>304</v>
      </c>
      <c r="C98" s="1006">
        <v>0.1333</v>
      </c>
      <c r="D98" s="951">
        <v>6.0762065217391301</v>
      </c>
      <c r="E98" s="951"/>
      <c r="F98" s="954">
        <v>6.0762065217391301</v>
      </c>
    </row>
    <row r="99" spans="2:6">
      <c r="B99" s="711" t="s">
        <v>425</v>
      </c>
      <c r="C99" s="1007">
        <v>0.155</v>
      </c>
      <c r="D99" s="951">
        <v>8.2658586956521702</v>
      </c>
      <c r="E99" s="951">
        <v>27.413369565217391</v>
      </c>
      <c r="F99" s="954">
        <v>35.679228260869564</v>
      </c>
    </row>
    <row r="100" spans="2:6">
      <c r="B100" s="1012" t="s">
        <v>480</v>
      </c>
      <c r="C100" s="1008" t="s">
        <v>192</v>
      </c>
      <c r="D100" s="1009">
        <v>10.9</v>
      </c>
      <c r="E100" s="1009">
        <v>122.6</v>
      </c>
      <c r="F100" s="1010">
        <v>133.5</v>
      </c>
    </row>
    <row r="101" spans="2:6">
      <c r="B101" s="1013" t="s">
        <v>481</v>
      </c>
      <c r="C101" s="1008" t="s">
        <v>192</v>
      </c>
      <c r="D101" s="1009">
        <v>54.199999999999996</v>
      </c>
      <c r="E101" s="1009">
        <v>5.6</v>
      </c>
      <c r="F101" s="1010">
        <v>59.8</v>
      </c>
    </row>
    <row r="102" spans="2:6">
      <c r="B102" s="1013" t="s">
        <v>482</v>
      </c>
      <c r="C102" s="1008" t="s">
        <v>192</v>
      </c>
      <c r="D102" s="1009">
        <v>20.2</v>
      </c>
      <c r="E102" s="1009">
        <v>15.2</v>
      </c>
      <c r="F102" s="1010">
        <v>35.4</v>
      </c>
    </row>
    <row r="103" spans="2:6">
      <c r="B103" s="727" t="s">
        <v>186</v>
      </c>
      <c r="C103" s="1008">
        <v>0.25</v>
      </c>
      <c r="D103" s="1009">
        <v>16.5</v>
      </c>
      <c r="E103" s="1009">
        <v>1.1000000000000001</v>
      </c>
      <c r="F103" s="1010">
        <v>17.600000000000001</v>
      </c>
    </row>
    <row r="104" spans="2:6">
      <c r="B104" s="727" t="s">
        <v>299</v>
      </c>
      <c r="C104" s="1008">
        <v>0.23549999999999999</v>
      </c>
      <c r="D104" s="1009">
        <v>6.9</v>
      </c>
      <c r="E104" s="1009">
        <v>0.8</v>
      </c>
      <c r="F104" s="1010">
        <v>7.7</v>
      </c>
    </row>
    <row r="105" spans="2:6">
      <c r="B105" s="727" t="s">
        <v>476</v>
      </c>
      <c r="C105" s="1008">
        <v>0.215</v>
      </c>
      <c r="D105" s="1009">
        <v>0.8</v>
      </c>
      <c r="E105" s="1009" t="s">
        <v>363</v>
      </c>
      <c r="F105" s="1010">
        <v>0.8</v>
      </c>
    </row>
    <row r="106" spans="2:6">
      <c r="B106" s="727" t="s">
        <v>477</v>
      </c>
      <c r="C106" s="1008">
        <v>0.25</v>
      </c>
      <c r="D106" s="1009">
        <v>0.6</v>
      </c>
      <c r="E106" s="1009" t="s">
        <v>363</v>
      </c>
      <c r="F106" s="1010">
        <v>0.6</v>
      </c>
    </row>
    <row r="107" spans="2:6">
      <c r="B107" s="727" t="s">
        <v>231</v>
      </c>
      <c r="C107" s="1008">
        <v>1</v>
      </c>
      <c r="D107" s="1009">
        <v>19.8</v>
      </c>
      <c r="E107" s="1009" t="s">
        <v>363</v>
      </c>
      <c r="F107" s="1010">
        <v>19.8</v>
      </c>
    </row>
    <row r="108" spans="2:6">
      <c r="B108" s="727" t="s">
        <v>60</v>
      </c>
      <c r="C108" s="1008">
        <v>0.15</v>
      </c>
      <c r="D108" s="1009">
        <v>9.5</v>
      </c>
      <c r="E108" s="1009" t="s">
        <v>363</v>
      </c>
      <c r="F108" s="1010">
        <v>9.5</v>
      </c>
    </row>
    <row r="109" spans="2:6" ht="13.5" thickBot="1">
      <c r="B109" s="727" t="s">
        <v>59</v>
      </c>
      <c r="C109" s="1008">
        <v>0.05</v>
      </c>
      <c r="D109" s="1009">
        <v>5.3</v>
      </c>
      <c r="E109" s="1009" t="s">
        <v>363</v>
      </c>
      <c r="F109" s="1010">
        <v>5.3</v>
      </c>
    </row>
    <row r="110" spans="2:6" ht="13.5" thickBot="1">
      <c r="B110" s="1002" t="s">
        <v>431</v>
      </c>
      <c r="C110" s="1003"/>
      <c r="D110" s="1004">
        <f>SUM(D75:D109)</f>
        <v>559.39710869565192</v>
      </c>
      <c r="E110" s="1004">
        <f>SUM(E75:E109)</f>
        <v>212.90942391304347</v>
      </c>
      <c r="F110" s="1005">
        <f>SUM(F75:F109)</f>
        <v>772.30653260869553</v>
      </c>
    </row>
    <row r="111" spans="2:6">
      <c r="B111" s="967" t="s">
        <v>359</v>
      </c>
      <c r="C111" s="967"/>
      <c r="D111" s="631"/>
      <c r="E111" s="631"/>
      <c r="F111" s="631"/>
    </row>
    <row r="112" spans="2:6">
      <c r="B112" s="988" t="s">
        <v>478</v>
      </c>
      <c r="C112" s="967"/>
      <c r="D112" s="631"/>
      <c r="E112" s="631"/>
      <c r="F112" s="631"/>
    </row>
    <row r="113" spans="2:6">
      <c r="B113" s="988" t="s">
        <v>479</v>
      </c>
      <c r="C113" s="631"/>
      <c r="D113" s="631"/>
      <c r="E113" s="631"/>
      <c r="F113" s="631"/>
    </row>
    <row r="114" spans="2:6">
      <c r="B114" s="631"/>
      <c r="C114" s="631"/>
      <c r="D114" s="631"/>
      <c r="E114" s="631"/>
      <c r="F114" s="631"/>
    </row>
  </sheetData>
  <mergeCells count="5">
    <mergeCell ref="B2:F2"/>
    <mergeCell ref="D3:F3"/>
    <mergeCell ref="D54:F54"/>
    <mergeCell ref="B72:F72"/>
    <mergeCell ref="D73:F7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12"/>
  <sheetViews>
    <sheetView topLeftCell="A91" workbookViewId="0">
      <selection activeCell="B52" sqref="B52:F110"/>
    </sheetView>
  </sheetViews>
  <sheetFormatPr defaultColWidth="9.140625" defaultRowHeight="12.75"/>
  <cols>
    <col min="1" max="1" width="9.140625" style="631"/>
    <col min="2" max="2" width="52.28515625" style="631" customWidth="1"/>
    <col min="3" max="3" width="13.7109375" style="631" bestFit="1" customWidth="1"/>
    <col min="4" max="4" width="18.140625" style="631" bestFit="1" customWidth="1"/>
    <col min="5" max="6" width="15.7109375" style="631" bestFit="1" customWidth="1"/>
    <col min="7" max="16384" width="9.140625" style="631"/>
  </cols>
  <sheetData>
    <row r="2" spans="2:9" ht="18.75" thickBot="1">
      <c r="B2" s="1103" t="s">
        <v>465</v>
      </c>
      <c r="C2" s="1103"/>
      <c r="D2" s="1103"/>
      <c r="E2" s="1103"/>
      <c r="F2" s="1103"/>
    </row>
    <row r="3" spans="2:9">
      <c r="B3" s="844" t="s">
        <v>424</v>
      </c>
      <c r="C3" s="845"/>
      <c r="D3" s="1104" t="s">
        <v>349</v>
      </c>
      <c r="E3" s="1104"/>
      <c r="F3" s="1105"/>
    </row>
    <row r="4" spans="2:9">
      <c r="B4" s="939" t="s">
        <v>165</v>
      </c>
      <c r="C4" s="934" t="s">
        <v>178</v>
      </c>
      <c r="D4" s="934" t="s">
        <v>419</v>
      </c>
      <c r="E4" s="934" t="s">
        <v>0</v>
      </c>
      <c r="F4" s="940" t="s">
        <v>1</v>
      </c>
    </row>
    <row r="5" spans="2:9">
      <c r="B5" s="525" t="s">
        <v>173</v>
      </c>
      <c r="C5" s="745">
        <v>0.85</v>
      </c>
      <c r="D5" s="937">
        <v>3.8754173955502718</v>
      </c>
      <c r="E5" s="938">
        <v>6.1437493695652172</v>
      </c>
      <c r="F5" s="941">
        <v>10.019166765115489</v>
      </c>
    </row>
    <row r="6" spans="2:9">
      <c r="B6" s="527" t="s">
        <v>74</v>
      </c>
      <c r="C6" s="745" t="s">
        <v>107</v>
      </c>
      <c r="D6" s="937">
        <v>15.26481740404212</v>
      </c>
      <c r="E6" s="938">
        <v>4.1769383586956517</v>
      </c>
      <c r="F6" s="941">
        <v>19.44175576273777</v>
      </c>
    </row>
    <row r="7" spans="2:9">
      <c r="B7" s="527" t="s">
        <v>4</v>
      </c>
      <c r="C7" s="745">
        <v>0.65129999999999999</v>
      </c>
      <c r="D7" s="937">
        <v>0.6488706479279891</v>
      </c>
      <c r="E7" s="938">
        <v>0</v>
      </c>
      <c r="F7" s="941">
        <v>0.6488706479279891</v>
      </c>
      <c r="I7" s="1014"/>
    </row>
    <row r="8" spans="2:9">
      <c r="B8" s="527" t="s">
        <v>71</v>
      </c>
      <c r="C8" s="937" t="s">
        <v>85</v>
      </c>
      <c r="D8" s="937">
        <v>38.539423913043478</v>
      </c>
      <c r="E8" s="938">
        <v>0</v>
      </c>
      <c r="F8" s="941">
        <v>38.539423913043478</v>
      </c>
    </row>
    <row r="9" spans="2:9">
      <c r="B9" s="527" t="s">
        <v>448</v>
      </c>
      <c r="C9" s="935">
        <v>0.51</v>
      </c>
      <c r="D9" s="937">
        <v>9.1937622282608693</v>
      </c>
      <c r="E9" s="938">
        <v>5.0514598260869565</v>
      </c>
      <c r="F9" s="941">
        <v>14.245222054347826</v>
      </c>
    </row>
    <row r="10" spans="2:9">
      <c r="B10" s="527" t="s">
        <v>3</v>
      </c>
      <c r="C10" s="752">
        <v>0.51</v>
      </c>
      <c r="D10" s="937">
        <v>50.310321841032604</v>
      </c>
      <c r="E10" s="938">
        <v>28.545125195652172</v>
      </c>
      <c r="F10" s="941">
        <v>78.85544703668478</v>
      </c>
    </row>
    <row r="11" spans="2:9">
      <c r="B11" s="527" t="s">
        <v>15</v>
      </c>
      <c r="C11" s="752">
        <v>0.13039999999999999</v>
      </c>
      <c r="D11" s="937">
        <v>7.1754541304469432</v>
      </c>
      <c r="E11" s="938">
        <v>1.8055821739130435</v>
      </c>
      <c r="F11" s="941">
        <v>8.9810363043599875</v>
      </c>
    </row>
    <row r="12" spans="2:9">
      <c r="B12" s="527" t="s">
        <v>24</v>
      </c>
      <c r="C12" s="752" t="s">
        <v>87</v>
      </c>
      <c r="D12" s="937">
        <v>0</v>
      </c>
      <c r="E12" s="938">
        <v>0</v>
      </c>
      <c r="F12" s="941">
        <v>0</v>
      </c>
    </row>
    <row r="13" spans="2:9">
      <c r="B13" s="527" t="s">
        <v>12</v>
      </c>
      <c r="C13" s="745">
        <v>0.1988</v>
      </c>
      <c r="D13" s="937">
        <v>0.14567341199128525</v>
      </c>
      <c r="E13" s="938">
        <v>0.61412052173913045</v>
      </c>
      <c r="F13" s="941">
        <v>0.7597939337304157</v>
      </c>
    </row>
    <row r="14" spans="2:9">
      <c r="B14" s="527" t="s">
        <v>17</v>
      </c>
      <c r="C14" s="745">
        <v>0.55300000000000005</v>
      </c>
      <c r="D14" s="937">
        <v>14.717510699728258</v>
      </c>
      <c r="E14" s="938">
        <v>11.667810119565218</v>
      </c>
      <c r="F14" s="941">
        <v>26.385320819293476</v>
      </c>
    </row>
    <row r="15" spans="2:9">
      <c r="B15" s="527" t="s">
        <v>13</v>
      </c>
      <c r="C15" s="752">
        <v>0.39550000000000002</v>
      </c>
      <c r="D15" s="937">
        <v>15.735861922554347</v>
      </c>
      <c r="E15" s="938">
        <v>45.400708673913044</v>
      </c>
      <c r="F15" s="941">
        <v>61.136570596467394</v>
      </c>
    </row>
    <row r="16" spans="2:9">
      <c r="B16" s="527" t="s">
        <v>16</v>
      </c>
      <c r="C16" s="745">
        <v>0.43969999999999998</v>
      </c>
      <c r="D16" s="937">
        <v>6.2513500764266299</v>
      </c>
      <c r="E16" s="938">
        <v>9.1004301847826081</v>
      </c>
      <c r="F16" s="941">
        <v>15.351780261209239</v>
      </c>
    </row>
    <row r="17" spans="2:6">
      <c r="B17" s="527" t="s">
        <v>218</v>
      </c>
      <c r="C17" s="745">
        <v>0.64</v>
      </c>
      <c r="D17" s="937">
        <v>14.543379161005435</v>
      </c>
      <c r="E17" s="938">
        <v>9.3029380326086955</v>
      </c>
      <c r="F17" s="941">
        <v>23.84631719361413</v>
      </c>
    </row>
    <row r="18" spans="2:6">
      <c r="B18" s="527" t="s">
        <v>77</v>
      </c>
      <c r="C18" s="745">
        <v>0.2</v>
      </c>
      <c r="D18" s="937">
        <v>4.2392455417798915</v>
      </c>
      <c r="E18" s="938">
        <v>3.5362799782608696</v>
      </c>
      <c r="F18" s="941">
        <v>7.7755255200407607</v>
      </c>
    </row>
    <row r="19" spans="2:6">
      <c r="B19" s="527" t="s">
        <v>90</v>
      </c>
      <c r="C19" s="752" t="s">
        <v>92</v>
      </c>
      <c r="D19" s="937">
        <v>20.912264448414678</v>
      </c>
      <c r="E19" s="938">
        <v>2.3662435760869567</v>
      </c>
      <c r="F19" s="941">
        <v>23.278508024501633</v>
      </c>
    </row>
    <row r="20" spans="2:6">
      <c r="B20" s="527" t="s">
        <v>369</v>
      </c>
      <c r="C20" s="752">
        <v>0.35</v>
      </c>
      <c r="D20" s="937">
        <v>4.8402481264860731</v>
      </c>
      <c r="E20" s="938">
        <v>0.73989344565217396</v>
      </c>
      <c r="F20" s="941">
        <v>5.5801415721382472</v>
      </c>
    </row>
    <row r="21" spans="2:6">
      <c r="B21" s="527" t="s">
        <v>20</v>
      </c>
      <c r="C21" s="752" t="s">
        <v>89</v>
      </c>
      <c r="D21" s="937">
        <v>60.213316891877554</v>
      </c>
      <c r="E21" s="938">
        <v>15.575224706521739</v>
      </c>
      <c r="F21" s="941">
        <v>75.788541598399291</v>
      </c>
    </row>
    <row r="22" spans="2:6">
      <c r="B22" s="527" t="s">
        <v>9</v>
      </c>
      <c r="C22" s="752" t="s">
        <v>91</v>
      </c>
      <c r="D22" s="937">
        <v>14.855529705545177</v>
      </c>
      <c r="E22" s="938">
        <v>43.808376576086957</v>
      </c>
      <c r="F22" s="941">
        <v>58.663906281632137</v>
      </c>
    </row>
    <row r="23" spans="2:6">
      <c r="B23" s="527" t="s">
        <v>5</v>
      </c>
      <c r="C23" s="752" t="s">
        <v>235</v>
      </c>
      <c r="D23" s="937">
        <v>35.74687753228519</v>
      </c>
      <c r="E23" s="938">
        <v>5.4366043478260871E-2</v>
      </c>
      <c r="F23" s="941">
        <v>35.801243575763451</v>
      </c>
    </row>
    <row r="24" spans="2:6">
      <c r="B24" s="527" t="s">
        <v>52</v>
      </c>
      <c r="C24" s="752">
        <v>0.3679</v>
      </c>
      <c r="D24" s="937">
        <v>9.6586413043478263</v>
      </c>
      <c r="E24" s="938">
        <v>35.071129891304352</v>
      </c>
      <c r="F24" s="941">
        <v>44.729771195652177</v>
      </c>
    </row>
    <row r="25" spans="2:6">
      <c r="B25" s="527" t="s">
        <v>2</v>
      </c>
      <c r="C25" s="752" t="s">
        <v>314</v>
      </c>
      <c r="D25" s="937">
        <v>23.633221807065219</v>
      </c>
      <c r="E25" s="938">
        <v>13.457538673913042</v>
      </c>
      <c r="F25" s="941">
        <v>37.090760480978261</v>
      </c>
    </row>
    <row r="26" spans="2:6">
      <c r="B26" s="527" t="s">
        <v>93</v>
      </c>
      <c r="C26" s="745">
        <v>0.41499999999999998</v>
      </c>
      <c r="D26" s="937">
        <v>4.9733424939283211</v>
      </c>
      <c r="E26" s="938">
        <v>0.23295061956521737</v>
      </c>
      <c r="F26" s="941">
        <v>5.2062931134935386</v>
      </c>
    </row>
    <row r="27" spans="2:6">
      <c r="B27" s="527" t="s">
        <v>73</v>
      </c>
      <c r="C27" s="745">
        <v>0.30580000000000002</v>
      </c>
      <c r="D27" s="937">
        <v>7.1743119904891302</v>
      </c>
      <c r="E27" s="938">
        <v>70.540930304347825</v>
      </c>
      <c r="F27" s="941">
        <v>77.715242294836955</v>
      </c>
    </row>
    <row r="28" spans="2:6">
      <c r="B28" s="527" t="s">
        <v>72</v>
      </c>
      <c r="C28" s="745">
        <v>0.30580000000000002</v>
      </c>
      <c r="D28" s="937">
        <v>37.042250000000003</v>
      </c>
      <c r="E28" s="938">
        <v>0</v>
      </c>
      <c r="F28" s="941">
        <v>37.042250000000003</v>
      </c>
    </row>
    <row r="29" spans="2:6">
      <c r="B29" s="527" t="s">
        <v>179</v>
      </c>
      <c r="C29" s="745">
        <v>0.58840000000000003</v>
      </c>
      <c r="D29" s="937">
        <v>38.778149796195649</v>
      </c>
      <c r="E29" s="938">
        <v>12.824048173913043</v>
      </c>
      <c r="F29" s="941">
        <v>51.602197970108691</v>
      </c>
    </row>
    <row r="30" spans="2:6">
      <c r="B30" s="527" t="s">
        <v>225</v>
      </c>
      <c r="C30" s="936">
        <v>0.245</v>
      </c>
      <c r="D30" s="937">
        <v>7.8716652513586958</v>
      </c>
      <c r="E30" s="938">
        <v>5.4406119347826092</v>
      </c>
      <c r="F30" s="941">
        <v>13.312277186141305</v>
      </c>
    </row>
    <row r="31" spans="2:6">
      <c r="B31" s="527" t="s">
        <v>10</v>
      </c>
      <c r="C31" s="745">
        <v>0.18</v>
      </c>
      <c r="D31" s="937">
        <v>2.4185488918138587</v>
      </c>
      <c r="E31" s="938">
        <v>0.63192478260869567</v>
      </c>
      <c r="F31" s="941">
        <v>3.0504736744225545</v>
      </c>
    </row>
    <row r="32" spans="2:6">
      <c r="B32" s="527" t="s">
        <v>6</v>
      </c>
      <c r="C32" s="752">
        <v>0.41499999999999998</v>
      </c>
      <c r="D32" s="937">
        <v>19.237630434782609</v>
      </c>
      <c r="E32" s="938">
        <v>0.19201825</v>
      </c>
      <c r="F32" s="941">
        <v>19.42964868478261</v>
      </c>
    </row>
    <row r="33" spans="2:11">
      <c r="B33" s="527" t="s">
        <v>7</v>
      </c>
      <c r="C33" s="752">
        <v>0.53200000000000003</v>
      </c>
      <c r="D33" s="937">
        <v>26.237337338654889</v>
      </c>
      <c r="E33" s="938">
        <v>9.4859008586956524</v>
      </c>
      <c r="F33" s="941">
        <v>35.72323819735054</v>
      </c>
    </row>
    <row r="34" spans="2:11">
      <c r="B34" s="527" t="s">
        <v>76</v>
      </c>
      <c r="C34" s="752">
        <v>0.59599999999999997</v>
      </c>
      <c r="D34" s="937">
        <v>7.6830313274549402</v>
      </c>
      <c r="E34" s="938">
        <v>0.56214577173913038</v>
      </c>
      <c r="F34" s="941">
        <v>8.2451770991940698</v>
      </c>
    </row>
    <row r="35" spans="2:11">
      <c r="B35" s="527" t="s">
        <v>14</v>
      </c>
      <c r="C35" s="752">
        <v>0.34570000000000001</v>
      </c>
      <c r="D35" s="937">
        <v>34.320056046195653</v>
      </c>
      <c r="E35" s="938">
        <v>52.498833586956522</v>
      </c>
      <c r="F35" s="941">
        <v>86.818889633152168</v>
      </c>
    </row>
    <row r="36" spans="2:11" ht="13.5" thickBot="1">
      <c r="B36" s="525" t="s">
        <v>175</v>
      </c>
      <c r="C36" s="752">
        <v>0.45750000000000002</v>
      </c>
      <c r="D36" s="937">
        <v>1.3798827700407608</v>
      </c>
      <c r="E36" s="938">
        <v>3.9360179565217392</v>
      </c>
      <c r="F36" s="941">
        <v>5.3159007265625</v>
      </c>
    </row>
    <row r="37" spans="2:11" ht="13.5" thickBot="1">
      <c r="B37" s="995" t="s">
        <v>180</v>
      </c>
      <c r="C37" s="996"/>
      <c r="D37" s="996">
        <v>537.61739453072641</v>
      </c>
      <c r="E37" s="996">
        <v>392.76329758695653</v>
      </c>
      <c r="F37" s="997">
        <v>930.38069211768266</v>
      </c>
    </row>
    <row r="38" spans="2:11">
      <c r="B38" s="963" t="s">
        <v>459</v>
      </c>
      <c r="C38" s="962"/>
      <c r="D38" s="964"/>
      <c r="E38" s="964"/>
      <c r="F38" s="964"/>
      <c r="G38" s="964"/>
      <c r="H38" s="964"/>
      <c r="I38" s="964"/>
      <c r="J38" s="964"/>
      <c r="K38" s="964"/>
    </row>
    <row r="39" spans="2:11">
      <c r="B39" s="963" t="s">
        <v>460</v>
      </c>
      <c r="C39" s="962"/>
      <c r="D39" s="964"/>
      <c r="E39" s="964"/>
      <c r="F39" s="964"/>
      <c r="G39" s="964"/>
      <c r="H39" s="964"/>
      <c r="I39" s="964"/>
      <c r="J39" s="964"/>
      <c r="K39" s="964"/>
    </row>
    <row r="40" spans="2:11">
      <c r="B40" s="963" t="s">
        <v>392</v>
      </c>
      <c r="C40" s="965"/>
      <c r="D40" s="965"/>
      <c r="E40" s="966"/>
      <c r="F40" s="964"/>
      <c r="G40" s="964"/>
      <c r="H40" s="964"/>
      <c r="I40" s="964"/>
      <c r="J40" s="964"/>
      <c r="K40" s="964"/>
    </row>
    <row r="41" spans="2:11">
      <c r="B41" s="967" t="s">
        <v>393</v>
      </c>
      <c r="C41" s="965"/>
      <c r="D41" s="965"/>
      <c r="E41" s="966"/>
      <c r="F41" s="964"/>
      <c r="G41" s="964"/>
      <c r="H41" s="964"/>
      <c r="I41" s="964"/>
      <c r="J41" s="964"/>
      <c r="K41" s="964"/>
    </row>
    <row r="42" spans="2:11">
      <c r="B42" s="967" t="s">
        <v>320</v>
      </c>
      <c r="C42" s="965"/>
      <c r="D42" s="965"/>
      <c r="E42" s="966"/>
      <c r="F42" s="964"/>
      <c r="G42" s="964"/>
      <c r="H42" s="964"/>
      <c r="I42" s="964"/>
      <c r="J42" s="964"/>
      <c r="K42" s="964"/>
    </row>
    <row r="43" spans="2:11">
      <c r="B43" s="967" t="s">
        <v>461</v>
      </c>
      <c r="C43" s="962"/>
      <c r="D43" s="964"/>
      <c r="E43" s="964"/>
      <c r="F43" s="964"/>
      <c r="G43" s="964"/>
      <c r="H43" s="964"/>
      <c r="I43" s="964"/>
      <c r="J43" s="964"/>
      <c r="K43" s="964"/>
    </row>
    <row r="44" spans="2:11">
      <c r="B44" s="967" t="s">
        <v>462</v>
      </c>
      <c r="C44" s="962"/>
      <c r="D44" s="964"/>
      <c r="E44" s="964"/>
      <c r="F44" s="964"/>
      <c r="G44" s="964"/>
      <c r="H44" s="964"/>
      <c r="I44" s="964"/>
      <c r="J44" s="964"/>
      <c r="K44" s="964"/>
    </row>
    <row r="45" spans="2:11">
      <c r="B45" s="967" t="s">
        <v>463</v>
      </c>
      <c r="C45" s="962"/>
      <c r="D45" s="964"/>
      <c r="E45" s="964"/>
      <c r="F45" s="964"/>
      <c r="G45" s="964"/>
      <c r="H45" s="964"/>
      <c r="I45" s="964"/>
      <c r="J45" s="964"/>
      <c r="K45" s="964"/>
    </row>
    <row r="46" spans="2:11">
      <c r="B46" s="967" t="s">
        <v>323</v>
      </c>
      <c r="C46" s="962"/>
      <c r="D46" s="964"/>
      <c r="E46" s="964"/>
      <c r="F46" s="964"/>
      <c r="G46" s="964"/>
      <c r="H46" s="964"/>
      <c r="I46" s="964"/>
      <c r="J46" s="964"/>
      <c r="K46" s="964"/>
    </row>
    <row r="47" spans="2:11">
      <c r="B47" s="967" t="s">
        <v>464</v>
      </c>
      <c r="C47" s="962"/>
      <c r="D47" s="964"/>
      <c r="E47" s="964"/>
      <c r="F47" s="964"/>
      <c r="G47" s="964"/>
      <c r="H47" s="964"/>
      <c r="I47" s="964"/>
      <c r="J47" s="964"/>
      <c r="K47" s="964"/>
    </row>
    <row r="48" spans="2:11">
      <c r="B48" s="841" t="s">
        <v>414</v>
      </c>
      <c r="C48" s="962"/>
      <c r="D48" s="964"/>
      <c r="E48" s="964"/>
      <c r="F48" s="964"/>
      <c r="G48" s="964"/>
      <c r="H48" s="964"/>
      <c r="I48" s="964"/>
      <c r="J48" s="964"/>
      <c r="K48" s="964"/>
    </row>
    <row r="49" spans="2:6">
      <c r="B49" s="841"/>
      <c r="C49" s="962"/>
      <c r="D49" s="964"/>
      <c r="E49" s="964"/>
      <c r="F49" s="964"/>
    </row>
    <row r="50" spans="2:6">
      <c r="B50" s="841"/>
      <c r="C50" s="962"/>
      <c r="D50" s="964"/>
      <c r="E50" s="964"/>
      <c r="F50" s="964"/>
    </row>
    <row r="51" spans="2:6" ht="13.5" thickBot="1">
      <c r="B51" s="841"/>
      <c r="C51" s="962"/>
      <c r="D51" s="964"/>
      <c r="E51" s="964"/>
      <c r="F51" s="964"/>
    </row>
    <row r="52" spans="2:6">
      <c r="B52" s="844" t="s">
        <v>429</v>
      </c>
      <c r="C52" s="845" t="s">
        <v>178</v>
      </c>
      <c r="D52" s="1106" t="s">
        <v>415</v>
      </c>
      <c r="E52" s="1106"/>
      <c r="F52" s="1107"/>
    </row>
    <row r="53" spans="2:6">
      <c r="B53" s="939" t="s">
        <v>165</v>
      </c>
      <c r="C53" s="933"/>
      <c r="D53" s="934" t="s">
        <v>419</v>
      </c>
      <c r="E53" s="945" t="s">
        <v>0</v>
      </c>
      <c r="F53" s="940" t="s">
        <v>1</v>
      </c>
    </row>
    <row r="54" spans="2:6">
      <c r="B54" s="750" t="s">
        <v>352</v>
      </c>
      <c r="C54" s="752">
        <v>0.28849999999999998</v>
      </c>
      <c r="D54" s="777">
        <v>4.6266326426630426</v>
      </c>
      <c r="E54" s="777">
        <v>0</v>
      </c>
      <c r="F54" s="851">
        <v>4.6266326426630426</v>
      </c>
    </row>
    <row r="55" spans="2:6">
      <c r="B55" s="750" t="s">
        <v>23</v>
      </c>
      <c r="C55" s="745">
        <v>7.5999999999999998E-2</v>
      </c>
      <c r="D55" s="777">
        <v>13.234866306470787</v>
      </c>
      <c r="E55" s="777">
        <v>1.6811153804347825</v>
      </c>
      <c r="F55" s="851">
        <v>14.915981686905569</v>
      </c>
    </row>
    <row r="56" spans="2:6">
      <c r="B56" s="750" t="s">
        <v>27</v>
      </c>
      <c r="C56" s="745">
        <v>0.1178</v>
      </c>
      <c r="D56" s="777">
        <v>0</v>
      </c>
      <c r="E56" s="777">
        <v>0</v>
      </c>
      <c r="F56" s="851">
        <v>0</v>
      </c>
    </row>
    <row r="57" spans="2:6">
      <c r="B57" s="750" t="s">
        <v>229</v>
      </c>
      <c r="C57" s="752">
        <v>0.05</v>
      </c>
      <c r="D57" s="777">
        <v>2.4551836786684782</v>
      </c>
      <c r="E57" s="777">
        <v>2.5880319130434781</v>
      </c>
      <c r="F57" s="851">
        <v>5.0432155917119559</v>
      </c>
    </row>
    <row r="58" spans="2:6">
      <c r="B58" s="750" t="s">
        <v>54</v>
      </c>
      <c r="C58" s="752" t="s">
        <v>315</v>
      </c>
      <c r="D58" s="777">
        <v>3.1053456182065213</v>
      </c>
      <c r="E58" s="777">
        <v>67.032159163043488</v>
      </c>
      <c r="F58" s="851">
        <v>70.137504781250016</v>
      </c>
    </row>
    <row r="59" spans="2:6">
      <c r="B59" s="750" t="s">
        <v>26</v>
      </c>
      <c r="C59" s="745">
        <v>0.1482</v>
      </c>
      <c r="D59" s="777">
        <v>1.7394586871603259</v>
      </c>
      <c r="E59" s="777">
        <v>6.9585782608695648E-2</v>
      </c>
      <c r="F59" s="851">
        <v>1.8090444697690216</v>
      </c>
    </row>
    <row r="60" spans="2:6">
      <c r="B60" s="750" t="s">
        <v>22</v>
      </c>
      <c r="C60" s="745">
        <v>0.6</v>
      </c>
      <c r="D60" s="777">
        <v>0.92824513841711953</v>
      </c>
      <c r="E60" s="777">
        <v>1.4066378369565218</v>
      </c>
      <c r="F60" s="851">
        <v>2.3348829753736413</v>
      </c>
    </row>
    <row r="61" spans="2:6">
      <c r="B61" s="750" t="s">
        <v>374</v>
      </c>
      <c r="C61" s="745">
        <v>0.36165000000000003</v>
      </c>
      <c r="D61" s="777">
        <v>26.816535835597826</v>
      </c>
      <c r="E61" s="777">
        <v>17.365386673913044</v>
      </c>
      <c r="F61" s="851">
        <v>44.181922509510869</v>
      </c>
    </row>
    <row r="62" spans="2:6" ht="13.5" thickBot="1">
      <c r="B62" s="750" t="s">
        <v>329</v>
      </c>
      <c r="C62" s="745">
        <v>0.5</v>
      </c>
      <c r="D62" s="777">
        <v>2.6273744268002717</v>
      </c>
      <c r="E62" s="777">
        <v>9.7243881956521747</v>
      </c>
      <c r="F62" s="851">
        <v>12.351762622452446</v>
      </c>
    </row>
    <row r="63" spans="2:6" ht="13.5" thickBot="1">
      <c r="B63" s="998" t="s">
        <v>28</v>
      </c>
      <c r="C63" s="999"/>
      <c r="D63" s="1000">
        <f>SUM(D54:D62)</f>
        <v>55.533642333984375</v>
      </c>
      <c r="E63" s="1000">
        <f>SUM(E54:E62)</f>
        <v>99.867304945652194</v>
      </c>
      <c r="F63" s="1001">
        <f>SUM(F54:F62)</f>
        <v>155.40094727963657</v>
      </c>
    </row>
    <row r="64" spans="2:6" ht="13.5" thickBot="1"/>
    <row r="65" spans="2:6">
      <c r="B65" s="880" t="s">
        <v>353</v>
      </c>
      <c r="C65" s="881"/>
      <c r="D65" s="947" t="s">
        <v>157</v>
      </c>
      <c r="E65" s="947" t="s">
        <v>0</v>
      </c>
      <c r="F65" s="948" t="s">
        <v>1</v>
      </c>
    </row>
    <row r="66" spans="2:6" ht="13.5" thickBot="1">
      <c r="B66" s="624" t="s">
        <v>354</v>
      </c>
      <c r="C66" s="946"/>
      <c r="D66" s="626">
        <f>D37+D63</f>
        <v>593.15103686471082</v>
      </c>
      <c r="E66" s="626">
        <f>E37+E63</f>
        <v>492.63060253260869</v>
      </c>
      <c r="F66" s="627">
        <f>F63+F37</f>
        <v>1085.7816393973192</v>
      </c>
    </row>
    <row r="70" spans="2:6" ht="18.75" thickBot="1">
      <c r="B70" s="1103" t="s">
        <v>466</v>
      </c>
      <c r="C70" s="1103"/>
      <c r="D70" s="1103"/>
      <c r="E70" s="1103"/>
      <c r="F70" s="1103"/>
    </row>
    <row r="71" spans="2:6">
      <c r="B71" s="701" t="s">
        <v>275</v>
      </c>
      <c r="C71" s="702"/>
      <c r="D71" s="1108" t="s">
        <v>230</v>
      </c>
      <c r="E71" s="1108"/>
      <c r="F71" s="1109"/>
    </row>
    <row r="72" spans="2:6">
      <c r="B72" s="952" t="s">
        <v>165</v>
      </c>
      <c r="C72" s="949" t="s">
        <v>178</v>
      </c>
      <c r="D72" s="949" t="s">
        <v>157</v>
      </c>
      <c r="E72" s="949" t="s">
        <v>0</v>
      </c>
      <c r="F72" s="953" t="s">
        <v>1</v>
      </c>
    </row>
    <row r="73" spans="2:6">
      <c r="B73" s="711" t="s">
        <v>308</v>
      </c>
      <c r="C73" s="1006">
        <v>8.5599999999999996E-2</v>
      </c>
      <c r="D73" s="951">
        <v>56.122065217391302</v>
      </c>
      <c r="E73" s="951">
        <v>0</v>
      </c>
      <c r="F73" s="954">
        <v>56.122065217391302</v>
      </c>
    </row>
    <row r="74" spans="2:6">
      <c r="B74" s="711" t="s">
        <v>161</v>
      </c>
      <c r="C74" s="1006">
        <v>0.2021</v>
      </c>
      <c r="D74" s="951">
        <v>48.470652173913038</v>
      </c>
      <c r="E74" s="951">
        <v>0</v>
      </c>
      <c r="F74" s="954">
        <v>48.470652173913038</v>
      </c>
    </row>
    <row r="75" spans="2:6">
      <c r="B75" s="711" t="s">
        <v>33</v>
      </c>
      <c r="C75" s="1006">
        <v>0.17</v>
      </c>
      <c r="D75" s="951">
        <v>2.6513043478260898</v>
      </c>
      <c r="E75" s="951">
        <v>0</v>
      </c>
      <c r="F75" s="954">
        <v>2.6513043478260898</v>
      </c>
    </row>
    <row r="76" spans="2:6">
      <c r="B76" s="711" t="s">
        <v>433</v>
      </c>
      <c r="C76" s="1006">
        <v>0.23330000000000001</v>
      </c>
      <c r="D76" s="951">
        <v>25.371576086956519</v>
      </c>
      <c r="E76" s="951">
        <v>0</v>
      </c>
      <c r="F76" s="954">
        <v>25.371576086956519</v>
      </c>
    </row>
    <row r="77" spans="2:6">
      <c r="B77" s="711" t="s">
        <v>47</v>
      </c>
      <c r="C77" s="1006">
        <v>0.23330000000000001</v>
      </c>
      <c r="D77" s="951">
        <v>47.015869565217393</v>
      </c>
      <c r="E77" s="951">
        <v>0</v>
      </c>
      <c r="F77" s="954">
        <v>47.015869565217393</v>
      </c>
    </row>
    <row r="78" spans="2:6">
      <c r="B78" s="711" t="s">
        <v>185</v>
      </c>
      <c r="C78" s="1006">
        <v>0.2</v>
      </c>
      <c r="D78" s="951">
        <v>1.49094565217391</v>
      </c>
      <c r="E78" s="951">
        <v>0</v>
      </c>
      <c r="F78" s="954">
        <v>1.49094565217391</v>
      </c>
    </row>
    <row r="79" spans="2:6">
      <c r="B79" s="711" t="s">
        <v>305</v>
      </c>
      <c r="C79" s="1006">
        <v>0.23330000000000001</v>
      </c>
      <c r="D79" s="951">
        <v>22.480673913043479</v>
      </c>
      <c r="E79" s="951">
        <v>0</v>
      </c>
      <c r="F79" s="954">
        <v>22.480673913043479</v>
      </c>
    </row>
    <row r="80" spans="2:6">
      <c r="B80" s="711" t="s">
        <v>49</v>
      </c>
      <c r="C80" s="1006">
        <v>0.45900000000000002</v>
      </c>
      <c r="D80" s="951">
        <v>15.96092391304348</v>
      </c>
      <c r="E80" s="951">
        <v>0</v>
      </c>
      <c r="F80" s="954">
        <v>15.96092391304348</v>
      </c>
    </row>
    <row r="81" spans="2:6">
      <c r="B81" s="711" t="s">
        <v>48</v>
      </c>
      <c r="C81" s="1006">
        <v>0.31850000000000001</v>
      </c>
      <c r="D81" s="951">
        <v>0</v>
      </c>
      <c r="E81" s="951">
        <v>26.230358695652171</v>
      </c>
      <c r="F81" s="954">
        <v>26.230358695652171</v>
      </c>
    </row>
    <row r="82" spans="2:6">
      <c r="B82" s="711" t="s">
        <v>36</v>
      </c>
      <c r="C82" s="1006">
        <v>0.3</v>
      </c>
      <c r="D82" s="951">
        <v>0</v>
      </c>
      <c r="E82" s="951">
        <v>7.6086956519999996E-5</v>
      </c>
      <c r="F82" s="954">
        <v>7.6086956519999996E-5</v>
      </c>
    </row>
    <row r="83" spans="2:6">
      <c r="B83" s="711" t="s">
        <v>58</v>
      </c>
      <c r="C83" s="1006">
        <v>0.3</v>
      </c>
      <c r="D83" s="951">
        <v>7.81704347826087</v>
      </c>
      <c r="E83" s="951">
        <v>0</v>
      </c>
      <c r="F83" s="954">
        <v>7.81704347826087</v>
      </c>
    </row>
    <row r="84" spans="2:6">
      <c r="B84" s="711" t="s">
        <v>44</v>
      </c>
      <c r="C84" s="1006">
        <v>0.1333</v>
      </c>
      <c r="D84" s="951">
        <v>10.388706521739129</v>
      </c>
      <c r="E84" s="951">
        <v>0</v>
      </c>
      <c r="F84" s="954">
        <v>10.388706521739129</v>
      </c>
    </row>
    <row r="85" spans="2:6">
      <c r="B85" s="711" t="s">
        <v>45</v>
      </c>
      <c r="C85" s="1006">
        <v>0.1333</v>
      </c>
      <c r="D85" s="951">
        <v>10.21107608695652</v>
      </c>
      <c r="E85" s="951">
        <v>0</v>
      </c>
      <c r="F85" s="954">
        <v>10.21107608695652</v>
      </c>
    </row>
    <row r="86" spans="2:6">
      <c r="B86" s="711" t="s">
        <v>357</v>
      </c>
      <c r="C86" s="1006">
        <v>0.1333</v>
      </c>
      <c r="D86" s="951">
        <v>8.6696956521739104</v>
      </c>
      <c r="E86" s="951">
        <v>0</v>
      </c>
      <c r="F86" s="954">
        <v>8.6696956521739104</v>
      </c>
    </row>
    <row r="87" spans="2:6">
      <c r="B87" s="711" t="s">
        <v>110</v>
      </c>
      <c r="C87" s="1006">
        <v>0.125</v>
      </c>
      <c r="D87" s="951">
        <v>0.28709782608696</v>
      </c>
      <c r="E87" s="951">
        <v>0</v>
      </c>
      <c r="F87" s="954">
        <v>0.28709782608696</v>
      </c>
    </row>
    <row r="88" spans="2:6">
      <c r="B88" s="711" t="s">
        <v>57</v>
      </c>
      <c r="C88" s="1006">
        <v>0.1333</v>
      </c>
      <c r="D88" s="951">
        <v>1.87259782608696</v>
      </c>
      <c r="E88" s="951">
        <v>0</v>
      </c>
      <c r="F88" s="954">
        <v>1.87259782608696</v>
      </c>
    </row>
    <row r="89" spans="2:6">
      <c r="B89" s="711" t="s">
        <v>100</v>
      </c>
      <c r="C89" s="1006">
        <v>0.1333</v>
      </c>
      <c r="D89" s="951">
        <v>4.0282608695652202</v>
      </c>
      <c r="E89" s="951">
        <v>0</v>
      </c>
      <c r="F89" s="954">
        <v>4.0282608695652202</v>
      </c>
    </row>
    <row r="90" spans="2:6">
      <c r="B90" s="711" t="s">
        <v>109</v>
      </c>
      <c r="C90" s="1006">
        <v>0.1</v>
      </c>
      <c r="D90" s="951">
        <v>2.82603260869565</v>
      </c>
      <c r="E90" s="951">
        <v>0</v>
      </c>
      <c r="F90" s="954">
        <v>2.82603260869565</v>
      </c>
    </row>
    <row r="91" spans="2:6">
      <c r="B91" s="711" t="s">
        <v>261</v>
      </c>
      <c r="C91" s="1006">
        <v>0.23330000000000001</v>
      </c>
      <c r="D91" s="951">
        <v>47.213804347826091</v>
      </c>
      <c r="E91" s="951">
        <v>0</v>
      </c>
      <c r="F91" s="954">
        <v>47.213804347826091</v>
      </c>
    </row>
    <row r="92" spans="2:6">
      <c r="B92" s="711" t="s">
        <v>256</v>
      </c>
      <c r="C92" s="1006">
        <v>0.6</v>
      </c>
      <c r="D92" s="951">
        <v>45.41423913043478</v>
      </c>
      <c r="E92" s="951">
        <v>0</v>
      </c>
      <c r="F92" s="954">
        <v>45.41423913043478</v>
      </c>
    </row>
    <row r="93" spans="2:6" ht="14.25">
      <c r="B93" s="991" t="s">
        <v>455</v>
      </c>
      <c r="C93" s="1006">
        <v>9.6799999999999997E-2</v>
      </c>
      <c r="D93" s="951">
        <v>11.81084782608696</v>
      </c>
      <c r="E93" s="951">
        <v>0</v>
      </c>
      <c r="F93" s="954">
        <v>11.81084782608696</v>
      </c>
    </row>
    <row r="94" spans="2:6">
      <c r="B94" s="711" t="s">
        <v>358</v>
      </c>
      <c r="C94" s="1006">
        <v>0.1333</v>
      </c>
      <c r="D94" s="951">
        <v>23.24517391304348</v>
      </c>
      <c r="E94" s="951">
        <v>0</v>
      </c>
      <c r="F94" s="954">
        <v>23.24517391304348</v>
      </c>
    </row>
    <row r="95" spans="2:6">
      <c r="B95" s="711" t="s">
        <v>51</v>
      </c>
      <c r="C95" s="1006">
        <v>0.23330000000000001</v>
      </c>
      <c r="D95" s="951">
        <v>12.516999999999999</v>
      </c>
      <c r="E95" s="951">
        <v>0</v>
      </c>
      <c r="F95" s="954">
        <v>12.516999999999999</v>
      </c>
    </row>
    <row r="96" spans="2:6">
      <c r="B96" s="711" t="s">
        <v>304</v>
      </c>
      <c r="C96" s="1006">
        <v>0.1333</v>
      </c>
      <c r="D96" s="951">
        <v>6.5441847826087001</v>
      </c>
      <c r="E96" s="951">
        <v>0</v>
      </c>
      <c r="F96" s="954">
        <v>6.5441847826087001</v>
      </c>
    </row>
    <row r="97" spans="1:6">
      <c r="B97" s="711" t="s">
        <v>41</v>
      </c>
      <c r="C97" s="1007">
        <v>0.155</v>
      </c>
      <c r="D97" s="951">
        <v>8.0293152173913001</v>
      </c>
      <c r="E97" s="951">
        <v>26.370141304347829</v>
      </c>
      <c r="F97" s="954">
        <v>34.399456521739125</v>
      </c>
    </row>
    <row r="98" spans="1:6" ht="14.25">
      <c r="B98" s="1012" t="s">
        <v>456</v>
      </c>
      <c r="C98" s="1008" t="s">
        <v>192</v>
      </c>
      <c r="D98" s="1009">
        <v>17.5</v>
      </c>
      <c r="E98" s="1009">
        <v>113</v>
      </c>
      <c r="F98" s="1010">
        <v>130.5</v>
      </c>
    </row>
    <row r="99" spans="1:6" ht="14.25">
      <c r="B99" s="1013" t="s">
        <v>457</v>
      </c>
      <c r="C99" s="1008" t="s">
        <v>192</v>
      </c>
      <c r="D99" s="1009">
        <v>49.9</v>
      </c>
      <c r="E99" s="1009">
        <v>4.9000000000000004</v>
      </c>
      <c r="F99" s="1010">
        <v>54.8</v>
      </c>
    </row>
    <row r="100" spans="1:6" ht="14.25">
      <c r="B100" s="1013" t="s">
        <v>458</v>
      </c>
      <c r="C100" s="1008" t="s">
        <v>192</v>
      </c>
      <c r="D100" s="1009">
        <v>20.9</v>
      </c>
      <c r="E100" s="1009">
        <v>13</v>
      </c>
      <c r="F100" s="1010">
        <v>33.9</v>
      </c>
    </row>
    <row r="101" spans="1:6">
      <c r="B101" s="727" t="s">
        <v>186</v>
      </c>
      <c r="C101" s="1008">
        <v>0.25</v>
      </c>
      <c r="D101" s="1009">
        <v>15.7</v>
      </c>
      <c r="E101" s="1009">
        <v>1.2</v>
      </c>
      <c r="F101" s="1010">
        <v>16.899999999999999</v>
      </c>
    </row>
    <row r="102" spans="1:6">
      <c r="B102" s="727" t="s">
        <v>231</v>
      </c>
      <c r="C102" s="1008">
        <v>1</v>
      </c>
      <c r="D102" s="1009">
        <v>15.5</v>
      </c>
      <c r="E102" s="1009" t="s">
        <v>363</v>
      </c>
      <c r="F102" s="1010">
        <v>15.5</v>
      </c>
    </row>
    <row r="103" spans="1:6">
      <c r="B103" s="727" t="s">
        <v>299</v>
      </c>
      <c r="C103" s="1008">
        <v>0.23549999999999999</v>
      </c>
      <c r="D103" s="1009">
        <v>7</v>
      </c>
      <c r="E103" s="1009">
        <v>0.9</v>
      </c>
      <c r="F103" s="1010">
        <v>7.9</v>
      </c>
    </row>
    <row r="104" spans="1:6">
      <c r="A104" s="988"/>
      <c r="B104" s="727" t="s">
        <v>59</v>
      </c>
      <c r="C104" s="1008">
        <v>0.05</v>
      </c>
      <c r="D104" s="1009">
        <v>5.6</v>
      </c>
      <c r="E104" s="1009" t="s">
        <v>363</v>
      </c>
      <c r="F104" s="1010">
        <v>5.6</v>
      </c>
    </row>
    <row r="105" spans="1:6" ht="14.25" customHeight="1" thickBot="1">
      <c r="A105" s="988"/>
      <c r="B105" s="727" t="s">
        <v>60</v>
      </c>
      <c r="C105" s="1008">
        <v>0.15</v>
      </c>
      <c r="D105" s="1009">
        <v>4.7</v>
      </c>
      <c r="E105" s="1009" t="s">
        <v>363</v>
      </c>
      <c r="F105" s="1010">
        <v>4.7</v>
      </c>
    </row>
    <row r="106" spans="1:6" ht="13.5" thickBot="1">
      <c r="B106" s="1002" t="s">
        <v>431</v>
      </c>
      <c r="C106" s="1003"/>
      <c r="D106" s="1004">
        <f>SUM(D73:D105)</f>
        <v>557.23908695652176</v>
      </c>
      <c r="E106" s="1004">
        <f>SUM(E73:E105)</f>
        <v>185.60057608695652</v>
      </c>
      <c r="F106" s="1005">
        <f>SUM(F73:F105)</f>
        <v>742.83966304347814</v>
      </c>
    </row>
    <row r="107" spans="1:6">
      <c r="B107" s="967" t="s">
        <v>453</v>
      </c>
      <c r="C107" s="967"/>
    </row>
    <row r="108" spans="1:6">
      <c r="B108" s="967" t="s">
        <v>454</v>
      </c>
      <c r="C108" s="967"/>
    </row>
    <row r="109" spans="1:6">
      <c r="B109" s="967"/>
    </row>
    <row r="111" spans="1:6">
      <c r="B111" s="967"/>
    </row>
    <row r="112" spans="1:6">
      <c r="B112" s="967"/>
    </row>
  </sheetData>
  <mergeCells count="5">
    <mergeCell ref="B2:F2"/>
    <mergeCell ref="D3:F3"/>
    <mergeCell ref="D52:F52"/>
    <mergeCell ref="B70:F70"/>
    <mergeCell ref="D71:F7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09"/>
  <sheetViews>
    <sheetView topLeftCell="A55" zoomScaleNormal="100" workbookViewId="0">
      <selection activeCell="B76" sqref="B76"/>
    </sheetView>
  </sheetViews>
  <sheetFormatPr defaultColWidth="9.140625" defaultRowHeight="12.75"/>
  <cols>
    <col min="1" max="1" width="9.140625" style="631"/>
    <col min="2" max="2" width="52.28515625" style="631" customWidth="1"/>
    <col min="3" max="3" width="13.7109375" style="631" bestFit="1" customWidth="1"/>
    <col min="4" max="4" width="18.140625" style="631" bestFit="1" customWidth="1"/>
    <col min="5" max="6" width="15.7109375" style="631" bestFit="1" customWidth="1"/>
    <col min="7" max="16384" width="9.140625" style="631"/>
  </cols>
  <sheetData>
    <row r="2" spans="2:6" ht="18.75" thickBot="1">
      <c r="B2" s="1103" t="s">
        <v>447</v>
      </c>
      <c r="C2" s="1103"/>
      <c r="D2" s="1103"/>
      <c r="E2" s="1103"/>
      <c r="F2" s="1103"/>
    </row>
    <row r="3" spans="2:6">
      <c r="B3" s="844" t="s">
        <v>424</v>
      </c>
      <c r="C3" s="845"/>
      <c r="D3" s="1104" t="s">
        <v>349</v>
      </c>
      <c r="E3" s="1104"/>
      <c r="F3" s="1105"/>
    </row>
    <row r="4" spans="2:6">
      <c r="B4" s="939" t="s">
        <v>165</v>
      </c>
      <c r="C4" s="934" t="s">
        <v>178</v>
      </c>
      <c r="D4" s="934" t="s">
        <v>419</v>
      </c>
      <c r="E4" s="934" t="s">
        <v>0</v>
      </c>
      <c r="F4" s="940" t="s">
        <v>1</v>
      </c>
    </row>
    <row r="5" spans="2:6">
      <c r="B5" s="744" t="s">
        <v>173</v>
      </c>
      <c r="C5" s="745">
        <v>0.85</v>
      </c>
      <c r="D5" s="937">
        <v>5.7980957245879097</v>
      </c>
      <c r="E5" s="938">
        <v>8.6487115604395601</v>
      </c>
      <c r="F5" s="941">
        <v>14.44680728502747</v>
      </c>
    </row>
    <row r="6" spans="2:6">
      <c r="B6" s="750" t="s">
        <v>74</v>
      </c>
      <c r="C6" s="745">
        <v>0.45</v>
      </c>
      <c r="D6" s="937">
        <v>17.49760658482143</v>
      </c>
      <c r="E6" s="938">
        <v>5.3445708351648404</v>
      </c>
      <c r="F6" s="941">
        <v>22.842177419986271</v>
      </c>
    </row>
    <row r="7" spans="2:6">
      <c r="B7" s="750" t="s">
        <v>4</v>
      </c>
      <c r="C7" s="745">
        <v>0.65129999999999999</v>
      </c>
      <c r="D7" s="937">
        <v>0.66293516054257995</v>
      </c>
      <c r="E7" s="938">
        <v>0</v>
      </c>
      <c r="F7" s="941">
        <v>0.66293516054257995</v>
      </c>
    </row>
    <row r="8" spans="2:6">
      <c r="B8" s="750" t="s">
        <v>71</v>
      </c>
      <c r="C8" s="937" t="s">
        <v>107</v>
      </c>
      <c r="D8" s="937">
        <v>28.45807692307692</v>
      </c>
      <c r="E8" s="938">
        <v>0</v>
      </c>
      <c r="F8" s="941">
        <v>28.45807692307692</v>
      </c>
    </row>
    <row r="9" spans="2:6">
      <c r="B9" s="750" t="s">
        <v>448</v>
      </c>
      <c r="C9" s="935">
        <v>0.51</v>
      </c>
      <c r="D9" s="937">
        <v>7.9840864955357098</v>
      </c>
      <c r="E9" s="938">
        <v>5.0613604725274701</v>
      </c>
      <c r="F9" s="941">
        <v>13.04544696806318</v>
      </c>
    </row>
    <row r="10" spans="2:6">
      <c r="B10" s="750" t="s">
        <v>3</v>
      </c>
      <c r="C10" s="752">
        <v>0.51</v>
      </c>
      <c r="D10" s="937">
        <v>39.635236607142851</v>
      </c>
      <c r="E10" s="938">
        <v>29.093794890109891</v>
      </c>
      <c r="F10" s="941">
        <v>68.729031497252748</v>
      </c>
    </row>
    <row r="11" spans="2:6">
      <c r="B11" s="750" t="s">
        <v>15</v>
      </c>
      <c r="C11" s="752">
        <v>0.13039999999999999</v>
      </c>
      <c r="D11" s="937">
        <v>5.0090036483597</v>
      </c>
      <c r="E11" s="938">
        <v>1.3330029999999999</v>
      </c>
      <c r="F11" s="941">
        <v>6.3420066483596997</v>
      </c>
    </row>
    <row r="12" spans="2:6">
      <c r="B12" s="750" t="s">
        <v>24</v>
      </c>
      <c r="C12" s="752" t="s">
        <v>85</v>
      </c>
      <c r="D12" s="937">
        <v>0</v>
      </c>
      <c r="E12" s="938">
        <v>0</v>
      </c>
      <c r="F12" s="941">
        <v>0</v>
      </c>
    </row>
    <row r="13" spans="2:6">
      <c r="B13" s="750" t="s">
        <v>12</v>
      </c>
      <c r="C13" s="745">
        <v>0.1988</v>
      </c>
      <c r="D13" s="937">
        <v>0.13157732954524001</v>
      </c>
      <c r="E13" s="938">
        <v>0.71315763736264004</v>
      </c>
      <c r="F13" s="941">
        <v>0.84473496690788008</v>
      </c>
    </row>
    <row r="14" spans="2:6">
      <c r="B14" s="750" t="s">
        <v>17</v>
      </c>
      <c r="C14" s="745">
        <v>0.55300000000000005</v>
      </c>
      <c r="D14" s="937">
        <v>10.530596067994511</v>
      </c>
      <c r="E14" s="938">
        <v>11.63205691208791</v>
      </c>
      <c r="F14" s="941">
        <v>22.16265298008242</v>
      </c>
    </row>
    <row r="15" spans="2:6">
      <c r="B15" s="750" t="s">
        <v>13</v>
      </c>
      <c r="C15" s="752">
        <v>0.39550000000000002</v>
      </c>
      <c r="D15" s="937">
        <v>16.101373626373629</v>
      </c>
      <c r="E15" s="938">
        <v>45.904914274725272</v>
      </c>
      <c r="F15" s="941">
        <v>62.006287901098901</v>
      </c>
    </row>
    <row r="16" spans="2:6">
      <c r="B16" s="750" t="s">
        <v>16</v>
      </c>
      <c r="C16" s="745">
        <v>0.43969999999999998</v>
      </c>
      <c r="D16" s="937">
        <v>6.74429017857143</v>
      </c>
      <c r="E16" s="938">
        <v>9.5481698901098895</v>
      </c>
      <c r="F16" s="941">
        <v>16.292460068681319</v>
      </c>
    </row>
    <row r="17" spans="2:6">
      <c r="B17" s="750" t="s">
        <v>218</v>
      </c>
      <c r="C17" s="745">
        <v>0.64</v>
      </c>
      <c r="D17" s="937">
        <v>13.794291638049451</v>
      </c>
      <c r="E17" s="938">
        <v>8.3110997472527508</v>
      </c>
      <c r="F17" s="941">
        <v>22.105391385302202</v>
      </c>
    </row>
    <row r="18" spans="2:6">
      <c r="B18" s="750" t="s">
        <v>77</v>
      </c>
      <c r="C18" s="745">
        <v>0.2</v>
      </c>
      <c r="D18" s="937">
        <v>0</v>
      </c>
      <c r="E18" s="938">
        <v>0</v>
      </c>
      <c r="F18" s="941">
        <v>0</v>
      </c>
    </row>
    <row r="19" spans="2:6">
      <c r="B19" s="750" t="s">
        <v>90</v>
      </c>
      <c r="C19" s="752" t="s">
        <v>87</v>
      </c>
      <c r="D19" s="937">
        <v>23.494463089156941</v>
      </c>
      <c r="E19" s="938">
        <v>2.71471037362637</v>
      </c>
      <c r="F19" s="941">
        <v>26.209173462783312</v>
      </c>
    </row>
    <row r="20" spans="2:6">
      <c r="B20" s="750" t="s">
        <v>369</v>
      </c>
      <c r="C20" s="752">
        <v>0.35</v>
      </c>
      <c r="D20" s="937">
        <v>0</v>
      </c>
      <c r="E20" s="938">
        <v>0</v>
      </c>
      <c r="F20" s="941">
        <v>0</v>
      </c>
    </row>
    <row r="21" spans="2:6">
      <c r="B21" s="750" t="s">
        <v>20</v>
      </c>
      <c r="C21" s="752" t="s">
        <v>92</v>
      </c>
      <c r="D21" s="937">
        <v>42.209730675665888</v>
      </c>
      <c r="E21" s="938">
        <v>9.6326548131868197</v>
      </c>
      <c r="F21" s="941">
        <v>51.842385488852706</v>
      </c>
    </row>
    <row r="22" spans="2:6">
      <c r="B22" s="750" t="s">
        <v>9</v>
      </c>
      <c r="C22" s="752" t="s">
        <v>89</v>
      </c>
      <c r="D22" s="937">
        <v>17.39799176897322</v>
      </c>
      <c r="E22" s="938">
        <v>48.516599362637372</v>
      </c>
      <c r="F22" s="941">
        <v>65.914591131610592</v>
      </c>
    </row>
    <row r="23" spans="2:6">
      <c r="B23" s="750" t="s">
        <v>5</v>
      </c>
      <c r="C23" s="752" t="s">
        <v>91</v>
      </c>
      <c r="D23" s="937">
        <v>26.201132263477028</v>
      </c>
      <c r="E23" s="938">
        <v>1.9698901098999999E-4</v>
      </c>
      <c r="F23" s="941">
        <v>26.201329252488019</v>
      </c>
    </row>
    <row r="24" spans="2:6">
      <c r="B24" s="750" t="s">
        <v>52</v>
      </c>
      <c r="C24" s="752">
        <v>0.3679</v>
      </c>
      <c r="D24" s="937">
        <v>4.24392307692308</v>
      </c>
      <c r="E24" s="938">
        <v>20.160661472527469</v>
      </c>
      <c r="F24" s="941">
        <v>24.404584549450547</v>
      </c>
    </row>
    <row r="25" spans="2:6">
      <c r="B25" s="750" t="s">
        <v>2</v>
      </c>
      <c r="C25" s="752" t="s">
        <v>235</v>
      </c>
      <c r="D25" s="937">
        <v>24.733878185901009</v>
      </c>
      <c r="E25" s="938">
        <v>12.67683953846154</v>
      </c>
      <c r="F25" s="941">
        <v>37.410717724362549</v>
      </c>
    </row>
    <row r="26" spans="2:6">
      <c r="B26" s="750" t="s">
        <v>93</v>
      </c>
      <c r="C26" s="745">
        <v>0.41499999999999998</v>
      </c>
      <c r="D26" s="937">
        <v>4.27092100554247</v>
      </c>
      <c r="E26" s="938">
        <v>6.5540142857139994E-2</v>
      </c>
      <c r="F26" s="941">
        <v>4.3364611483996098</v>
      </c>
    </row>
    <row r="27" spans="2:6">
      <c r="B27" s="750" t="s">
        <v>73</v>
      </c>
      <c r="C27" s="745">
        <v>0.30580000000000002</v>
      </c>
      <c r="D27" s="937">
        <v>9.0806890453296703</v>
      </c>
      <c r="E27" s="938">
        <v>111.11608568131868</v>
      </c>
      <c r="F27" s="941">
        <v>120.19677472664836</v>
      </c>
    </row>
    <row r="28" spans="2:6">
      <c r="B28" s="750" t="s">
        <v>72</v>
      </c>
      <c r="C28" s="745">
        <v>0.30580000000000002</v>
      </c>
      <c r="D28" s="937">
        <v>39.560208791208787</v>
      </c>
      <c r="E28" s="938">
        <v>0</v>
      </c>
      <c r="F28" s="941">
        <v>39.560208791208787</v>
      </c>
    </row>
    <row r="29" spans="2:6">
      <c r="B29" s="750" t="s">
        <v>179</v>
      </c>
      <c r="C29" s="745">
        <v>0.58840000000000003</v>
      </c>
      <c r="D29" s="937">
        <v>40.580323832417584</v>
      </c>
      <c r="E29" s="938">
        <v>13.01759827472527</v>
      </c>
      <c r="F29" s="941">
        <v>53.59792210714285</v>
      </c>
    </row>
    <row r="30" spans="2:6">
      <c r="B30" s="750" t="s">
        <v>225</v>
      </c>
      <c r="C30" s="936">
        <v>0.245</v>
      </c>
      <c r="D30" s="937">
        <v>9.212745020604391</v>
      </c>
      <c r="E30" s="938">
        <v>6.6252749120879102</v>
      </c>
      <c r="F30" s="941">
        <v>15.838019932692301</v>
      </c>
    </row>
    <row r="31" spans="2:6">
      <c r="B31" s="750" t="s">
        <v>10</v>
      </c>
      <c r="C31" s="745">
        <v>0.18</v>
      </c>
      <c r="D31" s="937">
        <v>1.3442067028087599</v>
      </c>
      <c r="E31" s="938">
        <v>0.35542840659341002</v>
      </c>
      <c r="F31" s="941">
        <v>1.6996351094021698</v>
      </c>
    </row>
    <row r="32" spans="2:6">
      <c r="B32" s="750" t="s">
        <v>6</v>
      </c>
      <c r="C32" s="752">
        <v>0.41499999999999998</v>
      </c>
      <c r="D32" s="937">
        <v>11.698245428571989</v>
      </c>
      <c r="E32" s="938">
        <v>-2.125086813187E-2</v>
      </c>
      <c r="F32" s="941">
        <v>11.676994560440118</v>
      </c>
    </row>
    <row r="33" spans="2:6">
      <c r="B33" s="750" t="s">
        <v>7</v>
      </c>
      <c r="C33" s="752">
        <v>0.53200000000000003</v>
      </c>
      <c r="D33" s="937">
        <v>20.850043097527482</v>
      </c>
      <c r="E33" s="938">
        <v>13.08079874725275</v>
      </c>
      <c r="F33" s="941">
        <v>33.930841844780232</v>
      </c>
    </row>
    <row r="34" spans="2:6">
      <c r="B34" s="750" t="s">
        <v>76</v>
      </c>
      <c r="C34" s="752">
        <v>0.59599999999999997</v>
      </c>
      <c r="D34" s="937">
        <v>9.9773856714269602</v>
      </c>
      <c r="E34" s="938">
        <v>0.80504382417581999</v>
      </c>
      <c r="F34" s="941">
        <v>10.782429495602781</v>
      </c>
    </row>
    <row r="35" spans="2:6">
      <c r="B35" s="750" t="s">
        <v>14</v>
      </c>
      <c r="C35" s="752">
        <v>0.34570000000000001</v>
      </c>
      <c r="D35" s="937">
        <v>40.275605769230772</v>
      </c>
      <c r="E35" s="938">
        <v>58.34279394505495</v>
      </c>
      <c r="F35" s="941">
        <v>98.618399714285715</v>
      </c>
    </row>
    <row r="36" spans="2:6" ht="13.5" thickBot="1">
      <c r="B36" s="744" t="s">
        <v>175</v>
      </c>
      <c r="C36" s="752">
        <v>0.45750000000000002</v>
      </c>
      <c r="D36" s="937">
        <v>1.39673089800824</v>
      </c>
      <c r="E36" s="938">
        <v>3.99829324175824</v>
      </c>
      <c r="F36" s="941">
        <v>5.3950241397664804</v>
      </c>
    </row>
    <row r="37" spans="2:6" ht="13.5" thickBot="1">
      <c r="B37" s="995" t="s">
        <v>180</v>
      </c>
      <c r="C37" s="996"/>
      <c r="D37" s="996">
        <f>SUM(D5:D36)</f>
        <v>478.87539430737559</v>
      </c>
      <c r="E37" s="996">
        <f>SUM(E5:E36)</f>
        <v>426.67810807692308</v>
      </c>
      <c r="F37" s="997">
        <f>SUM(F5:F36)</f>
        <v>905.55350238429855</v>
      </c>
    </row>
    <row r="38" spans="2:6">
      <c r="B38" s="994" t="s">
        <v>449</v>
      </c>
      <c r="C38" s="962"/>
      <c r="D38" s="964"/>
      <c r="E38" s="964"/>
      <c r="F38" s="964"/>
    </row>
    <row r="39" spans="2:6">
      <c r="B39" s="993" t="s">
        <v>372</v>
      </c>
      <c r="C39" s="965"/>
      <c r="D39" s="965"/>
      <c r="E39" s="966"/>
      <c r="F39" s="964"/>
    </row>
    <row r="40" spans="2:6">
      <c r="B40" s="994" t="s">
        <v>373</v>
      </c>
      <c r="C40" s="965"/>
      <c r="D40" s="965"/>
      <c r="E40" s="966"/>
      <c r="F40" s="964"/>
    </row>
    <row r="41" spans="2:6">
      <c r="B41" s="994" t="s">
        <v>238</v>
      </c>
      <c r="C41" s="965"/>
      <c r="D41" s="965"/>
      <c r="E41" s="966"/>
      <c r="F41" s="964"/>
    </row>
    <row r="42" spans="2:6">
      <c r="B42" s="994" t="s">
        <v>450</v>
      </c>
      <c r="C42" s="962"/>
      <c r="D42" s="964"/>
      <c r="E42" s="964"/>
      <c r="F42" s="964"/>
    </row>
    <row r="43" spans="2:6">
      <c r="B43" s="994" t="s">
        <v>451</v>
      </c>
      <c r="C43" s="962"/>
      <c r="D43" s="964"/>
      <c r="E43" s="964"/>
      <c r="F43" s="964"/>
    </row>
    <row r="44" spans="2:6">
      <c r="B44" s="994" t="s">
        <v>395</v>
      </c>
      <c r="C44" s="962"/>
      <c r="D44" s="964"/>
      <c r="E44" s="964"/>
      <c r="F44" s="964"/>
    </row>
    <row r="45" spans="2:6">
      <c r="B45" s="994" t="s">
        <v>452</v>
      </c>
      <c r="C45" s="962"/>
      <c r="D45" s="964"/>
      <c r="E45" s="964"/>
      <c r="F45" s="964"/>
    </row>
    <row r="46" spans="2:6">
      <c r="B46" s="763"/>
      <c r="C46" s="962"/>
      <c r="D46" s="964"/>
      <c r="E46" s="964"/>
      <c r="F46" s="964"/>
    </row>
    <row r="47" spans="2:6" ht="13.5" thickBot="1">
      <c r="B47" s="841"/>
      <c r="C47" s="962"/>
      <c r="D47" s="964"/>
      <c r="E47" s="964"/>
      <c r="F47" s="964"/>
    </row>
    <row r="48" spans="2:6">
      <c r="B48" s="844" t="s">
        <v>429</v>
      </c>
      <c r="C48" s="845" t="s">
        <v>178</v>
      </c>
      <c r="D48" s="1106" t="s">
        <v>415</v>
      </c>
      <c r="E48" s="1106"/>
      <c r="F48" s="1107"/>
    </row>
    <row r="49" spans="2:6">
      <c r="B49" s="939" t="s">
        <v>165</v>
      </c>
      <c r="C49" s="933"/>
      <c r="D49" s="934" t="s">
        <v>419</v>
      </c>
      <c r="E49" s="945" t="s">
        <v>0</v>
      </c>
      <c r="F49" s="940" t="s">
        <v>1</v>
      </c>
    </row>
    <row r="50" spans="2:6">
      <c r="B50" s="750" t="s">
        <v>352</v>
      </c>
      <c r="C50" s="752">
        <v>0.28849999999999998</v>
      </c>
      <c r="D50" s="777">
        <v>7.0863406593406602</v>
      </c>
      <c r="E50" s="777">
        <v>0</v>
      </c>
      <c r="F50" s="851">
        <v>7.0863406593406602</v>
      </c>
    </row>
    <row r="51" spans="2:6">
      <c r="B51" s="750" t="s">
        <v>23</v>
      </c>
      <c r="C51" s="745">
        <v>7.5999999999999998E-2</v>
      </c>
      <c r="D51" s="777">
        <v>12.75314285714286</v>
      </c>
      <c r="E51" s="777">
        <v>1.96927797802198</v>
      </c>
      <c r="F51" s="851">
        <v>14.72242083516484</v>
      </c>
    </row>
    <row r="52" spans="2:6">
      <c r="B52" s="750" t="s">
        <v>27</v>
      </c>
      <c r="C52" s="745">
        <v>0.1178</v>
      </c>
      <c r="D52" s="777"/>
      <c r="E52" s="777"/>
      <c r="F52" s="851">
        <v>0</v>
      </c>
    </row>
    <row r="53" spans="2:6">
      <c r="B53" s="750" t="s">
        <v>229</v>
      </c>
      <c r="C53" s="752">
        <v>0.05</v>
      </c>
      <c r="D53" s="777">
        <v>2.8462109375</v>
      </c>
      <c r="E53" s="777">
        <v>2.9080308901098899</v>
      </c>
      <c r="F53" s="851">
        <v>5.7542418276098903</v>
      </c>
    </row>
    <row r="54" spans="2:6">
      <c r="B54" s="750" t="s">
        <v>54</v>
      </c>
      <c r="C54" s="752" t="s">
        <v>314</v>
      </c>
      <c r="D54" s="777">
        <v>2.9701252575549502</v>
      </c>
      <c r="E54" s="777">
        <v>62.972118714285713</v>
      </c>
      <c r="F54" s="851">
        <v>65.942243971840668</v>
      </c>
    </row>
    <row r="55" spans="2:6">
      <c r="B55" s="750" t="s">
        <v>26</v>
      </c>
      <c r="C55" s="745">
        <v>0.1482</v>
      </c>
      <c r="D55" s="777">
        <v>1.80288126717033</v>
      </c>
      <c r="E55" s="777">
        <v>4.5006329670329998E-2</v>
      </c>
      <c r="F55" s="851">
        <v>1.8478875968406601</v>
      </c>
    </row>
    <row r="56" spans="2:6">
      <c r="B56" s="750" t="s">
        <v>22</v>
      </c>
      <c r="C56" s="745">
        <v>0.6</v>
      </c>
      <c r="D56" s="777">
        <v>1.1630693574004101</v>
      </c>
      <c r="E56" s="777">
        <v>2.0324446373626399</v>
      </c>
      <c r="F56" s="851">
        <v>3.1955139947630498</v>
      </c>
    </row>
    <row r="57" spans="2:6">
      <c r="B57" s="750" t="s">
        <v>374</v>
      </c>
      <c r="C57" s="745">
        <v>0.36165000000000003</v>
      </c>
      <c r="D57" s="777">
        <v>31.601734203296711</v>
      </c>
      <c r="E57" s="777">
        <v>26.673798054945049</v>
      </c>
      <c r="F57" s="851">
        <v>58.275532258241761</v>
      </c>
    </row>
    <row r="58" spans="2:6" ht="13.5" thickBot="1">
      <c r="B58" s="750" t="s">
        <v>329</v>
      </c>
      <c r="C58" s="745">
        <v>0.5</v>
      </c>
      <c r="D58" s="777">
        <v>2.37527365212912</v>
      </c>
      <c r="E58" s="777">
        <v>8.7227624285714302</v>
      </c>
      <c r="F58" s="851">
        <v>11.098036080700551</v>
      </c>
    </row>
    <row r="59" spans="2:6" ht="13.5" thickBot="1">
      <c r="B59" s="998" t="s">
        <v>28</v>
      </c>
      <c r="C59" s="999"/>
      <c r="D59" s="1000">
        <f>SUM(D50:D58)</f>
        <v>62.59877819153504</v>
      </c>
      <c r="E59" s="1000">
        <f>SUM(E50:E58)</f>
        <v>105.32343903296703</v>
      </c>
      <c r="F59" s="1001">
        <f>SUM(F50:F58)</f>
        <v>167.92221722450208</v>
      </c>
    </row>
    <row r="60" spans="2:6" ht="13.5" thickBot="1"/>
    <row r="61" spans="2:6">
      <c r="B61" s="880" t="s">
        <v>353</v>
      </c>
      <c r="C61" s="881"/>
      <c r="D61" s="947" t="s">
        <v>157</v>
      </c>
      <c r="E61" s="947" t="s">
        <v>0</v>
      </c>
      <c r="F61" s="948" t="s">
        <v>1</v>
      </c>
    </row>
    <row r="62" spans="2:6" ht="13.5" thickBot="1">
      <c r="B62" s="624" t="s">
        <v>354</v>
      </c>
      <c r="C62" s="946"/>
      <c r="D62" s="626">
        <f>D37+D59</f>
        <v>541.47417249891066</v>
      </c>
      <c r="E62" s="626">
        <f>E37+E59</f>
        <v>532.00154710989011</v>
      </c>
      <c r="F62" s="627">
        <f>F59+F37</f>
        <v>1073.4757196088005</v>
      </c>
    </row>
    <row r="66" spans="2:6" ht="18.75" thickBot="1">
      <c r="B66" s="1103" t="s">
        <v>432</v>
      </c>
      <c r="C66" s="1103"/>
      <c r="D66" s="1103"/>
      <c r="E66" s="1103"/>
      <c r="F66" s="1103"/>
    </row>
    <row r="67" spans="2:6">
      <c r="B67" s="701" t="s">
        <v>275</v>
      </c>
      <c r="C67" s="702"/>
      <c r="D67" s="1108" t="s">
        <v>230</v>
      </c>
      <c r="E67" s="1108"/>
      <c r="F67" s="1109"/>
    </row>
    <row r="68" spans="2:6">
      <c r="B68" s="952" t="s">
        <v>165</v>
      </c>
      <c r="C68" s="949" t="s">
        <v>178</v>
      </c>
      <c r="D68" s="949" t="s">
        <v>157</v>
      </c>
      <c r="E68" s="949" t="s">
        <v>0</v>
      </c>
      <c r="F68" s="953" t="s">
        <v>1</v>
      </c>
    </row>
    <row r="69" spans="2:6">
      <c r="B69" s="711" t="s">
        <v>308</v>
      </c>
      <c r="C69" s="950">
        <v>8.5599999999999996E-2</v>
      </c>
      <c r="D69" s="951">
        <v>57.046703296703299</v>
      </c>
      <c r="E69" s="951">
        <v>0</v>
      </c>
      <c r="F69" s="954">
        <v>57.046703296703299</v>
      </c>
    </row>
    <row r="70" spans="2:6">
      <c r="B70" s="711" t="s">
        <v>161</v>
      </c>
      <c r="C70" s="950">
        <v>0.2021</v>
      </c>
      <c r="D70" s="951">
        <v>47.725934065934069</v>
      </c>
      <c r="E70" s="951">
        <v>0</v>
      </c>
      <c r="F70" s="954">
        <v>47.725934065934069</v>
      </c>
    </row>
    <row r="71" spans="2:6">
      <c r="B71" s="711" t="s">
        <v>33</v>
      </c>
      <c r="C71" s="950">
        <v>0.17</v>
      </c>
      <c r="D71" s="951">
        <v>2.7478241758241801</v>
      </c>
      <c r="E71" s="951">
        <v>0</v>
      </c>
      <c r="F71" s="954">
        <v>2.7478241758241801</v>
      </c>
    </row>
    <row r="72" spans="2:6" ht="14.25">
      <c r="B72" s="989" t="s">
        <v>434</v>
      </c>
      <c r="C72" s="979" t="s">
        <v>192</v>
      </c>
      <c r="D72" s="980">
        <v>46.5</v>
      </c>
      <c r="E72" s="980">
        <v>3.7</v>
      </c>
      <c r="F72" s="981">
        <v>50.2</v>
      </c>
    </row>
    <row r="73" spans="2:6">
      <c r="B73" s="920" t="s">
        <v>299</v>
      </c>
      <c r="C73" s="982">
        <v>0.05</v>
      </c>
      <c r="D73" s="983">
        <v>6.7</v>
      </c>
      <c r="E73" s="983">
        <v>0.8</v>
      </c>
      <c r="F73" s="984">
        <v>7.5</v>
      </c>
    </row>
    <row r="74" spans="2:6">
      <c r="B74" s="985" t="s">
        <v>433</v>
      </c>
      <c r="C74" s="950">
        <v>0.23330000000000001</v>
      </c>
      <c r="D74" s="951">
        <v>0.89405494505494998</v>
      </c>
      <c r="E74" s="951">
        <v>0</v>
      </c>
      <c r="F74" s="986">
        <f t="shared" ref="F74" si="0">D74+E74</f>
        <v>0.89405494505494998</v>
      </c>
    </row>
    <row r="75" spans="2:6">
      <c r="B75" s="711" t="s">
        <v>47</v>
      </c>
      <c r="C75" s="950">
        <v>0.23330000000000001</v>
      </c>
      <c r="D75" s="951">
        <v>38.6</v>
      </c>
      <c r="E75" s="951">
        <v>0</v>
      </c>
      <c r="F75" s="954">
        <v>38.6</v>
      </c>
    </row>
    <row r="76" spans="2:6" ht="14.25">
      <c r="B76" s="1011" t="s">
        <v>435</v>
      </c>
      <c r="C76" s="982" t="s">
        <v>192</v>
      </c>
      <c r="D76" s="983">
        <v>23.3</v>
      </c>
      <c r="E76" s="983">
        <v>14.4</v>
      </c>
      <c r="F76" s="984">
        <v>37.700000000000003</v>
      </c>
    </row>
    <row r="77" spans="2:6">
      <c r="B77" s="711" t="s">
        <v>185</v>
      </c>
      <c r="C77" s="950">
        <v>0.2</v>
      </c>
      <c r="D77" s="951">
        <v>1.66059340659341</v>
      </c>
      <c r="E77" s="951">
        <v>0</v>
      </c>
      <c r="F77" s="954">
        <v>1.66059340659341</v>
      </c>
    </row>
    <row r="78" spans="2:6">
      <c r="B78" s="711" t="s">
        <v>305</v>
      </c>
      <c r="C78" s="950">
        <v>0.23330000000000001</v>
      </c>
      <c r="D78" s="951">
        <v>25.22498901098901</v>
      </c>
      <c r="E78" s="951">
        <v>0</v>
      </c>
      <c r="F78" s="954">
        <v>25.22498901098901</v>
      </c>
    </row>
    <row r="79" spans="2:6">
      <c r="B79" s="920" t="s">
        <v>59</v>
      </c>
      <c r="C79" s="982">
        <v>0.15</v>
      </c>
      <c r="D79" s="983">
        <v>6.3</v>
      </c>
      <c r="E79" s="983" t="s">
        <v>363</v>
      </c>
      <c r="F79" s="984">
        <v>6.3</v>
      </c>
    </row>
    <row r="80" spans="2:6">
      <c r="B80" s="711" t="s">
        <v>49</v>
      </c>
      <c r="C80" s="950">
        <v>0.45900000000000002</v>
      </c>
      <c r="D80" s="951">
        <v>18.85784615384615</v>
      </c>
      <c r="E80" s="951">
        <v>0</v>
      </c>
      <c r="F80" s="986">
        <f t="shared" ref="F80:F86" si="1">D80+E80</f>
        <v>18.85784615384615</v>
      </c>
    </row>
    <row r="81" spans="2:6">
      <c r="B81" s="711" t="s">
        <v>48</v>
      </c>
      <c r="C81" s="950">
        <v>0.31850000000000001</v>
      </c>
      <c r="D81" s="951">
        <v>0</v>
      </c>
      <c r="E81" s="951">
        <v>38.450879120879122</v>
      </c>
      <c r="F81" s="986">
        <f t="shared" si="1"/>
        <v>38.450879120879122</v>
      </c>
    </row>
    <row r="82" spans="2:6">
      <c r="B82" s="711" t="s">
        <v>36</v>
      </c>
      <c r="C82" s="950">
        <v>0.3</v>
      </c>
      <c r="D82" s="951">
        <v>0</v>
      </c>
      <c r="E82" s="951">
        <v>9.3956043956000008E-3</v>
      </c>
      <c r="F82" s="986">
        <f t="shared" si="1"/>
        <v>9.3956043956000008E-3</v>
      </c>
    </row>
    <row r="83" spans="2:6">
      <c r="B83" s="711" t="s">
        <v>58</v>
      </c>
      <c r="C83" s="950">
        <v>0.3</v>
      </c>
      <c r="D83" s="951">
        <v>9.9547252747252699</v>
      </c>
      <c r="E83" s="951">
        <v>0</v>
      </c>
      <c r="F83" s="986">
        <f t="shared" si="1"/>
        <v>9.9547252747252699</v>
      </c>
    </row>
    <row r="84" spans="2:6">
      <c r="B84" s="711" t="s">
        <v>44</v>
      </c>
      <c r="C84" s="950">
        <v>0.1333</v>
      </c>
      <c r="D84" s="951">
        <v>11.77531868131868</v>
      </c>
      <c r="E84" s="951">
        <v>0</v>
      </c>
      <c r="F84" s="986">
        <f t="shared" si="1"/>
        <v>11.77531868131868</v>
      </c>
    </row>
    <row r="85" spans="2:6">
      <c r="B85" s="711" t="s">
        <v>45</v>
      </c>
      <c r="C85" s="950">
        <v>0.1333</v>
      </c>
      <c r="D85" s="951">
        <v>11.113659340659339</v>
      </c>
      <c r="E85" s="951">
        <v>0</v>
      </c>
      <c r="F85" s="986">
        <f t="shared" si="1"/>
        <v>11.113659340659339</v>
      </c>
    </row>
    <row r="86" spans="2:6">
      <c r="B86" s="711" t="s">
        <v>357</v>
      </c>
      <c r="C86" s="950">
        <v>0.1333</v>
      </c>
      <c r="D86" s="951">
        <v>7.8794945054945096</v>
      </c>
      <c r="E86" s="951">
        <v>0</v>
      </c>
      <c r="F86" s="986">
        <f t="shared" si="1"/>
        <v>7.8794945054945096</v>
      </c>
    </row>
    <row r="87" spans="2:6" ht="14.25">
      <c r="B87" s="985" t="s">
        <v>440</v>
      </c>
      <c r="C87" s="982">
        <v>0.6</v>
      </c>
      <c r="D87" s="983">
        <v>11.1</v>
      </c>
      <c r="E87" s="983" t="s">
        <v>363</v>
      </c>
      <c r="F87" s="984">
        <v>11.1</v>
      </c>
    </row>
    <row r="88" spans="2:6">
      <c r="B88" s="711" t="s">
        <v>110</v>
      </c>
      <c r="C88" s="950">
        <v>0.125</v>
      </c>
      <c r="D88" s="951">
        <v>0</v>
      </c>
      <c r="E88" s="951">
        <v>0</v>
      </c>
      <c r="F88" s="986">
        <f t="shared" ref="F88" si="2">D88+E88</f>
        <v>0</v>
      </c>
    </row>
    <row r="89" spans="2:6" ht="14.25">
      <c r="B89" s="990" t="s">
        <v>436</v>
      </c>
      <c r="C89" s="982" t="s">
        <v>192</v>
      </c>
      <c r="D89" s="983">
        <v>5.9</v>
      </c>
      <c r="E89" s="983">
        <v>115.9</v>
      </c>
      <c r="F89" s="984">
        <v>121.80000000000001</v>
      </c>
    </row>
    <row r="90" spans="2:6">
      <c r="B90" s="711" t="s">
        <v>57</v>
      </c>
      <c r="C90" s="950">
        <v>0.1333</v>
      </c>
      <c r="D90" s="951">
        <v>2.00865934065934</v>
      </c>
      <c r="E90" s="951">
        <v>0</v>
      </c>
      <c r="F90" s="986">
        <f t="shared" ref="F90:F92" si="3">D90+E90</f>
        <v>2.00865934065934</v>
      </c>
    </row>
    <row r="91" spans="2:6">
      <c r="B91" s="711" t="s">
        <v>100</v>
      </c>
      <c r="C91" s="950">
        <v>0.1333</v>
      </c>
      <c r="D91" s="951">
        <v>4.9338901098901102</v>
      </c>
      <c r="E91" s="951">
        <v>0</v>
      </c>
      <c r="F91" s="986">
        <f t="shared" si="3"/>
        <v>4.9338901098901102</v>
      </c>
    </row>
    <row r="92" spans="2:6">
      <c r="B92" s="711" t="s">
        <v>109</v>
      </c>
      <c r="C92" s="950">
        <v>0.1</v>
      </c>
      <c r="D92" s="951">
        <v>0.11331868131868</v>
      </c>
      <c r="E92" s="951">
        <v>0</v>
      </c>
      <c r="F92" s="986">
        <f t="shared" si="3"/>
        <v>0.11331868131868</v>
      </c>
    </row>
    <row r="93" spans="2:6">
      <c r="B93" s="711" t="s">
        <v>261</v>
      </c>
      <c r="C93" s="950">
        <v>0.23330000000000001</v>
      </c>
      <c r="D93" s="951">
        <v>49.197032967032968</v>
      </c>
      <c r="E93" s="951">
        <v>0</v>
      </c>
      <c r="F93" s="986">
        <f t="shared" ref="F93:F99" si="4">D93+E93</f>
        <v>49.197032967032968</v>
      </c>
    </row>
    <row r="94" spans="2:6">
      <c r="B94" s="711" t="s">
        <v>256</v>
      </c>
      <c r="C94" s="950">
        <v>0.6</v>
      </c>
      <c r="D94" s="951">
        <v>45.635494505494513</v>
      </c>
      <c r="E94" s="951">
        <v>0</v>
      </c>
      <c r="F94" s="986">
        <f t="shared" si="4"/>
        <v>45.635494505494513</v>
      </c>
    </row>
    <row r="95" spans="2:6" ht="14.25">
      <c r="B95" s="991" t="s">
        <v>441</v>
      </c>
      <c r="C95" s="950">
        <v>9.6799999999999997E-2</v>
      </c>
      <c r="D95" s="951">
        <v>11.89213186813187</v>
      </c>
      <c r="E95" s="951">
        <v>0</v>
      </c>
      <c r="F95" s="986">
        <f t="shared" si="4"/>
        <v>11.89213186813187</v>
      </c>
    </row>
    <row r="96" spans="2:6">
      <c r="B96" s="711" t="s">
        <v>358</v>
      </c>
      <c r="C96" s="950">
        <v>0.1333</v>
      </c>
      <c r="D96" s="951">
        <v>21.295505494505491</v>
      </c>
      <c r="E96" s="951">
        <v>0</v>
      </c>
      <c r="F96" s="986">
        <f t="shared" si="4"/>
        <v>21.295505494505491</v>
      </c>
    </row>
    <row r="97" spans="1:6">
      <c r="B97" s="711" t="s">
        <v>51</v>
      </c>
      <c r="C97" s="950">
        <v>0.23330000000000001</v>
      </c>
      <c r="D97" s="951">
        <v>14.385868131868129</v>
      </c>
      <c r="E97" s="951">
        <v>0</v>
      </c>
      <c r="F97" s="986">
        <f t="shared" si="4"/>
        <v>14.385868131868129</v>
      </c>
    </row>
    <row r="98" spans="1:6">
      <c r="B98" s="711" t="s">
        <v>304</v>
      </c>
      <c r="C98" s="950">
        <v>0.1333</v>
      </c>
      <c r="D98" s="951">
        <v>6.8062857142857096</v>
      </c>
      <c r="E98" s="951">
        <v>0</v>
      </c>
      <c r="F98" s="986">
        <f t="shared" si="4"/>
        <v>6.8062857142857096</v>
      </c>
    </row>
    <row r="99" spans="1:6" ht="14.25">
      <c r="B99" s="991" t="s">
        <v>443</v>
      </c>
      <c r="C99" s="992" t="s">
        <v>438</v>
      </c>
      <c r="D99" s="951">
        <v>8.8368351648351595</v>
      </c>
      <c r="E99" s="951">
        <v>29.429307692307692</v>
      </c>
      <c r="F99" s="986">
        <f t="shared" si="4"/>
        <v>38.266142857142853</v>
      </c>
    </row>
    <row r="100" spans="1:6">
      <c r="A100" s="988"/>
      <c r="B100" s="711" t="s">
        <v>142</v>
      </c>
      <c r="C100" s="950">
        <v>0.18329999999999999</v>
      </c>
      <c r="D100" s="987"/>
      <c r="E100" s="987"/>
      <c r="F100" s="954">
        <v>0</v>
      </c>
    </row>
    <row r="101" spans="1:6" ht="14.25" customHeight="1">
      <c r="A101" s="988"/>
      <c r="B101" s="920" t="s">
        <v>186</v>
      </c>
      <c r="C101" s="982">
        <v>0.25</v>
      </c>
      <c r="D101" s="983">
        <v>15.9</v>
      </c>
      <c r="E101" s="983">
        <v>1.1000000000000001</v>
      </c>
      <c r="F101" s="984">
        <v>17</v>
      </c>
    </row>
    <row r="102" spans="1:6" ht="14.25" customHeight="1">
      <c r="A102" s="988"/>
      <c r="B102" s="920" t="s">
        <v>60</v>
      </c>
      <c r="C102" s="982">
        <v>0.23549999999999999</v>
      </c>
      <c r="D102" s="983">
        <v>7.2</v>
      </c>
      <c r="E102" s="983">
        <v>0</v>
      </c>
      <c r="F102" s="984">
        <v>7.2</v>
      </c>
    </row>
    <row r="103" spans="1:6" ht="15" thickBot="1">
      <c r="A103" s="988"/>
      <c r="B103" s="985" t="s">
        <v>446</v>
      </c>
      <c r="C103" s="982">
        <v>0.35</v>
      </c>
      <c r="D103" s="987"/>
      <c r="E103" s="987"/>
      <c r="F103" s="984">
        <v>0</v>
      </c>
    </row>
    <row r="104" spans="1:6" ht="13.5" thickBot="1">
      <c r="B104" s="1002" t="s">
        <v>431</v>
      </c>
      <c r="C104" s="1003"/>
      <c r="D104" s="1004">
        <f>SUM(D69:D103)</f>
        <v>521.48616483516491</v>
      </c>
      <c r="E104" s="1004">
        <f>SUM(E69:E103)</f>
        <v>203.78958241758241</v>
      </c>
      <c r="F104" s="1005">
        <f>SUM(F69:F103)</f>
        <v>725.27574725274746</v>
      </c>
    </row>
    <row r="105" spans="1:6">
      <c r="B105" s="967" t="s">
        <v>437</v>
      </c>
      <c r="C105" s="967"/>
    </row>
    <row r="106" spans="1:6">
      <c r="B106" s="967" t="s">
        <v>444</v>
      </c>
      <c r="C106" s="967"/>
    </row>
    <row r="107" spans="1:6">
      <c r="B107" s="967" t="s">
        <v>439</v>
      </c>
    </row>
    <row r="108" spans="1:6">
      <c r="B108" s="967" t="s">
        <v>442</v>
      </c>
    </row>
    <row r="109" spans="1:6">
      <c r="B109" s="967" t="s">
        <v>445</v>
      </c>
    </row>
  </sheetData>
  <mergeCells count="5">
    <mergeCell ref="B2:F2"/>
    <mergeCell ref="D3:F3"/>
    <mergeCell ref="D48:F48"/>
    <mergeCell ref="B66:F66"/>
    <mergeCell ref="D67:F67"/>
  </mergeCells>
  <pageMargins left="0.7" right="0.7" top="0.75" bottom="0.75" header="0.3" footer="0.3"/>
  <pageSetup paperSize="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P119"/>
  <sheetViews>
    <sheetView workbookViewId="0">
      <selection activeCell="K98" sqref="K98"/>
    </sheetView>
  </sheetViews>
  <sheetFormatPr defaultColWidth="9.140625" defaultRowHeight="12.75"/>
  <cols>
    <col min="1" max="1" width="9.140625" style="631"/>
    <col min="2" max="2" width="52.28515625" style="631" customWidth="1"/>
    <col min="3" max="3" width="13.7109375" style="631" bestFit="1" customWidth="1"/>
    <col min="4" max="4" width="18.140625" style="631" bestFit="1" customWidth="1"/>
    <col min="5" max="6" width="15.7109375" style="631" bestFit="1" customWidth="1"/>
    <col min="7" max="16384" width="9.140625" style="631"/>
  </cols>
  <sheetData>
    <row r="2" spans="2:6" ht="18.75" thickBot="1">
      <c r="B2" s="1103" t="s">
        <v>428</v>
      </c>
      <c r="C2" s="1103"/>
      <c r="D2" s="1103"/>
      <c r="E2" s="1103"/>
      <c r="F2" s="1103"/>
    </row>
    <row r="3" spans="2:6" ht="12.75" customHeight="1">
      <c r="B3" s="844" t="s">
        <v>424</v>
      </c>
      <c r="C3" s="845"/>
      <c r="D3" s="1104" t="s">
        <v>349</v>
      </c>
      <c r="E3" s="1104"/>
      <c r="F3" s="1105"/>
    </row>
    <row r="4" spans="2:6">
      <c r="B4" s="939" t="s">
        <v>165</v>
      </c>
      <c r="C4" s="934" t="s">
        <v>178</v>
      </c>
      <c r="D4" s="934" t="s">
        <v>419</v>
      </c>
      <c r="E4" s="934" t="s">
        <v>0</v>
      </c>
      <c r="F4" s="940" t="s">
        <v>1</v>
      </c>
    </row>
    <row r="5" spans="2:6">
      <c r="B5" s="744" t="s">
        <v>173</v>
      </c>
      <c r="C5" s="745">
        <v>0.85</v>
      </c>
      <c r="D5" s="937">
        <v>5.9565285590277774</v>
      </c>
      <c r="E5" s="938">
        <v>8.5927575333333337</v>
      </c>
      <c r="F5" s="941">
        <v>14.549286092361111</v>
      </c>
    </row>
    <row r="6" spans="2:6">
      <c r="B6" s="750" t="s">
        <v>74</v>
      </c>
      <c r="C6" s="745">
        <v>0.45</v>
      </c>
      <c r="D6" s="937">
        <v>18.350498893229165</v>
      </c>
      <c r="E6" s="938">
        <v>4.9785318555555556</v>
      </c>
      <c r="F6" s="941">
        <v>23.329030748784721</v>
      </c>
    </row>
    <row r="7" spans="2:6">
      <c r="B7" s="750" t="s">
        <v>4</v>
      </c>
      <c r="C7" s="745">
        <v>0.65129999999999999</v>
      </c>
      <c r="D7" s="937">
        <v>0.79263222656249999</v>
      </c>
      <c r="E7" s="938">
        <v>5.4653322222222224E-2</v>
      </c>
      <c r="F7" s="941">
        <v>0.84728554878472218</v>
      </c>
    </row>
    <row r="8" spans="2:6">
      <c r="B8" s="750" t="s">
        <v>71</v>
      </c>
      <c r="C8" s="935" t="s">
        <v>107</v>
      </c>
      <c r="D8" s="937">
        <v>31.08</v>
      </c>
      <c r="E8" s="938">
        <v>0</v>
      </c>
      <c r="F8" s="941">
        <v>31.08</v>
      </c>
    </row>
    <row r="9" spans="2:6">
      <c r="B9" s="750" t="s">
        <v>3</v>
      </c>
      <c r="C9" s="752">
        <v>0.51</v>
      </c>
      <c r="D9" s="937">
        <v>47.812517708333331</v>
      </c>
      <c r="E9" s="938">
        <v>26.19529367777778</v>
      </c>
      <c r="F9" s="941">
        <v>74.007811386111115</v>
      </c>
    </row>
    <row r="10" spans="2:6">
      <c r="B10" s="750" t="s">
        <v>15</v>
      </c>
      <c r="C10" s="752">
        <v>0.13039999999999999</v>
      </c>
      <c r="D10" s="937">
        <v>6.9319988333668974</v>
      </c>
      <c r="E10" s="938">
        <v>1.6641930999999999</v>
      </c>
      <c r="F10" s="941">
        <v>8.5961919333668977</v>
      </c>
    </row>
    <row r="11" spans="2:6">
      <c r="B11" s="750" t="s">
        <v>24</v>
      </c>
      <c r="C11" s="752" t="s">
        <v>85</v>
      </c>
      <c r="D11" s="937">
        <v>0</v>
      </c>
      <c r="E11" s="938">
        <v>0</v>
      </c>
      <c r="F11" s="941">
        <v>0</v>
      </c>
    </row>
    <row r="12" spans="2:6">
      <c r="B12" s="750" t="s">
        <v>12</v>
      </c>
      <c r="C12" s="745">
        <v>0.1988</v>
      </c>
      <c r="D12" s="937">
        <v>0.36703459201388888</v>
      </c>
      <c r="E12" s="938">
        <v>1.8104233666666667</v>
      </c>
      <c r="F12" s="941">
        <v>2.1774579586805558</v>
      </c>
    </row>
    <row r="13" spans="2:6">
      <c r="B13" s="750" t="s">
        <v>17</v>
      </c>
      <c r="C13" s="745">
        <v>0.55300000000000005</v>
      </c>
      <c r="D13" s="937">
        <v>11.067802430555556</v>
      </c>
      <c r="E13" s="938">
        <v>10.797450055555554</v>
      </c>
      <c r="F13" s="941">
        <v>21.86525248611111</v>
      </c>
    </row>
    <row r="14" spans="2:6">
      <c r="B14" s="750" t="s">
        <v>13</v>
      </c>
      <c r="C14" s="752">
        <v>0.39550000000000002</v>
      </c>
      <c r="D14" s="937">
        <v>18.853899999999999</v>
      </c>
      <c r="E14" s="938">
        <v>52.141763400000002</v>
      </c>
      <c r="F14" s="941">
        <v>70.995663399999998</v>
      </c>
    </row>
    <row r="15" spans="2:6">
      <c r="B15" s="750" t="s">
        <v>16</v>
      </c>
      <c r="C15" s="745">
        <v>0.43969999999999998</v>
      </c>
      <c r="D15" s="937">
        <v>6.7069399739583329</v>
      </c>
      <c r="E15" s="938">
        <v>9.4759288222222224</v>
      </c>
      <c r="F15" s="941">
        <v>16.182868796180557</v>
      </c>
    </row>
    <row r="16" spans="2:6">
      <c r="B16" s="750" t="s">
        <v>218</v>
      </c>
      <c r="C16" s="745">
        <v>0.64</v>
      </c>
      <c r="D16" s="937">
        <v>15.733772048611112</v>
      </c>
      <c r="E16" s="938">
        <v>8.0650488333333339</v>
      </c>
      <c r="F16" s="941">
        <v>23.798820881944444</v>
      </c>
    </row>
    <row r="17" spans="2:6">
      <c r="B17" s="750" t="s">
        <v>77</v>
      </c>
      <c r="C17" s="745">
        <v>0.2</v>
      </c>
      <c r="D17" s="937">
        <v>0</v>
      </c>
      <c r="E17" s="938">
        <v>0</v>
      </c>
      <c r="F17" s="941">
        <v>0</v>
      </c>
    </row>
    <row r="18" spans="2:6">
      <c r="B18" s="750" t="s">
        <v>90</v>
      </c>
      <c r="C18" s="752" t="s">
        <v>87</v>
      </c>
      <c r="D18" s="937">
        <v>22.320032769097221</v>
      </c>
      <c r="E18" s="938">
        <v>2.5955338333333335</v>
      </c>
      <c r="F18" s="941">
        <v>24.915566602430555</v>
      </c>
    </row>
    <row r="19" spans="2:6">
      <c r="B19" s="750" t="s">
        <v>369</v>
      </c>
      <c r="C19" s="752">
        <v>0.35</v>
      </c>
      <c r="D19" s="937">
        <v>0</v>
      </c>
      <c r="E19" s="938">
        <v>0</v>
      </c>
      <c r="F19" s="941">
        <v>0</v>
      </c>
    </row>
    <row r="20" spans="2:6">
      <c r="B20" s="750" t="s">
        <v>20</v>
      </c>
      <c r="C20" s="752" t="s">
        <v>92</v>
      </c>
      <c r="D20" s="937">
        <v>62.964110685221364</v>
      </c>
      <c r="E20" s="938">
        <v>26.248083077777778</v>
      </c>
      <c r="F20" s="941">
        <v>89.212193762999135</v>
      </c>
    </row>
    <row r="21" spans="2:6">
      <c r="B21" s="750" t="s">
        <v>9</v>
      </c>
      <c r="C21" s="752" t="s">
        <v>89</v>
      </c>
      <c r="D21" s="937">
        <v>18.786392317708334</v>
      </c>
      <c r="E21" s="938">
        <v>51.812237777777781</v>
      </c>
      <c r="F21" s="941">
        <v>70.598630095486115</v>
      </c>
    </row>
    <row r="22" spans="2:6">
      <c r="B22" s="750" t="s">
        <v>5</v>
      </c>
      <c r="C22" s="752" t="s">
        <v>91</v>
      </c>
      <c r="D22" s="937">
        <v>31.617868788703284</v>
      </c>
      <c r="E22" s="938">
        <v>-5.2613611111111111E-2</v>
      </c>
      <c r="F22" s="941">
        <v>31.565255177592171</v>
      </c>
    </row>
    <row r="23" spans="2:6">
      <c r="B23" s="750" t="s">
        <v>52</v>
      </c>
      <c r="C23" s="752">
        <v>0.3679</v>
      </c>
      <c r="D23" s="937">
        <v>9.9870333333333345</v>
      </c>
      <c r="E23" s="938">
        <v>40.606040033333329</v>
      </c>
      <c r="F23" s="941">
        <v>50.593073366666665</v>
      </c>
    </row>
    <row r="24" spans="2:6">
      <c r="B24" s="750" t="s">
        <v>2</v>
      </c>
      <c r="C24" s="752" t="s">
        <v>235</v>
      </c>
      <c r="D24" s="937">
        <v>25.004349359809027</v>
      </c>
      <c r="E24" s="938">
        <v>12.0452203</v>
      </c>
      <c r="F24" s="941">
        <v>37.049569659809023</v>
      </c>
    </row>
    <row r="25" spans="2:6">
      <c r="B25" s="750" t="s">
        <v>93</v>
      </c>
      <c r="C25" s="745">
        <v>0.41499999999999998</v>
      </c>
      <c r="D25" s="937">
        <v>6.4560531629774314</v>
      </c>
      <c r="E25" s="938">
        <v>0.24678836666666665</v>
      </c>
      <c r="F25" s="941">
        <v>6.7028415296440977</v>
      </c>
    </row>
    <row r="26" spans="2:6">
      <c r="B26" s="750" t="s">
        <v>73</v>
      </c>
      <c r="C26" s="745">
        <v>0.30580000000000002</v>
      </c>
      <c r="D26" s="937"/>
      <c r="E26" s="938">
        <v>185.85721967777778</v>
      </c>
      <c r="F26" s="941">
        <v>185.85721967777778</v>
      </c>
    </row>
    <row r="27" spans="2:6">
      <c r="B27" s="750" t="s">
        <v>72</v>
      </c>
      <c r="C27" s="745">
        <v>0.30580000000000002</v>
      </c>
      <c r="D27" s="937">
        <v>52.635024305555554</v>
      </c>
      <c r="E27" s="938"/>
      <c r="F27" s="941">
        <v>52.635024305555554</v>
      </c>
    </row>
    <row r="28" spans="2:6">
      <c r="B28" s="750" t="s">
        <v>179</v>
      </c>
      <c r="C28" s="745">
        <v>0.58840000000000003</v>
      </c>
      <c r="D28" s="937">
        <v>41.384304383680551</v>
      </c>
      <c r="E28" s="938">
        <v>7.6404110000000003</v>
      </c>
      <c r="F28" s="941">
        <v>49.024715383680551</v>
      </c>
    </row>
    <row r="29" spans="2:6">
      <c r="B29" s="750" t="s">
        <v>225</v>
      </c>
      <c r="C29" s="936">
        <v>0.24</v>
      </c>
      <c r="D29" s="937">
        <v>9.2578799479166669</v>
      </c>
      <c r="E29" s="938">
        <v>6.8109129222222222</v>
      </c>
      <c r="F29" s="941">
        <v>16.068792870138889</v>
      </c>
    </row>
    <row r="30" spans="2:6">
      <c r="B30" s="750" t="s">
        <v>10</v>
      </c>
      <c r="C30" s="745">
        <v>0.18</v>
      </c>
      <c r="D30" s="937">
        <v>2.1639859809027779</v>
      </c>
      <c r="E30" s="938">
        <v>0.71738932222222218</v>
      </c>
      <c r="F30" s="941">
        <v>2.881375303125</v>
      </c>
    </row>
    <row r="31" spans="2:6">
      <c r="B31" s="750" t="s">
        <v>6</v>
      </c>
      <c r="C31" s="752">
        <v>0.41499999999999998</v>
      </c>
      <c r="D31" s="937">
        <v>18.263109954155816</v>
      </c>
      <c r="E31" s="938">
        <v>0.42744938888888889</v>
      </c>
      <c r="F31" s="941">
        <v>18.690559343044704</v>
      </c>
    </row>
    <row r="32" spans="2:6">
      <c r="B32" s="750" t="s">
        <v>7</v>
      </c>
      <c r="C32" s="752">
        <v>0.53200000000000003</v>
      </c>
      <c r="D32" s="937">
        <v>20.892621875000003</v>
      </c>
      <c r="E32" s="938">
        <v>13.907015488888888</v>
      </c>
      <c r="F32" s="941">
        <v>34.799637363888891</v>
      </c>
    </row>
    <row r="33" spans="2:6">
      <c r="B33" s="750" t="s">
        <v>76</v>
      </c>
      <c r="C33" s="752">
        <v>0.59599999999999997</v>
      </c>
      <c r="D33" s="937">
        <v>7.6368912445068364</v>
      </c>
      <c r="E33" s="938">
        <v>0.64868084444444452</v>
      </c>
      <c r="F33" s="941">
        <v>8.2855720889512803</v>
      </c>
    </row>
    <row r="34" spans="2:6">
      <c r="B34" s="750" t="s">
        <v>14</v>
      </c>
      <c r="C34" s="752">
        <v>0.34570000000000001</v>
      </c>
      <c r="D34" s="937">
        <v>43.362754861111114</v>
      </c>
      <c r="E34" s="938">
        <v>61.243283688888894</v>
      </c>
      <c r="F34" s="941">
        <v>104.60603855000001</v>
      </c>
    </row>
    <row r="35" spans="2:6">
      <c r="B35" s="744" t="s">
        <v>175</v>
      </c>
      <c r="C35" s="752">
        <v>0.45750000000000002</v>
      </c>
      <c r="D35" s="937">
        <v>1.4653297743055556</v>
      </c>
      <c r="E35" s="938">
        <v>3.933188088888889</v>
      </c>
      <c r="F35" s="941">
        <v>5.3985178631944448</v>
      </c>
    </row>
    <row r="36" spans="2:6" ht="13.5" thickBot="1">
      <c r="B36" s="942" t="s">
        <v>180</v>
      </c>
      <c r="C36" s="943"/>
      <c r="D36" s="943">
        <f>SUM(D5:D35)</f>
        <v>537.85136800964335</v>
      </c>
      <c r="E36" s="943">
        <f>SUM(E5:E35)</f>
        <v>538.46288416666675</v>
      </c>
      <c r="F36" s="944">
        <f>SUM(F5:F35)</f>
        <v>1076.31425217631</v>
      </c>
    </row>
    <row r="37" spans="2:6">
      <c r="B37" s="961"/>
      <c r="C37" s="962"/>
      <c r="D37" s="554"/>
      <c r="E37" s="554"/>
      <c r="F37" s="554"/>
    </row>
    <row r="38" spans="2:6">
      <c r="B38" s="963" t="s">
        <v>420</v>
      </c>
      <c r="C38" s="962"/>
      <c r="D38" s="964"/>
      <c r="E38" s="964"/>
      <c r="F38" s="964"/>
    </row>
    <row r="39" spans="2:6">
      <c r="B39" s="963" t="s">
        <v>372</v>
      </c>
      <c r="C39" s="965"/>
      <c r="D39" s="965"/>
      <c r="E39" s="966"/>
      <c r="F39" s="964"/>
    </row>
    <row r="40" spans="2:6">
      <c r="B40" s="967" t="s">
        <v>373</v>
      </c>
      <c r="C40" s="965"/>
      <c r="D40" s="965"/>
      <c r="E40" s="966"/>
      <c r="F40" s="964"/>
    </row>
    <row r="41" spans="2:6">
      <c r="B41" s="967" t="s">
        <v>238</v>
      </c>
      <c r="C41" s="965"/>
      <c r="D41" s="965"/>
      <c r="E41" s="966"/>
      <c r="F41" s="964"/>
    </row>
    <row r="42" spans="2:6">
      <c r="B42" s="967" t="s">
        <v>239</v>
      </c>
      <c r="C42" s="962"/>
      <c r="D42" s="964"/>
      <c r="E42" s="964"/>
      <c r="F42" s="964"/>
    </row>
    <row r="43" spans="2:6">
      <c r="B43" s="967" t="s">
        <v>421</v>
      </c>
      <c r="C43" s="962"/>
      <c r="D43" s="964"/>
      <c r="E43" s="964"/>
      <c r="F43" s="964"/>
    </row>
    <row r="44" spans="2:6">
      <c r="B44" s="967" t="s">
        <v>422</v>
      </c>
      <c r="C44" s="962"/>
      <c r="D44" s="964"/>
      <c r="E44" s="964"/>
      <c r="F44" s="964"/>
    </row>
    <row r="45" spans="2:6">
      <c r="B45" s="967" t="s">
        <v>395</v>
      </c>
      <c r="C45" s="962"/>
      <c r="D45" s="964"/>
      <c r="E45" s="964"/>
      <c r="F45" s="964"/>
    </row>
    <row r="46" spans="2:6">
      <c r="B46" s="967" t="s">
        <v>423</v>
      </c>
      <c r="C46" s="962"/>
      <c r="D46" s="964"/>
      <c r="E46" s="964"/>
      <c r="F46" s="964"/>
    </row>
    <row r="47" spans="2:6">
      <c r="B47" s="841" t="s">
        <v>414</v>
      </c>
      <c r="C47" s="962"/>
      <c r="D47" s="964"/>
      <c r="E47" s="964"/>
      <c r="F47" s="964"/>
    </row>
    <row r="48" spans="2:6" ht="13.5" thickBot="1">
      <c r="B48" s="841"/>
      <c r="C48" s="962"/>
      <c r="D48" s="964"/>
      <c r="E48" s="964"/>
      <c r="F48" s="964"/>
    </row>
    <row r="49" spans="2:6">
      <c r="B49" s="844" t="s">
        <v>429</v>
      </c>
      <c r="C49" s="845" t="s">
        <v>178</v>
      </c>
      <c r="D49" s="1106" t="s">
        <v>415</v>
      </c>
      <c r="E49" s="1106"/>
      <c r="F49" s="1107"/>
    </row>
    <row r="50" spans="2:6">
      <c r="B50" s="939" t="s">
        <v>165</v>
      </c>
      <c r="C50" s="933"/>
      <c r="D50" s="934" t="s">
        <v>419</v>
      </c>
      <c r="E50" s="945" t="s">
        <v>0</v>
      </c>
      <c r="F50" s="940" t="s">
        <v>1</v>
      </c>
    </row>
    <row r="51" spans="2:6">
      <c r="B51" s="750" t="s">
        <v>352</v>
      </c>
      <c r="C51" s="752">
        <v>0.28849999999999998</v>
      </c>
      <c r="D51" s="777">
        <v>5.4908888888888887</v>
      </c>
      <c r="E51" s="777">
        <v>0</v>
      </c>
      <c r="F51" s="851">
        <v>5.4908888888888887</v>
      </c>
    </row>
    <row r="52" spans="2:6">
      <c r="B52" s="750" t="s">
        <v>23</v>
      </c>
      <c r="C52" s="745">
        <v>7.5999999999999998E-2</v>
      </c>
      <c r="D52" s="777">
        <v>12.795877777777777</v>
      </c>
      <c r="E52" s="777">
        <v>1.8939771444444446</v>
      </c>
      <c r="F52" s="851">
        <v>14.689854922222223</v>
      </c>
    </row>
    <row r="53" spans="2:6">
      <c r="B53" s="750" t="s">
        <v>27</v>
      </c>
      <c r="C53" s="745">
        <v>0.1178</v>
      </c>
      <c r="D53" s="777"/>
      <c r="E53" s="777">
        <v>0</v>
      </c>
      <c r="F53" s="851">
        <v>0</v>
      </c>
    </row>
    <row r="54" spans="2:6">
      <c r="B54" s="750" t="s">
        <v>229</v>
      </c>
      <c r="C54" s="752">
        <v>0.05</v>
      </c>
      <c r="D54" s="777">
        <v>3.1308688802083333</v>
      </c>
      <c r="E54" s="777">
        <v>3.2780240555555555</v>
      </c>
      <c r="F54" s="851">
        <v>6.4088929357638893</v>
      </c>
    </row>
    <row r="55" spans="2:6">
      <c r="B55" s="750" t="s">
        <v>54</v>
      </c>
      <c r="C55" s="752" t="s">
        <v>314</v>
      </c>
      <c r="D55" s="777">
        <v>3.12522109375</v>
      </c>
      <c r="E55" s="777">
        <v>66.091481344444446</v>
      </c>
      <c r="F55" s="851">
        <v>69.216702438194446</v>
      </c>
    </row>
    <row r="56" spans="2:6">
      <c r="B56" s="750" t="s">
        <v>26</v>
      </c>
      <c r="C56" s="745">
        <v>0.1482</v>
      </c>
      <c r="D56" s="777">
        <v>1.7961455295138891</v>
      </c>
      <c r="E56" s="777">
        <v>4.1010588888888887E-2</v>
      </c>
      <c r="F56" s="851">
        <v>1.837156118402778</v>
      </c>
    </row>
    <row r="57" spans="2:6">
      <c r="B57" s="750" t="s">
        <v>22</v>
      </c>
      <c r="C57" s="745">
        <v>0.6</v>
      </c>
      <c r="D57" s="777">
        <v>1.9584050564236111</v>
      </c>
      <c r="E57" s="777">
        <v>2.3473448333333335</v>
      </c>
      <c r="F57" s="851">
        <v>4.3057498897569442</v>
      </c>
    </row>
    <row r="58" spans="2:6">
      <c r="B58" s="750" t="s">
        <v>374</v>
      </c>
      <c r="C58" s="745">
        <v>0.36165000000000003</v>
      </c>
      <c r="D58" s="777">
        <v>30.499494444444444</v>
      </c>
      <c r="E58" s="777">
        <v>23.448413066666667</v>
      </c>
      <c r="F58" s="851">
        <v>53.947907511111111</v>
      </c>
    </row>
    <row r="59" spans="2:6">
      <c r="B59" s="750" t="s">
        <v>329</v>
      </c>
      <c r="C59" s="745">
        <v>0.5</v>
      </c>
      <c r="D59" s="777">
        <v>2.5548653211805554</v>
      </c>
      <c r="E59" s="777">
        <v>9.2329656888888891</v>
      </c>
      <c r="F59" s="851">
        <v>11.787831010069445</v>
      </c>
    </row>
    <row r="60" spans="2:6" ht="13.5" thickBot="1">
      <c r="B60" s="624" t="s">
        <v>28</v>
      </c>
      <c r="C60" s="946"/>
      <c r="D60" s="626">
        <f>SUM(D51:D59)</f>
        <v>61.3517669921875</v>
      </c>
      <c r="E60" s="626">
        <f>SUM(E51:E59)</f>
        <v>106.33321672222223</v>
      </c>
      <c r="F60" s="627">
        <f>SUM(F51:F59)</f>
        <v>167.68498371440973</v>
      </c>
    </row>
    <row r="61" spans="2:6" ht="13.5" thickBot="1"/>
    <row r="62" spans="2:6">
      <c r="B62" s="880" t="s">
        <v>353</v>
      </c>
      <c r="C62" s="881"/>
      <c r="D62" s="947" t="s">
        <v>157</v>
      </c>
      <c r="E62" s="947" t="s">
        <v>0</v>
      </c>
      <c r="F62" s="948" t="s">
        <v>1</v>
      </c>
    </row>
    <row r="63" spans="2:6" ht="13.5" thickBot="1">
      <c r="B63" s="624" t="s">
        <v>354</v>
      </c>
      <c r="C63" s="946"/>
      <c r="D63" s="626">
        <f>D36+D60</f>
        <v>599.2031350018309</v>
      </c>
      <c r="E63" s="626">
        <f>E36+E60</f>
        <v>644.79610088888899</v>
      </c>
      <c r="F63" s="627">
        <v>1244</v>
      </c>
    </row>
    <row r="67" spans="2:6" ht="18.75" thickBot="1">
      <c r="B67" s="1103" t="s">
        <v>427</v>
      </c>
      <c r="C67" s="1103"/>
      <c r="D67" s="1103"/>
      <c r="E67" s="1103"/>
      <c r="F67" s="1103"/>
    </row>
    <row r="68" spans="2:6">
      <c r="B68" s="701" t="s">
        <v>275</v>
      </c>
      <c r="C68" s="702"/>
      <c r="D68" s="1108" t="s">
        <v>230</v>
      </c>
      <c r="E68" s="1108"/>
      <c r="F68" s="1109"/>
    </row>
    <row r="69" spans="2:6">
      <c r="B69" s="952" t="s">
        <v>165</v>
      </c>
      <c r="C69" s="949" t="s">
        <v>178</v>
      </c>
      <c r="D69" s="949" t="s">
        <v>157</v>
      </c>
      <c r="E69" s="949" t="s">
        <v>0</v>
      </c>
      <c r="F69" s="953" t="s">
        <v>1</v>
      </c>
    </row>
    <row r="70" spans="2:6">
      <c r="B70" s="711" t="s">
        <v>308</v>
      </c>
      <c r="C70" s="950">
        <v>8.5599999999999996E-2</v>
      </c>
      <c r="D70" s="951">
        <v>55.325222222222223</v>
      </c>
      <c r="E70" s="951">
        <v>0</v>
      </c>
      <c r="F70" s="954">
        <f>D70+E70</f>
        <v>55.325222222222223</v>
      </c>
    </row>
    <row r="71" spans="2:6">
      <c r="B71" s="711" t="s">
        <v>161</v>
      </c>
      <c r="C71" s="950">
        <v>0.2021</v>
      </c>
      <c r="D71" s="951">
        <v>49.064555555555557</v>
      </c>
      <c r="E71" s="951">
        <v>0</v>
      </c>
      <c r="F71" s="954">
        <f t="shared" ref="F71:F93" si="0">D71+E71</f>
        <v>49.064555555555557</v>
      </c>
    </row>
    <row r="72" spans="2:6">
      <c r="B72" s="711" t="s">
        <v>33</v>
      </c>
      <c r="C72" s="950">
        <v>0.17</v>
      </c>
      <c r="D72" s="951">
        <v>2.6729444444444401</v>
      </c>
      <c r="E72" s="951">
        <v>0</v>
      </c>
      <c r="F72" s="954">
        <f t="shared" si="0"/>
        <v>2.6729444444444401</v>
      </c>
    </row>
    <row r="73" spans="2:6">
      <c r="B73" s="711" t="s">
        <v>47</v>
      </c>
      <c r="C73" s="950">
        <v>0.23330000000000001</v>
      </c>
      <c r="D73" s="951">
        <v>36.975555555555559</v>
      </c>
      <c r="E73" s="951">
        <v>0</v>
      </c>
      <c r="F73" s="954">
        <f t="shared" si="0"/>
        <v>36.975555555555559</v>
      </c>
    </row>
    <row r="74" spans="2:6">
      <c r="B74" s="711" t="s">
        <v>185</v>
      </c>
      <c r="C74" s="950">
        <v>0.2</v>
      </c>
      <c r="D74" s="951">
        <v>1.6416555555555601</v>
      </c>
      <c r="E74" s="951">
        <v>0</v>
      </c>
      <c r="F74" s="954">
        <f t="shared" si="0"/>
        <v>1.6416555555555601</v>
      </c>
    </row>
    <row r="75" spans="2:6">
      <c r="B75" s="711" t="s">
        <v>305</v>
      </c>
      <c r="C75" s="950">
        <v>0.23330000000000001</v>
      </c>
      <c r="D75" s="951">
        <v>23.116688888888891</v>
      </c>
      <c r="E75" s="951">
        <v>0</v>
      </c>
      <c r="F75" s="954">
        <f t="shared" si="0"/>
        <v>23.116688888888891</v>
      </c>
    </row>
    <row r="76" spans="2:6">
      <c r="B76" s="711" t="s">
        <v>49</v>
      </c>
      <c r="C76" s="950">
        <v>0.45900000000000002</v>
      </c>
      <c r="D76" s="951">
        <v>19.56281111111111</v>
      </c>
      <c r="E76" s="951">
        <v>0</v>
      </c>
      <c r="F76" s="954">
        <f t="shared" si="0"/>
        <v>19.56281111111111</v>
      </c>
    </row>
    <row r="77" spans="2:6">
      <c r="B77" s="711" t="s">
        <v>48</v>
      </c>
      <c r="C77" s="950">
        <v>0.31850000000000001</v>
      </c>
      <c r="D77" s="951">
        <v>0</v>
      </c>
      <c r="E77" s="951">
        <v>40.322333333333333</v>
      </c>
      <c r="F77" s="954">
        <f t="shared" si="0"/>
        <v>40.322333333333333</v>
      </c>
    </row>
    <row r="78" spans="2:6">
      <c r="B78" s="711" t="s">
        <v>36</v>
      </c>
      <c r="C78" s="950">
        <v>0.3</v>
      </c>
      <c r="D78" s="951">
        <v>0</v>
      </c>
      <c r="E78" s="951">
        <v>5.8022222222219998E-2</v>
      </c>
      <c r="F78" s="954">
        <f t="shared" si="0"/>
        <v>5.8022222222219998E-2</v>
      </c>
    </row>
    <row r="79" spans="2:6">
      <c r="B79" s="711" t="s">
        <v>58</v>
      </c>
      <c r="C79" s="950">
        <v>0.3</v>
      </c>
      <c r="D79" s="951">
        <v>9.5959555555555607</v>
      </c>
      <c r="E79" s="951">
        <v>0</v>
      </c>
      <c r="F79" s="954">
        <f t="shared" si="0"/>
        <v>9.5959555555555607</v>
      </c>
    </row>
    <row r="80" spans="2:6">
      <c r="B80" s="711" t="s">
        <v>44</v>
      </c>
      <c r="C80" s="950">
        <v>0.1333</v>
      </c>
      <c r="D80" s="951">
        <v>12.61793333333333</v>
      </c>
      <c r="E80" s="951">
        <v>0</v>
      </c>
      <c r="F80" s="954">
        <f t="shared" si="0"/>
        <v>12.61793333333333</v>
      </c>
    </row>
    <row r="81" spans="2:6">
      <c r="B81" s="711" t="s">
        <v>45</v>
      </c>
      <c r="C81" s="950">
        <v>0.1333</v>
      </c>
      <c r="D81" s="951">
        <v>12.445388888888891</v>
      </c>
      <c r="E81" s="951">
        <v>0</v>
      </c>
      <c r="F81" s="954">
        <f t="shared" si="0"/>
        <v>12.445388888888891</v>
      </c>
    </row>
    <row r="82" spans="2:6">
      <c r="B82" s="711" t="s">
        <v>357</v>
      </c>
      <c r="C82" s="950">
        <v>0.1333</v>
      </c>
      <c r="D82" s="951">
        <v>6.6142333333333303</v>
      </c>
      <c r="E82" s="951">
        <v>0</v>
      </c>
      <c r="F82" s="954">
        <f t="shared" si="0"/>
        <v>6.6142333333333303</v>
      </c>
    </row>
    <row r="83" spans="2:6">
      <c r="B83" s="711" t="s">
        <v>110</v>
      </c>
      <c r="C83" s="950">
        <v>0.125</v>
      </c>
      <c r="D83" s="951">
        <v>0</v>
      </c>
      <c r="E83" s="951">
        <v>0</v>
      </c>
      <c r="F83" s="954">
        <f t="shared" si="0"/>
        <v>0</v>
      </c>
    </row>
    <row r="84" spans="2:6">
      <c r="B84" s="711" t="s">
        <v>57</v>
      </c>
      <c r="C84" s="950">
        <v>0.1333</v>
      </c>
      <c r="D84" s="951">
        <v>1.72958888888889</v>
      </c>
      <c r="E84" s="951">
        <v>0</v>
      </c>
      <c r="F84" s="954">
        <f t="shared" si="0"/>
        <v>1.72958888888889</v>
      </c>
    </row>
    <row r="85" spans="2:6">
      <c r="B85" s="711" t="s">
        <v>100</v>
      </c>
      <c r="C85" s="950">
        <v>0.1333</v>
      </c>
      <c r="D85" s="951">
        <v>4.5644666666666698</v>
      </c>
      <c r="E85" s="951">
        <v>0</v>
      </c>
      <c r="F85" s="954">
        <f t="shared" si="0"/>
        <v>4.5644666666666698</v>
      </c>
    </row>
    <row r="86" spans="2:6">
      <c r="B86" s="711" t="s">
        <v>109</v>
      </c>
      <c r="C86" s="950">
        <v>0.1</v>
      </c>
      <c r="D86" s="951">
        <v>5.4255666558159703</v>
      </c>
      <c r="E86" s="951">
        <v>0</v>
      </c>
      <c r="F86" s="954">
        <f t="shared" si="0"/>
        <v>5.4255666558159703</v>
      </c>
    </row>
    <row r="87" spans="2:6">
      <c r="B87" s="711" t="s">
        <v>261</v>
      </c>
      <c r="C87" s="950">
        <v>0.23330000000000001</v>
      </c>
      <c r="D87" s="951">
        <v>49.809111111111108</v>
      </c>
      <c r="E87" s="951">
        <v>0</v>
      </c>
      <c r="F87" s="954">
        <f t="shared" si="0"/>
        <v>49.809111111111108</v>
      </c>
    </row>
    <row r="88" spans="2:6">
      <c r="B88" s="711" t="s">
        <v>256</v>
      </c>
      <c r="C88" s="950">
        <v>0.6</v>
      </c>
      <c r="D88" s="951">
        <v>41.143966666666671</v>
      </c>
      <c r="E88" s="951">
        <v>0</v>
      </c>
      <c r="F88" s="954">
        <f t="shared" si="0"/>
        <v>41.143966666666671</v>
      </c>
    </row>
    <row r="89" spans="2:6">
      <c r="B89" s="711" t="s">
        <v>101</v>
      </c>
      <c r="C89" s="950">
        <v>9.6799999999999997E-2</v>
      </c>
      <c r="D89" s="951">
        <v>11.151988888888891</v>
      </c>
      <c r="E89" s="951">
        <v>0</v>
      </c>
      <c r="F89" s="954">
        <f t="shared" si="0"/>
        <v>11.151988888888891</v>
      </c>
    </row>
    <row r="90" spans="2:6">
      <c r="B90" s="711" t="s">
        <v>358</v>
      </c>
      <c r="C90" s="950">
        <v>0.1333</v>
      </c>
      <c r="D90" s="951">
        <v>20.860055555555562</v>
      </c>
      <c r="E90" s="951">
        <v>0</v>
      </c>
      <c r="F90" s="954">
        <f t="shared" si="0"/>
        <v>20.860055555555562</v>
      </c>
    </row>
    <row r="91" spans="2:6">
      <c r="B91" s="711" t="s">
        <v>51</v>
      </c>
      <c r="C91" s="950">
        <v>0.23330000000000001</v>
      </c>
      <c r="D91" s="951">
        <v>14.825566666666671</v>
      </c>
      <c r="E91" s="951">
        <v>0</v>
      </c>
      <c r="F91" s="954">
        <f t="shared" si="0"/>
        <v>14.825566666666671</v>
      </c>
    </row>
    <row r="92" spans="2:6">
      <c r="B92" s="711" t="s">
        <v>304</v>
      </c>
      <c r="C92" s="950">
        <v>0.1333</v>
      </c>
      <c r="D92" s="951">
        <v>7.4275777777777803</v>
      </c>
      <c r="E92" s="951">
        <v>0</v>
      </c>
      <c r="F92" s="954">
        <f t="shared" si="0"/>
        <v>7.4275777777777803</v>
      </c>
    </row>
    <row r="93" spans="2:6">
      <c r="B93" s="711" t="s">
        <v>425</v>
      </c>
      <c r="C93" s="950">
        <v>0.255</v>
      </c>
      <c r="D93" s="951">
        <v>12.57208888888889</v>
      </c>
      <c r="E93" s="951">
        <v>40.885888888888893</v>
      </c>
      <c r="F93" s="954">
        <f t="shared" si="0"/>
        <v>53.457977777777785</v>
      </c>
    </row>
    <row r="94" spans="2:6" ht="13.5" thickBot="1">
      <c r="B94" s="955" t="s">
        <v>431</v>
      </c>
      <c r="C94" s="956"/>
      <c r="D94" s="957">
        <f>SUM(D70:D93)</f>
        <v>399.14292221137146</v>
      </c>
      <c r="E94" s="957">
        <f>SUM(E70:E93)</f>
        <v>81.266244444444453</v>
      </c>
      <c r="F94" s="958">
        <f>SUM(F70:F93)</f>
        <v>480.40916665581597</v>
      </c>
    </row>
    <row r="95" spans="2:6">
      <c r="B95" s="631" t="s">
        <v>359</v>
      </c>
    </row>
    <row r="96" spans="2:6">
      <c r="B96" s="631" t="s">
        <v>426</v>
      </c>
    </row>
    <row r="100" spans="2:16" ht="18.75" thickBot="1">
      <c r="B100" s="1103" t="s">
        <v>430</v>
      </c>
      <c r="C100" s="1103"/>
      <c r="D100" s="1103"/>
      <c r="E100" s="1103"/>
      <c r="F100" s="1103"/>
    </row>
    <row r="101" spans="2:16" ht="12.75" customHeight="1">
      <c r="B101" s="889" t="s">
        <v>379</v>
      </c>
      <c r="C101" s="908"/>
      <c r="D101" s="1111" t="s">
        <v>349</v>
      </c>
      <c r="E101" s="1111"/>
      <c r="F101" s="1112"/>
    </row>
    <row r="102" spans="2:16">
      <c r="B102" s="892" t="s">
        <v>165</v>
      </c>
      <c r="C102" s="910" t="s">
        <v>178</v>
      </c>
      <c r="D102" s="912" t="s">
        <v>157</v>
      </c>
      <c r="E102" s="912" t="s">
        <v>0</v>
      </c>
      <c r="F102" s="913" t="s">
        <v>1</v>
      </c>
    </row>
    <row r="103" spans="2:16">
      <c r="B103" s="914" t="s">
        <v>270</v>
      </c>
      <c r="C103" s="915" t="s">
        <v>192</v>
      </c>
      <c r="D103" s="917">
        <v>10.100000000000001</v>
      </c>
      <c r="E103" s="917">
        <v>119.2</v>
      </c>
      <c r="F103" s="918">
        <v>129.30000000000001</v>
      </c>
    </row>
    <row r="104" spans="2:16">
      <c r="B104" s="920" t="s">
        <v>380</v>
      </c>
      <c r="C104" s="915" t="s">
        <v>192</v>
      </c>
      <c r="D104" s="917">
        <v>44.9</v>
      </c>
      <c r="E104" s="917">
        <v>4.5</v>
      </c>
      <c r="F104" s="918">
        <v>49.4</v>
      </c>
      <c r="J104" s="635"/>
      <c r="K104" s="635"/>
      <c r="L104" s="635"/>
      <c r="M104" s="635"/>
      <c r="N104" s="635"/>
      <c r="O104" s="635"/>
      <c r="P104" s="635"/>
    </row>
    <row r="105" spans="2:16">
      <c r="B105" s="920" t="s">
        <v>271</v>
      </c>
      <c r="C105" s="915" t="s">
        <v>192</v>
      </c>
      <c r="D105" s="917">
        <v>18</v>
      </c>
      <c r="E105" s="917">
        <v>13</v>
      </c>
      <c r="F105" s="918">
        <v>31</v>
      </c>
      <c r="J105" s="635"/>
      <c r="K105" s="635"/>
      <c r="L105" s="635"/>
      <c r="M105" s="635"/>
      <c r="N105" s="635"/>
      <c r="O105" s="635"/>
      <c r="P105" s="635"/>
    </row>
    <row r="106" spans="2:16">
      <c r="B106" s="920" t="s">
        <v>186</v>
      </c>
      <c r="C106" s="915">
        <v>0.25</v>
      </c>
      <c r="D106" s="917">
        <v>15.9</v>
      </c>
      <c r="E106" s="917">
        <v>1.1000000000000001</v>
      </c>
      <c r="F106" s="918">
        <v>17</v>
      </c>
      <c r="J106" s="635"/>
      <c r="K106" s="635"/>
      <c r="L106" s="970"/>
      <c r="M106" s="959"/>
      <c r="N106" s="960"/>
      <c r="O106" s="960"/>
      <c r="P106" s="960"/>
    </row>
    <row r="107" spans="2:16">
      <c r="B107" s="920" t="s">
        <v>231</v>
      </c>
      <c r="C107" s="915">
        <v>0.6</v>
      </c>
      <c r="D107" s="917">
        <v>8.4</v>
      </c>
      <c r="E107" s="917">
        <v>0</v>
      </c>
      <c r="F107" s="918">
        <v>8.4</v>
      </c>
      <c r="J107" s="635"/>
      <c r="K107" s="635"/>
      <c r="L107" s="635"/>
      <c r="M107" s="635"/>
      <c r="N107" s="635"/>
      <c r="O107" s="635"/>
      <c r="P107" s="635"/>
    </row>
    <row r="108" spans="2:16">
      <c r="B108" s="920" t="s">
        <v>60</v>
      </c>
      <c r="C108" s="915">
        <v>0.23549999999999999</v>
      </c>
      <c r="D108" s="917">
        <v>7.2</v>
      </c>
      <c r="E108" s="917">
        <v>0</v>
      </c>
      <c r="F108" s="918">
        <v>7.2</v>
      </c>
      <c r="J108" s="635"/>
      <c r="K108" s="635"/>
      <c r="L108" s="635"/>
      <c r="M108" s="635"/>
      <c r="N108" s="635"/>
      <c r="O108" s="635"/>
      <c r="P108" s="635"/>
    </row>
    <row r="109" spans="2:16">
      <c r="B109" s="920" t="s">
        <v>59</v>
      </c>
      <c r="C109" s="915">
        <v>0.15</v>
      </c>
      <c r="D109" s="917">
        <v>6.6</v>
      </c>
      <c r="E109" s="917">
        <v>0</v>
      </c>
      <c r="F109" s="918">
        <v>6.6</v>
      </c>
      <c r="J109" s="635"/>
      <c r="K109" s="635"/>
      <c r="L109" s="635"/>
      <c r="M109" s="635"/>
      <c r="N109" s="635"/>
      <c r="O109" s="635"/>
      <c r="P109" s="635"/>
    </row>
    <row r="110" spans="2:16">
      <c r="B110" s="920" t="s">
        <v>299</v>
      </c>
      <c r="C110" s="915">
        <v>0.05</v>
      </c>
      <c r="D110" s="917">
        <v>3.7</v>
      </c>
      <c r="E110" s="917">
        <v>0.5</v>
      </c>
      <c r="F110" s="918">
        <v>4.2</v>
      </c>
      <c r="J110" s="635"/>
      <c r="K110" s="635"/>
      <c r="L110" s="635"/>
      <c r="M110" s="635"/>
      <c r="N110" s="635"/>
      <c r="O110" s="635"/>
      <c r="P110" s="635"/>
    </row>
    <row r="111" spans="2:16">
      <c r="B111" s="920" t="s">
        <v>364</v>
      </c>
      <c r="C111" s="915">
        <v>0.35</v>
      </c>
      <c r="D111" s="917" t="s">
        <v>363</v>
      </c>
      <c r="E111" s="917" t="s">
        <v>363</v>
      </c>
      <c r="F111" s="918">
        <v>0</v>
      </c>
      <c r="J111" s="970"/>
      <c r="K111" s="959"/>
      <c r="L111" s="960"/>
      <c r="M111" s="960"/>
      <c r="N111" s="960"/>
      <c r="O111" s="635"/>
      <c r="P111" s="635"/>
    </row>
    <row r="112" spans="2:16">
      <c r="B112" s="975" t="s">
        <v>142</v>
      </c>
      <c r="C112" s="973">
        <v>0.18329999999999999</v>
      </c>
      <c r="D112" s="974" t="s">
        <v>363</v>
      </c>
      <c r="E112" s="974" t="s">
        <v>363</v>
      </c>
      <c r="F112" s="976">
        <v>0</v>
      </c>
      <c r="J112" s="635"/>
      <c r="K112" s="635"/>
      <c r="L112" s="635"/>
      <c r="M112" s="635"/>
      <c r="N112" s="635"/>
      <c r="O112" s="635"/>
      <c r="P112" s="635"/>
    </row>
    <row r="113" spans="2:16" ht="13.5" thickBot="1">
      <c r="B113" s="971" t="s">
        <v>388</v>
      </c>
      <c r="C113" s="972"/>
      <c r="D113" s="977">
        <f>SUM(D103:D112)</f>
        <v>114.80000000000001</v>
      </c>
      <c r="E113" s="977">
        <f t="shared" ref="E113:F113" si="1">SUM(E103:E112)</f>
        <v>138.29999999999998</v>
      </c>
      <c r="F113" s="978">
        <f t="shared" si="1"/>
        <v>253.1</v>
      </c>
      <c r="J113" s="635"/>
      <c r="K113" s="635"/>
      <c r="L113" s="635"/>
      <c r="M113" s="635"/>
      <c r="N113" s="635"/>
      <c r="O113" s="635"/>
      <c r="P113" s="635"/>
    </row>
    <row r="114" spans="2:16">
      <c r="B114" s="968" t="s">
        <v>382</v>
      </c>
      <c r="C114" s="968"/>
      <c r="D114" s="968"/>
      <c r="E114" s="968"/>
      <c r="F114" s="968"/>
      <c r="J114" s="635"/>
      <c r="K114" s="635"/>
      <c r="L114" s="635"/>
      <c r="M114" s="635"/>
      <c r="N114" s="635"/>
      <c r="O114" s="635"/>
      <c r="P114" s="635"/>
    </row>
    <row r="115" spans="2:16">
      <c r="B115" s="968" t="s">
        <v>366</v>
      </c>
      <c r="C115" s="968"/>
      <c r="D115" s="968"/>
      <c r="E115" s="968"/>
      <c r="F115" s="968"/>
      <c r="J115" s="635"/>
      <c r="K115" s="635"/>
      <c r="L115" s="635"/>
      <c r="M115" s="635"/>
      <c r="N115" s="635"/>
      <c r="O115" s="635"/>
      <c r="P115" s="635"/>
    </row>
    <row r="116" spans="2:16">
      <c r="B116" s="969"/>
      <c r="C116" s="969"/>
      <c r="D116" s="969"/>
      <c r="E116" s="969"/>
      <c r="F116" s="969"/>
      <c r="J116" s="635"/>
      <c r="K116" s="635"/>
      <c r="L116" s="635"/>
      <c r="M116" s="635"/>
      <c r="N116" s="635"/>
      <c r="O116" s="635"/>
      <c r="P116" s="635"/>
    </row>
    <row r="117" spans="2:16" ht="13.5" thickBot="1">
      <c r="B117" s="969"/>
      <c r="C117" s="969"/>
      <c r="D117" s="969"/>
      <c r="E117" s="969"/>
      <c r="F117" s="969"/>
      <c r="J117" s="635"/>
      <c r="K117" s="635"/>
      <c r="L117" s="635"/>
      <c r="M117" s="635"/>
      <c r="N117" s="635"/>
      <c r="O117" s="635"/>
      <c r="P117" s="635"/>
    </row>
    <row r="118" spans="2:16">
      <c r="B118" s="926" t="s">
        <v>383</v>
      </c>
      <c r="C118" s="927"/>
      <c r="D118" s="928" t="s">
        <v>157</v>
      </c>
      <c r="E118" s="928" t="s">
        <v>0</v>
      </c>
      <c r="F118" s="929" t="s">
        <v>1</v>
      </c>
      <c r="J118" s="635"/>
      <c r="K118" s="635"/>
      <c r="L118" s="635"/>
      <c r="M118" s="635"/>
      <c r="N118" s="635"/>
      <c r="O118" s="635"/>
      <c r="P118" s="635"/>
    </row>
    <row r="119" spans="2:16" ht="13.5" thickBot="1">
      <c r="B119" s="902" t="s">
        <v>367</v>
      </c>
      <c r="C119" s="930"/>
      <c r="D119" s="931">
        <f>D94+D113</f>
        <v>513.94292221137152</v>
      </c>
      <c r="E119" s="931">
        <f>E94+E113</f>
        <v>219.56624444444444</v>
      </c>
      <c r="F119" s="932">
        <f>F94+F113</f>
        <v>733.50916665581599</v>
      </c>
    </row>
  </sheetData>
  <mergeCells count="7">
    <mergeCell ref="B2:F2"/>
    <mergeCell ref="B100:F100"/>
    <mergeCell ref="D101:F101"/>
    <mergeCell ref="D3:F3"/>
    <mergeCell ref="D49:F49"/>
    <mergeCell ref="B67:F67"/>
    <mergeCell ref="D68:F68"/>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X177"/>
  <sheetViews>
    <sheetView showGridLines="0" zoomScaleNormal="100" workbookViewId="0">
      <selection activeCell="F124" sqref="F124"/>
    </sheetView>
  </sheetViews>
  <sheetFormatPr defaultColWidth="9.140625" defaultRowHeight="11.25"/>
  <cols>
    <col min="1" max="1" width="9.140625" style="842"/>
    <col min="2" max="2" width="22.140625" style="842" customWidth="1"/>
    <col min="3" max="3" width="22.85546875" style="842" customWidth="1"/>
    <col min="4" max="4" width="11.42578125" style="842" customWidth="1"/>
    <col min="5" max="5" width="14.28515625" style="842" customWidth="1"/>
    <col min="6" max="6" width="15.140625" style="842" customWidth="1"/>
    <col min="7" max="14" width="9.140625" style="842" customWidth="1"/>
    <col min="15" max="15" width="9.140625" style="842"/>
    <col min="16" max="16" width="33.7109375" style="842" customWidth="1"/>
    <col min="17" max="16384" width="9.140625" style="842"/>
  </cols>
  <sheetData>
    <row r="2" spans="2:18" ht="18.75" thickBot="1">
      <c r="B2" s="1113" t="s">
        <v>404</v>
      </c>
      <c r="C2" s="1113"/>
      <c r="D2" s="1113"/>
      <c r="E2" s="1113"/>
      <c r="F2" s="1113"/>
      <c r="O2" s="783"/>
      <c r="Q2" s="843"/>
      <c r="R2" s="843"/>
    </row>
    <row r="3" spans="2:18" s="843" customFormat="1" ht="12.75">
      <c r="B3" s="844" t="s">
        <v>348</v>
      </c>
      <c r="C3" s="845"/>
      <c r="D3" s="1104" t="s">
        <v>349</v>
      </c>
      <c r="E3" s="1104"/>
      <c r="F3" s="1105"/>
      <c r="G3" s="846"/>
      <c r="H3" s="846"/>
      <c r="I3" s="846"/>
      <c r="J3" s="846"/>
      <c r="K3" s="846"/>
      <c r="L3" s="846"/>
      <c r="M3" s="846"/>
      <c r="N3" s="846"/>
      <c r="O3" s="847"/>
    </row>
    <row r="4" spans="2:18" s="843" customFormat="1" ht="12.75">
      <c r="B4" s="848" t="s">
        <v>165</v>
      </c>
      <c r="C4" s="849" t="s">
        <v>178</v>
      </c>
      <c r="D4" s="849" t="s">
        <v>157</v>
      </c>
      <c r="E4" s="849" t="s">
        <v>0</v>
      </c>
      <c r="F4" s="850" t="s">
        <v>1</v>
      </c>
      <c r="G4" s="846"/>
      <c r="H4" s="846"/>
      <c r="I4" s="846"/>
      <c r="J4" s="846"/>
      <c r="K4" s="846"/>
      <c r="L4" s="846"/>
      <c r="M4" s="846"/>
      <c r="N4" s="846"/>
      <c r="O4" s="847"/>
    </row>
    <row r="5" spans="2:18" ht="12.75">
      <c r="B5" s="744" t="s">
        <v>173</v>
      </c>
      <c r="C5" s="745">
        <v>0.85</v>
      </c>
      <c r="D5" s="777">
        <f>+'[1]Egenproduksjon 2013'!L7</f>
        <v>5.3398879500679399</v>
      </c>
      <c r="E5" s="777">
        <f>+'[1]Egenproduksjon 2013'!M7</f>
        <v>7.37305472826087</v>
      </c>
      <c r="F5" s="851">
        <f t="shared" ref="F5:F37" si="0">D5+E5</f>
        <v>12.71294267832881</v>
      </c>
      <c r="G5" s="846"/>
      <c r="H5" s="846"/>
      <c r="I5" s="846"/>
      <c r="J5" s="846"/>
      <c r="K5" s="846"/>
      <c r="L5" s="846"/>
      <c r="M5" s="846"/>
      <c r="N5" s="846"/>
      <c r="O5" s="765"/>
      <c r="P5" s="761"/>
      <c r="Q5" s="852"/>
      <c r="R5" s="843"/>
    </row>
    <row r="6" spans="2:18" ht="12.75">
      <c r="B6" s="750" t="s">
        <v>21</v>
      </c>
      <c r="C6" s="752" t="s">
        <v>107</v>
      </c>
      <c r="D6" s="777">
        <f>+'[1]Egenproduksjon 2013'!L21</f>
        <v>-8.3697775140000006E-5</v>
      </c>
      <c r="E6" s="777">
        <f>+'[1]Egenproduksjon 2013'!M21</f>
        <v>0</v>
      </c>
      <c r="F6" s="851">
        <f t="shared" si="0"/>
        <v>-8.3697775140000006E-5</v>
      </c>
      <c r="G6" s="853"/>
      <c r="H6" s="853"/>
      <c r="I6" s="853"/>
      <c r="J6" s="853"/>
      <c r="K6" s="853"/>
      <c r="L6" s="853"/>
      <c r="M6" s="853"/>
      <c r="N6" s="853"/>
      <c r="O6" s="765"/>
      <c r="P6" s="761"/>
      <c r="Q6" s="852"/>
      <c r="R6" s="843"/>
    </row>
    <row r="7" spans="2:18" ht="12.75">
      <c r="B7" s="750" t="s">
        <v>74</v>
      </c>
      <c r="C7" s="745">
        <v>0.45</v>
      </c>
      <c r="D7" s="777">
        <f>+'[1]Egenproduksjon 2013'!L34</f>
        <v>17.249270624575409</v>
      </c>
      <c r="E7" s="777">
        <f>+'[1]Egenproduksjon 2013'!M34</f>
        <v>4.5363519021739096</v>
      </c>
      <c r="F7" s="851">
        <f t="shared" si="0"/>
        <v>21.785622526749318</v>
      </c>
      <c r="G7" s="853"/>
      <c r="H7" s="853"/>
      <c r="I7" s="853"/>
      <c r="J7" s="853"/>
      <c r="K7" s="853"/>
      <c r="L7" s="853"/>
      <c r="M7" s="853"/>
      <c r="N7" s="853"/>
      <c r="O7" s="765"/>
      <c r="P7" s="761"/>
      <c r="Q7" s="852"/>
      <c r="R7" s="843"/>
    </row>
    <row r="8" spans="2:18" ht="12.75">
      <c r="B8" s="750" t="s">
        <v>4</v>
      </c>
      <c r="C8" s="745">
        <v>0.65129999999999999</v>
      </c>
      <c r="D8" s="777">
        <f>+'[1]Egenproduksjon 2013'!L29</f>
        <v>2.2867089631453799</v>
      </c>
      <c r="E8" s="777">
        <f>+'[1]Egenproduksjon 2013'!M29</f>
        <v>3.5882710000000002</v>
      </c>
      <c r="F8" s="851">
        <f t="shared" si="0"/>
        <v>5.8749799631453801</v>
      </c>
      <c r="G8" s="853"/>
      <c r="H8" s="853"/>
      <c r="I8" s="853"/>
      <c r="J8" s="853"/>
      <c r="K8" s="853"/>
      <c r="L8" s="853"/>
      <c r="M8" s="853"/>
      <c r="N8" s="853"/>
      <c r="O8" s="765"/>
      <c r="P8" s="761"/>
      <c r="Q8" s="852"/>
      <c r="R8" s="843"/>
    </row>
    <row r="9" spans="2:18" ht="12.75">
      <c r="B9" s="750" t="s">
        <v>11</v>
      </c>
      <c r="C9" s="745">
        <v>0.58899999999999997</v>
      </c>
      <c r="D9" s="777">
        <f>+'[1]Egenproduksjon 2013'!L25</f>
        <v>1.6108021611750001E-2</v>
      </c>
      <c r="E9" s="777">
        <f>+'[1]Egenproduksjon 2013'!M25</f>
        <v>0</v>
      </c>
      <c r="F9" s="851">
        <f t="shared" si="0"/>
        <v>1.6108021611750001E-2</v>
      </c>
      <c r="G9" s="853"/>
      <c r="H9" s="853"/>
      <c r="I9" s="853"/>
      <c r="J9" s="853"/>
      <c r="K9" s="853"/>
      <c r="L9" s="853"/>
      <c r="M9" s="853"/>
      <c r="N9" s="853"/>
      <c r="O9" s="765"/>
      <c r="P9" s="761"/>
      <c r="Q9" s="852"/>
      <c r="R9" s="843"/>
    </row>
    <row r="10" spans="2:18" ht="12.75">
      <c r="B10" s="750" t="s">
        <v>71</v>
      </c>
      <c r="C10" s="751">
        <v>0.36660500000000001</v>
      </c>
      <c r="D10" s="777">
        <f>+'[1]Egenproduksjon 2013'!L26</f>
        <v>29.952695652173912</v>
      </c>
      <c r="E10" s="777">
        <f>+'[1]Egenproduksjon 2013'!M26</f>
        <v>0</v>
      </c>
      <c r="F10" s="851">
        <f t="shared" si="0"/>
        <v>29.952695652173912</v>
      </c>
      <c r="G10" s="853"/>
      <c r="H10" s="853"/>
      <c r="I10" s="853"/>
      <c r="J10" s="853"/>
      <c r="K10" s="853"/>
      <c r="L10" s="853"/>
      <c r="M10" s="853"/>
      <c r="N10" s="853"/>
      <c r="O10" s="765"/>
      <c r="P10" s="761"/>
      <c r="Q10" s="852"/>
      <c r="R10" s="843"/>
    </row>
    <row r="11" spans="2:18" ht="12.75">
      <c r="B11" s="750" t="s">
        <v>3</v>
      </c>
      <c r="C11" s="752" t="s">
        <v>85</v>
      </c>
      <c r="D11" s="777">
        <f>+'[1]Egenproduksjon 2013'!L30</f>
        <v>55.981807574728265</v>
      </c>
      <c r="E11" s="777">
        <f>+'[1]Egenproduksjon 2013'!M30</f>
        <v>28.291406913043481</v>
      </c>
      <c r="F11" s="851">
        <f t="shared" si="0"/>
        <v>84.273214487771753</v>
      </c>
      <c r="G11" s="853"/>
      <c r="H11" s="853"/>
      <c r="I11" s="853"/>
      <c r="J11" s="853"/>
      <c r="K11" s="853"/>
      <c r="L11" s="853"/>
      <c r="M11" s="853"/>
      <c r="N11" s="853"/>
      <c r="O11" s="765"/>
      <c r="P11" s="761"/>
      <c r="Q11" s="852"/>
      <c r="R11" s="843"/>
    </row>
    <row r="12" spans="2:18" ht="12.75">
      <c r="B12" s="750" t="s">
        <v>15</v>
      </c>
      <c r="C12" s="752" t="s">
        <v>87</v>
      </c>
      <c r="D12" s="777">
        <f>+'[1]Egenproduksjon 2013'!L12</f>
        <v>7.44341886090566</v>
      </c>
      <c r="E12" s="777">
        <f>+'[1]Egenproduksjon 2013'!M12</f>
        <v>1.91025248913043</v>
      </c>
      <c r="F12" s="851">
        <f t="shared" si="0"/>
        <v>9.3536713500360893</v>
      </c>
      <c r="G12" s="853"/>
      <c r="H12" s="853"/>
      <c r="I12" s="853"/>
      <c r="J12" s="853"/>
      <c r="K12" s="853"/>
      <c r="L12" s="853"/>
      <c r="M12" s="853"/>
      <c r="N12" s="853"/>
      <c r="O12" s="765"/>
      <c r="P12" s="761"/>
      <c r="Q12" s="852"/>
      <c r="R12" s="843"/>
    </row>
    <row r="13" spans="2:18" ht="12.75">
      <c r="B13" s="750" t="s">
        <v>24</v>
      </c>
      <c r="C13" s="752" t="s">
        <v>92</v>
      </c>
      <c r="D13" s="777">
        <f>+'[1]Egenproduksjon 2013'!L22</f>
        <v>4.9568043584400003E-3</v>
      </c>
      <c r="E13" s="777">
        <f>+'[1]Egenproduksjon 2013'!M22</f>
        <v>0</v>
      </c>
      <c r="F13" s="851">
        <f t="shared" si="0"/>
        <v>4.9568043584400003E-3</v>
      </c>
      <c r="G13" s="853"/>
      <c r="H13" s="853"/>
      <c r="I13" s="853"/>
      <c r="J13" s="853"/>
      <c r="K13" s="853"/>
      <c r="L13" s="853"/>
      <c r="M13" s="853"/>
      <c r="N13" s="853"/>
      <c r="O13" s="765"/>
      <c r="P13" s="761"/>
      <c r="Q13" s="852"/>
      <c r="R13" s="843"/>
    </row>
    <row r="14" spans="2:18" ht="12.75">
      <c r="B14" s="750" t="s">
        <v>12</v>
      </c>
      <c r="C14" s="745">
        <v>0.1988</v>
      </c>
      <c r="D14" s="777">
        <f>+'[1]Egenproduksjon 2013'!L24</f>
        <v>0.23912295101</v>
      </c>
      <c r="E14" s="777">
        <f>+'[1]Egenproduksjon 2013'!M24</f>
        <v>1.57166008695652</v>
      </c>
      <c r="F14" s="851">
        <f t="shared" si="0"/>
        <v>1.81078303796652</v>
      </c>
      <c r="G14" s="853"/>
      <c r="H14" s="853"/>
      <c r="I14" s="853"/>
      <c r="J14" s="853"/>
      <c r="K14" s="853"/>
      <c r="L14" s="853"/>
      <c r="M14" s="853"/>
      <c r="N14" s="853"/>
      <c r="O14" s="765"/>
      <c r="P14" s="761"/>
      <c r="Q14" s="852"/>
      <c r="R14" s="843"/>
    </row>
    <row r="15" spans="2:18" ht="12.75">
      <c r="B15" s="750" t="s">
        <v>17</v>
      </c>
      <c r="C15" s="745">
        <v>0.55300000000000005</v>
      </c>
      <c r="D15" s="777">
        <f>'[1]Egenproduksjon 2013'!L14</f>
        <v>6.2753353643002701</v>
      </c>
      <c r="E15" s="777">
        <f>'[1]Egenproduksjon 2013'!M14</f>
        <v>7.0157240652173902</v>
      </c>
      <c r="F15" s="851">
        <f t="shared" si="0"/>
        <v>13.291059429517659</v>
      </c>
      <c r="G15" s="853"/>
      <c r="H15" s="853"/>
      <c r="I15" s="853"/>
      <c r="J15" s="853"/>
      <c r="K15" s="853"/>
      <c r="L15" s="853"/>
      <c r="M15" s="853"/>
      <c r="N15" s="853"/>
      <c r="O15" s="765"/>
      <c r="P15" s="761"/>
      <c r="Q15" s="852"/>
      <c r="R15" s="843"/>
    </row>
    <row r="16" spans="2:18" ht="12.75">
      <c r="B16" s="750" t="s">
        <v>13</v>
      </c>
      <c r="C16" s="752">
        <v>0.39550000000000002</v>
      </c>
      <c r="D16" s="777">
        <f>+'[1]Egenproduksjon 2013'!L27</f>
        <v>19.00976086956522</v>
      </c>
      <c r="E16" s="777">
        <f>+'[1]Egenproduksjon 2013'!M27</f>
        <v>53.149925554347831</v>
      </c>
      <c r="F16" s="851">
        <f t="shared" si="0"/>
        <v>72.159686423913058</v>
      </c>
      <c r="G16" s="853"/>
      <c r="H16" s="853"/>
      <c r="I16" s="853"/>
      <c r="J16" s="853"/>
      <c r="K16" s="853"/>
      <c r="L16" s="853"/>
      <c r="M16" s="853"/>
      <c r="N16" s="853"/>
      <c r="O16" s="765"/>
      <c r="P16" s="854"/>
      <c r="Q16" s="852"/>
      <c r="R16" s="843"/>
    </row>
    <row r="17" spans="2:19" ht="12.75">
      <c r="B17" s="750" t="s">
        <v>16</v>
      </c>
      <c r="C17" s="745">
        <v>0.43969999999999998</v>
      </c>
      <c r="D17" s="777">
        <f>+'[1]Egenproduksjon 2013'!L16</f>
        <v>7.3980151154891303</v>
      </c>
      <c r="E17" s="777">
        <f>+'[1]Egenproduksjon 2013'!M16</f>
        <v>9.6151644021739102</v>
      </c>
      <c r="F17" s="851">
        <f t="shared" si="0"/>
        <v>17.01317951766304</v>
      </c>
      <c r="G17" s="855"/>
      <c r="H17" s="855"/>
      <c r="I17" s="855"/>
      <c r="J17" s="855"/>
      <c r="K17" s="855"/>
      <c r="L17" s="855"/>
      <c r="M17" s="855"/>
      <c r="N17" s="855"/>
      <c r="O17" s="765"/>
      <c r="P17" s="854"/>
      <c r="Q17" s="852"/>
      <c r="R17" s="843"/>
    </row>
    <row r="18" spans="2:19" ht="12.75">
      <c r="B18" s="750" t="s">
        <v>218</v>
      </c>
      <c r="C18" s="745">
        <v>0.64</v>
      </c>
      <c r="D18" s="777">
        <f>+'[1]Egenproduksjon 2013'!L17</f>
        <v>17.95501494565217</v>
      </c>
      <c r="E18" s="777">
        <f>+'[1]Egenproduksjon 2013'!M17</f>
        <v>10.195117369565221</v>
      </c>
      <c r="F18" s="851">
        <f t="shared" si="0"/>
        <v>28.150132315217391</v>
      </c>
      <c r="G18" s="855"/>
      <c r="H18" s="855"/>
      <c r="I18" s="855"/>
      <c r="J18" s="855"/>
      <c r="K18" s="855"/>
      <c r="L18" s="855"/>
      <c r="M18" s="855"/>
      <c r="N18" s="855"/>
      <c r="O18" s="765"/>
      <c r="P18" s="761"/>
      <c r="Q18" s="852"/>
      <c r="R18" s="843"/>
    </row>
    <row r="19" spans="2:19" ht="12.75">
      <c r="B19" s="750" t="s">
        <v>77</v>
      </c>
      <c r="C19" s="745">
        <v>0.2</v>
      </c>
      <c r="D19" s="777">
        <f>+'[1]Egenproduksjon 2013'!L10</f>
        <v>0</v>
      </c>
      <c r="E19" s="777">
        <f>+'[1]Egenproduksjon 2013'!M10</f>
        <v>0</v>
      </c>
      <c r="F19" s="851">
        <f t="shared" si="0"/>
        <v>0</v>
      </c>
      <c r="G19" s="853"/>
      <c r="H19" s="853"/>
      <c r="I19" s="853"/>
      <c r="J19" s="853"/>
      <c r="K19" s="853"/>
      <c r="L19" s="853"/>
      <c r="M19" s="853"/>
      <c r="N19" s="853"/>
      <c r="O19" s="765"/>
      <c r="P19" s="761"/>
      <c r="Q19" s="852"/>
      <c r="R19" s="843"/>
    </row>
    <row r="20" spans="2:19" ht="12.75">
      <c r="B20" s="750" t="s">
        <v>90</v>
      </c>
      <c r="C20" s="752" t="s">
        <v>89</v>
      </c>
      <c r="D20" s="777">
        <f>+'[1]Egenproduksjon 2013'!L5+'[1]Egenproduksjon 2013'!L6</f>
        <v>16.614478722613789</v>
      </c>
      <c r="E20" s="777">
        <f>+'[1]Egenproduksjon 2013'!M5+'[1]Egenproduksjon 2013'!M6</f>
        <v>2.0062037065217302</v>
      </c>
      <c r="F20" s="851">
        <f t="shared" si="0"/>
        <v>18.62068242913552</v>
      </c>
      <c r="G20" s="853"/>
      <c r="H20" s="853"/>
      <c r="I20" s="853"/>
      <c r="J20" s="853"/>
      <c r="K20" s="853"/>
      <c r="L20" s="853"/>
      <c r="M20" s="853"/>
      <c r="N20" s="853"/>
      <c r="O20" s="765"/>
      <c r="P20" s="761"/>
      <c r="Q20" s="852"/>
      <c r="R20" s="843"/>
    </row>
    <row r="21" spans="2:19" ht="12.75">
      <c r="B21" s="750" t="s">
        <v>369</v>
      </c>
      <c r="C21" s="752">
        <v>0.35</v>
      </c>
      <c r="D21" s="777">
        <f>+'[1]Egenproduksjon 2013'!L13</f>
        <v>1E-14</v>
      </c>
      <c r="E21" s="777">
        <f>+'[1]Egenproduksjon 2013'!M13</f>
        <v>0</v>
      </c>
      <c r="F21" s="851">
        <f t="shared" si="0"/>
        <v>1E-14</v>
      </c>
      <c r="G21" s="853"/>
      <c r="H21" s="853"/>
      <c r="I21" s="853"/>
      <c r="J21" s="853"/>
      <c r="K21" s="853"/>
      <c r="L21" s="853"/>
      <c r="M21" s="853"/>
      <c r="N21" s="853"/>
      <c r="O21" s="765"/>
      <c r="P21" s="761"/>
      <c r="Q21" s="852"/>
      <c r="R21" s="843"/>
    </row>
    <row r="22" spans="2:19" ht="12.75">
      <c r="B22" s="750" t="s">
        <v>20</v>
      </c>
      <c r="C22" s="752" t="s">
        <v>91</v>
      </c>
      <c r="D22" s="777">
        <f>+'[1]Egenproduksjon 2013'!L36+'[1]Egenproduksjon 2013'!L37</f>
        <v>62.98096996539573</v>
      </c>
      <c r="E22" s="777">
        <f>+'[1]Egenproduksjon 2013'!M36+'[1]Egenproduksjon 2013'!M37</f>
        <v>42.18333496739131</v>
      </c>
      <c r="F22" s="851">
        <f t="shared" si="0"/>
        <v>105.16430493278705</v>
      </c>
      <c r="G22" s="853"/>
      <c r="H22" s="853"/>
      <c r="I22" s="853"/>
      <c r="J22" s="853"/>
      <c r="K22" s="853"/>
      <c r="L22" s="853"/>
      <c r="M22" s="853"/>
      <c r="N22" s="853"/>
      <c r="O22" s="765"/>
      <c r="P22" s="761"/>
      <c r="Q22" s="852"/>
      <c r="R22" s="843"/>
    </row>
    <row r="23" spans="2:19" ht="12.75">
      <c r="B23" s="750" t="s">
        <v>9</v>
      </c>
      <c r="C23" s="752" t="s">
        <v>235</v>
      </c>
      <c r="D23" s="777">
        <f>+'[1]Egenproduksjon 2013'!L39+'[1]Egenproduksjon 2013'!L40+'[1]Egenproduksjon 2013'!L41+'[1]Egenproduksjon 2013'!L42</f>
        <v>21.11965584663723</v>
      </c>
      <c r="E23" s="777">
        <f>+'[1]Egenproduksjon 2013'!M39+'[1]Egenproduksjon 2013'!M40+'[1]Egenproduksjon 2013'!M41+'[1]Egenproduksjon 2013'!M42</f>
        <v>60.664675054347825</v>
      </c>
      <c r="F23" s="851">
        <f t="shared" si="0"/>
        <v>81.784330900985054</v>
      </c>
      <c r="G23" s="853"/>
      <c r="H23" s="853"/>
      <c r="I23" s="853"/>
      <c r="J23" s="853"/>
      <c r="K23" s="853"/>
      <c r="L23" s="853"/>
      <c r="M23" s="853"/>
      <c r="N23" s="853"/>
      <c r="O23" s="765"/>
      <c r="P23" s="761"/>
      <c r="Q23" s="852"/>
      <c r="R23" s="843"/>
    </row>
    <row r="24" spans="2:19" ht="12.75">
      <c r="B24" s="750" t="s">
        <v>5</v>
      </c>
      <c r="C24" s="752">
        <v>0.33310000000000001</v>
      </c>
      <c r="D24" s="777">
        <f>+'[1]Egenproduksjon 2013'!L49</f>
        <v>31.446596978229028</v>
      </c>
      <c r="E24" s="777">
        <f>+'[1]Egenproduksjon 2013'!M49</f>
        <v>0.17983958695652</v>
      </c>
      <c r="F24" s="851">
        <f t="shared" si="0"/>
        <v>31.626436565185546</v>
      </c>
      <c r="G24" s="853"/>
      <c r="H24" s="853"/>
      <c r="I24" s="853"/>
      <c r="J24" s="853"/>
      <c r="K24" s="853"/>
      <c r="L24" s="853"/>
      <c r="M24" s="853"/>
      <c r="N24" s="853"/>
      <c r="O24" s="765"/>
      <c r="P24" s="761"/>
      <c r="Q24" s="852"/>
      <c r="R24" s="843"/>
    </row>
    <row r="25" spans="2:19" ht="12.75">
      <c r="B25" s="750" t="s">
        <v>52</v>
      </c>
      <c r="C25" s="752">
        <v>0.3679</v>
      </c>
      <c r="D25" s="777">
        <f>+'[1]Egenproduksjon 2013'!L8</f>
        <v>9.4007391304347809</v>
      </c>
      <c r="E25" s="777">
        <f>+'[1]Egenproduksjon 2013'!M8</f>
        <v>36.607917934782613</v>
      </c>
      <c r="F25" s="851">
        <f t="shared" si="0"/>
        <v>46.008657065217392</v>
      </c>
      <c r="G25" s="853"/>
      <c r="H25" s="853"/>
      <c r="I25" s="853"/>
      <c r="J25" s="853"/>
      <c r="K25" s="853"/>
      <c r="L25" s="853"/>
      <c r="M25" s="853"/>
      <c r="N25" s="853"/>
      <c r="O25" s="765"/>
      <c r="P25" s="761"/>
      <c r="Q25" s="852"/>
      <c r="R25" s="843"/>
    </row>
    <row r="26" spans="2:19" ht="12.75">
      <c r="B26" s="750" t="s">
        <v>2</v>
      </c>
      <c r="C26" s="752" t="s">
        <v>314</v>
      </c>
      <c r="D26" s="777">
        <f>+'[1]Egenproduksjon 2013'!L43+'[1]Egenproduksjon 2013'!L44+'[1]Egenproduksjon 2013'!L45+'[1]Egenproduksjon 2013'!L46</f>
        <v>23.675328386784251</v>
      </c>
      <c r="E26" s="777">
        <f>+'[1]Egenproduksjon 2013'!M43+'[1]Egenproduksjon 2013'!M44+'[1]Egenproduksjon 2013'!M45+'[1]Egenproduksjon 2013'!M46</f>
        <v>11.25452143478261</v>
      </c>
      <c r="F26" s="851">
        <f t="shared" si="0"/>
        <v>34.929849821566862</v>
      </c>
      <c r="G26" s="853"/>
      <c r="H26" s="853"/>
      <c r="I26" s="853"/>
      <c r="J26" s="853"/>
      <c r="K26" s="853"/>
      <c r="L26" s="853"/>
      <c r="M26" s="853"/>
      <c r="N26" s="853"/>
      <c r="O26" s="765"/>
      <c r="P26" s="761"/>
      <c r="Q26" s="852"/>
      <c r="R26" s="843"/>
    </row>
    <row r="27" spans="2:19" ht="12.75">
      <c r="B27" s="750" t="s">
        <v>93</v>
      </c>
      <c r="C27" s="745">
        <v>0.41499999999999998</v>
      </c>
      <c r="D27" s="777">
        <f>+'[1]Egenproduksjon 2013'!L47</f>
        <v>5.0897292586616807</v>
      </c>
      <c r="E27" s="777">
        <f>+'[1]Egenproduksjon 2013'!M47</f>
        <v>0.30920040217390998</v>
      </c>
      <c r="F27" s="851">
        <f t="shared" si="0"/>
        <v>5.3989296608355906</v>
      </c>
      <c r="G27" s="853"/>
      <c r="H27" s="853"/>
      <c r="I27" s="853"/>
      <c r="J27" s="853"/>
      <c r="K27" s="853"/>
      <c r="L27" s="853"/>
      <c r="M27" s="853"/>
      <c r="N27" s="853"/>
      <c r="O27" s="765"/>
      <c r="P27" s="761"/>
      <c r="Q27" s="852"/>
      <c r="R27" s="843"/>
    </row>
    <row r="28" spans="2:19" ht="12.75">
      <c r="B28" s="750" t="s">
        <v>73</v>
      </c>
      <c r="C28" s="745">
        <v>0.30580000000000002</v>
      </c>
      <c r="D28" s="777">
        <f>+'[1]Egenproduksjon 2013'!L32</f>
        <v>11.460052309782609</v>
      </c>
      <c r="E28" s="777">
        <f>+'[1]Egenproduksjon 2013'!M32</f>
        <v>167.20209357608695</v>
      </c>
      <c r="F28" s="851">
        <f t="shared" si="0"/>
        <v>178.66214588586956</v>
      </c>
      <c r="G28" s="853"/>
      <c r="H28" s="853"/>
      <c r="I28" s="853"/>
      <c r="J28" s="853"/>
      <c r="K28" s="853"/>
      <c r="L28" s="853"/>
      <c r="M28" s="853"/>
      <c r="N28" s="853"/>
      <c r="O28" s="765"/>
      <c r="P28" s="854"/>
      <c r="Q28" s="856"/>
      <c r="R28" s="856"/>
    </row>
    <row r="29" spans="2:19" ht="12.75">
      <c r="B29" s="750" t="s">
        <v>72</v>
      </c>
      <c r="C29" s="745">
        <v>0.30580000000000002</v>
      </c>
      <c r="D29" s="777">
        <f>+'[1]Egenproduksjon 2013'!L33</f>
        <v>40.182184782608701</v>
      </c>
      <c r="E29" s="777">
        <f>+'[1]Egenproduksjon 2013'!M33</f>
        <v>0</v>
      </c>
      <c r="F29" s="851">
        <f t="shared" si="0"/>
        <v>40.182184782608701</v>
      </c>
      <c r="G29" s="853"/>
      <c r="H29" s="853"/>
      <c r="I29" s="853"/>
      <c r="J29" s="853"/>
      <c r="K29" s="853"/>
      <c r="L29" s="853"/>
      <c r="M29" s="853"/>
      <c r="N29" s="853"/>
      <c r="O29" s="765"/>
      <c r="P29" s="854"/>
      <c r="Q29" s="856"/>
      <c r="R29" s="856"/>
    </row>
    <row r="30" spans="2:19" ht="12.75">
      <c r="B30" s="750" t="s">
        <v>179</v>
      </c>
      <c r="C30" s="745">
        <v>0.58840000000000003</v>
      </c>
      <c r="D30" s="777">
        <f>+'[1]Egenproduksjon 2013'!L11</f>
        <v>29.15903582614402</v>
      </c>
      <c r="E30" s="777">
        <f>+'[1]Egenproduksjon 2013'!M11</f>
        <v>-0.23998613043478001</v>
      </c>
      <c r="F30" s="851">
        <f t="shared" si="0"/>
        <v>28.919049695709241</v>
      </c>
      <c r="G30" s="853"/>
      <c r="H30" s="853"/>
      <c r="I30" s="853"/>
      <c r="J30" s="853"/>
      <c r="K30" s="853"/>
      <c r="L30" s="853"/>
      <c r="M30" s="853"/>
      <c r="N30" s="853"/>
      <c r="O30" s="765"/>
      <c r="P30" s="854"/>
      <c r="Q30" s="856"/>
      <c r="R30" s="856"/>
    </row>
    <row r="31" spans="2:19" ht="12.75">
      <c r="B31" s="750" t="s">
        <v>225</v>
      </c>
      <c r="C31" s="857" t="s">
        <v>315</v>
      </c>
      <c r="D31" s="777">
        <f>+'[1]Egenproduksjon 2013'!L35</f>
        <v>6.65939784307065</v>
      </c>
      <c r="E31" s="777">
        <f>+'[1]Egenproduksjon 2013'!M35</f>
        <v>6.5420224565217397</v>
      </c>
      <c r="F31" s="851">
        <f t="shared" si="0"/>
        <v>13.201420299592389</v>
      </c>
      <c r="G31" s="853"/>
      <c r="H31" s="853"/>
      <c r="I31" s="853"/>
      <c r="J31" s="853"/>
      <c r="K31" s="853"/>
      <c r="L31" s="853"/>
      <c r="M31" s="853"/>
      <c r="N31" s="853"/>
      <c r="O31" s="765"/>
      <c r="P31" s="854"/>
      <c r="Q31" s="856"/>
      <c r="R31" s="856"/>
    </row>
    <row r="32" spans="2:19" ht="12.75">
      <c r="B32" s="750" t="s">
        <v>10</v>
      </c>
      <c r="C32" s="745">
        <v>0.18</v>
      </c>
      <c r="D32" s="777">
        <f>+'[1]Egenproduksjon 2013'!L20</f>
        <v>1.8022333878226902</v>
      </c>
      <c r="E32" s="777">
        <f>+'[1]Egenproduksjon 2013'!M20</f>
        <v>0.41853331521739001</v>
      </c>
      <c r="F32" s="851">
        <f t="shared" si="0"/>
        <v>2.2207667030400802</v>
      </c>
      <c r="G32" s="853"/>
      <c r="H32" s="853"/>
      <c r="I32" s="853"/>
      <c r="J32" s="853"/>
      <c r="K32" s="853"/>
      <c r="L32" s="853"/>
      <c r="M32" s="853"/>
      <c r="N32" s="853"/>
      <c r="O32" s="765"/>
      <c r="P32" s="854"/>
      <c r="Q32" s="856"/>
      <c r="R32" s="854"/>
      <c r="S32" s="761"/>
    </row>
    <row r="33" spans="2:24" ht="12.75">
      <c r="B33" s="750" t="s">
        <v>6</v>
      </c>
      <c r="C33" s="752">
        <v>0.41499999999999998</v>
      </c>
      <c r="D33" s="777">
        <f>+'[1]Egenproduksjon 2013'!L48</f>
        <v>15.166843742038889</v>
      </c>
      <c r="E33" s="777">
        <f>+'[1]Egenproduksjon 2013'!M48</f>
        <v>0.39361547826087001</v>
      </c>
      <c r="F33" s="851">
        <f t="shared" si="0"/>
        <v>15.560459220299759</v>
      </c>
      <c r="G33" s="853"/>
      <c r="H33" s="853"/>
      <c r="I33" s="853"/>
      <c r="J33" s="853"/>
      <c r="K33" s="853"/>
      <c r="L33" s="853"/>
      <c r="M33" s="853"/>
      <c r="N33" s="853"/>
      <c r="O33" s="765"/>
      <c r="P33" s="854"/>
      <c r="Q33" s="856"/>
      <c r="R33" s="854"/>
    </row>
    <row r="34" spans="2:24" ht="12.75">
      <c r="B34" s="750" t="s">
        <v>7</v>
      </c>
      <c r="C34" s="752">
        <v>0.53200000000000003</v>
      </c>
      <c r="D34" s="777">
        <f>+'[1]Egenproduksjon 2013'!L28</f>
        <v>18.951443571671192</v>
      </c>
      <c r="E34" s="777">
        <f>+'[1]Egenproduksjon 2013'!M28</f>
        <v>14.3238577173913</v>
      </c>
      <c r="F34" s="851">
        <f t="shared" si="0"/>
        <v>33.27530128906249</v>
      </c>
      <c r="G34" s="853"/>
      <c r="H34" s="853"/>
      <c r="I34" s="853"/>
      <c r="J34" s="853"/>
      <c r="K34" s="853"/>
      <c r="L34" s="853"/>
      <c r="M34" s="853"/>
      <c r="N34" s="853"/>
      <c r="O34" s="765"/>
      <c r="P34" s="854"/>
      <c r="Q34" s="856"/>
      <c r="R34" s="854"/>
    </row>
    <row r="35" spans="2:24" ht="12.75">
      <c r="B35" s="750" t="s">
        <v>76</v>
      </c>
      <c r="C35" s="752">
        <v>0.59599999999999997</v>
      </c>
      <c r="D35" s="777">
        <f>+'[1]Egenproduksjon 2013'!L23</f>
        <v>7.3773037039715295</v>
      </c>
      <c r="E35" s="777">
        <f>+'[1]Egenproduksjon 2013'!M23</f>
        <v>0.48662544565216997</v>
      </c>
      <c r="F35" s="851">
        <f t="shared" si="0"/>
        <v>7.8639291496236998</v>
      </c>
      <c r="G35" s="853"/>
      <c r="H35" s="853"/>
      <c r="I35" s="853"/>
      <c r="J35" s="853"/>
      <c r="K35" s="853"/>
      <c r="L35" s="853"/>
      <c r="M35" s="853"/>
      <c r="N35" s="853"/>
      <c r="O35" s="765"/>
      <c r="P35" s="854"/>
      <c r="Q35" s="856"/>
      <c r="R35" s="854"/>
    </row>
    <row r="36" spans="2:24" ht="12.75">
      <c r="B36" s="750" t="s">
        <v>14</v>
      </c>
      <c r="C36" s="752">
        <v>0.34570000000000001</v>
      </c>
      <c r="D36" s="777">
        <f>+'[1]Egenproduksjon 2013'!L15</f>
        <v>41.366688858695646</v>
      </c>
      <c r="E36" s="777">
        <f>+'[1]Egenproduksjon 2013'!M15</f>
        <v>55.83251805434783</v>
      </c>
      <c r="F36" s="851">
        <f t="shared" si="0"/>
        <v>97.199206913043469</v>
      </c>
      <c r="G36" s="853"/>
      <c r="H36" s="853"/>
      <c r="I36" s="853"/>
      <c r="J36" s="853"/>
      <c r="K36" s="853"/>
      <c r="L36" s="853"/>
      <c r="M36" s="853"/>
      <c r="N36" s="853"/>
      <c r="O36" s="765"/>
      <c r="P36" s="854"/>
      <c r="Q36" s="856"/>
      <c r="R36" s="854"/>
    </row>
    <row r="37" spans="2:24" ht="12.75">
      <c r="B37" s="744" t="s">
        <v>175</v>
      </c>
      <c r="C37" s="752">
        <v>0.45750000000000002</v>
      </c>
      <c r="D37" s="777">
        <f>+'[1]Egenproduksjon 2013'!L18</f>
        <v>2.43329076086957</v>
      </c>
      <c r="E37" s="777">
        <f>+'[1]Egenproduksjon 2013'!M18</f>
        <v>5.0288843260869598</v>
      </c>
      <c r="F37" s="851">
        <f t="shared" si="0"/>
        <v>7.4621750869565293</v>
      </c>
      <c r="G37" s="853"/>
      <c r="H37" s="853"/>
      <c r="I37" s="853"/>
      <c r="J37" s="853"/>
      <c r="K37" s="853"/>
      <c r="L37" s="853"/>
      <c r="M37" s="853"/>
      <c r="N37" s="853"/>
      <c r="O37" s="765"/>
      <c r="P37" s="854"/>
      <c r="Q37" s="856"/>
      <c r="R37" s="854"/>
    </row>
    <row r="38" spans="2:24" ht="13.5" thickBot="1">
      <c r="B38" s="858" t="s">
        <v>180</v>
      </c>
      <c r="C38" s="859"/>
      <c r="D38" s="613">
        <f>SUM(D5:D37)</f>
        <v>514.03799307524048</v>
      </c>
      <c r="E38" s="613">
        <f>SUM(E5:E37)</f>
        <v>530.44078583695659</v>
      </c>
      <c r="F38" s="614">
        <f>SUM(F5:F37)</f>
        <v>1044.478778912197</v>
      </c>
      <c r="G38" s="855"/>
      <c r="H38" s="855"/>
      <c r="I38" s="855"/>
      <c r="J38" s="855"/>
      <c r="K38" s="855"/>
      <c r="L38" s="855"/>
      <c r="M38" s="855"/>
      <c r="N38" s="855"/>
      <c r="O38" s="765"/>
      <c r="P38" s="854"/>
      <c r="Q38" s="854"/>
      <c r="R38" s="854"/>
    </row>
    <row r="39" spans="2:24" ht="12.75">
      <c r="B39" s="835" t="s">
        <v>390</v>
      </c>
      <c r="C39" s="860"/>
      <c r="D39" s="861"/>
      <c r="E39" s="861"/>
      <c r="F39" s="861"/>
      <c r="G39" s="855"/>
      <c r="H39" s="855"/>
      <c r="I39" s="855"/>
      <c r="J39" s="855"/>
      <c r="K39" s="855"/>
      <c r="L39" s="855"/>
      <c r="M39" s="855"/>
      <c r="N39" s="855"/>
      <c r="O39" s="783"/>
      <c r="P39" s="783"/>
      <c r="Q39" s="783"/>
      <c r="R39" s="783"/>
      <c r="S39" s="783"/>
      <c r="T39" s="783"/>
      <c r="U39" s="783"/>
      <c r="V39" s="783"/>
      <c r="W39" s="783"/>
      <c r="X39" s="783"/>
    </row>
    <row r="40" spans="2:24" ht="12.75">
      <c r="B40" s="835" t="s">
        <v>405</v>
      </c>
      <c r="C40" s="860"/>
      <c r="D40" s="861"/>
      <c r="E40" s="861"/>
      <c r="F40" s="861"/>
      <c r="G40" s="855"/>
      <c r="H40" s="855"/>
      <c r="I40" s="855"/>
      <c r="J40" s="855"/>
      <c r="K40" s="855"/>
      <c r="L40" s="855"/>
      <c r="M40" s="855"/>
      <c r="N40" s="855"/>
      <c r="O40" s="783"/>
      <c r="P40" s="783"/>
      <c r="Q40" s="783"/>
      <c r="R40" s="783"/>
      <c r="S40" s="783"/>
      <c r="T40" s="783"/>
      <c r="U40" s="783"/>
      <c r="V40" s="783"/>
      <c r="W40" s="783"/>
      <c r="X40" s="783"/>
    </row>
    <row r="41" spans="2:24" s="862" customFormat="1" ht="12.75">
      <c r="B41" s="863" t="s">
        <v>406</v>
      </c>
      <c r="C41" s="864"/>
      <c r="D41" s="864"/>
      <c r="E41" s="865"/>
      <c r="F41" s="866"/>
      <c r="G41" s="855"/>
      <c r="H41" s="855"/>
      <c r="I41" s="855"/>
      <c r="J41" s="855"/>
      <c r="K41" s="855"/>
      <c r="L41" s="855"/>
      <c r="M41" s="855"/>
      <c r="N41" s="855"/>
      <c r="Q41" s="867"/>
      <c r="R41" s="867"/>
    </row>
    <row r="42" spans="2:24" s="862" customFormat="1" ht="24" customHeight="1">
      <c r="B42" s="1114" t="s">
        <v>407</v>
      </c>
      <c r="C42" s="1114"/>
      <c r="D42" s="1114"/>
      <c r="E42" s="1114"/>
      <c r="F42" s="1114"/>
      <c r="G42" s="855"/>
      <c r="H42" s="855"/>
      <c r="I42" s="855"/>
      <c r="J42" s="855"/>
      <c r="K42" s="855"/>
      <c r="L42" s="855"/>
      <c r="M42" s="855"/>
      <c r="N42" s="855"/>
      <c r="Q42" s="867"/>
      <c r="R42" s="867"/>
    </row>
    <row r="43" spans="2:24" s="862" customFormat="1" ht="12.75">
      <c r="B43" s="838" t="s">
        <v>408</v>
      </c>
      <c r="C43" s="868"/>
      <c r="D43" s="868"/>
      <c r="E43" s="869"/>
      <c r="F43" s="861"/>
      <c r="G43" s="855"/>
      <c r="H43" s="855"/>
      <c r="I43" s="855"/>
      <c r="J43" s="855"/>
      <c r="K43" s="855"/>
      <c r="L43" s="855"/>
      <c r="M43" s="855"/>
      <c r="N43" s="855"/>
      <c r="O43" s="870"/>
      <c r="Q43" s="871"/>
      <c r="R43" s="871"/>
      <c r="S43" s="870"/>
      <c r="T43" s="870"/>
      <c r="U43" s="870"/>
      <c r="V43" s="870"/>
      <c r="W43" s="870"/>
      <c r="X43" s="870"/>
    </row>
    <row r="44" spans="2:24" s="862" customFormat="1" ht="12.75">
      <c r="B44" s="838" t="s">
        <v>409</v>
      </c>
      <c r="C44" s="868"/>
      <c r="D44" s="868"/>
      <c r="E44" s="869"/>
      <c r="F44" s="861"/>
      <c r="G44" s="855"/>
      <c r="H44" s="855"/>
      <c r="I44" s="855"/>
      <c r="J44" s="855"/>
      <c r="K44" s="855"/>
      <c r="L44" s="855"/>
      <c r="M44" s="855"/>
      <c r="N44" s="855"/>
      <c r="O44" s="870"/>
      <c r="Q44" s="871"/>
      <c r="R44" s="871"/>
      <c r="S44" s="870"/>
      <c r="T44" s="870"/>
      <c r="U44" s="870"/>
      <c r="V44" s="870"/>
      <c r="W44" s="870"/>
      <c r="X44" s="870"/>
    </row>
    <row r="45" spans="2:24" s="862" customFormat="1" ht="12.75">
      <c r="B45" s="838" t="s">
        <v>410</v>
      </c>
      <c r="C45" s="860"/>
      <c r="D45" s="861"/>
      <c r="E45" s="861"/>
      <c r="F45" s="861"/>
      <c r="G45" s="855"/>
      <c r="H45" s="855"/>
      <c r="I45" s="855"/>
      <c r="J45" s="855"/>
      <c r="K45" s="855"/>
      <c r="L45" s="855"/>
      <c r="M45" s="855"/>
      <c r="N45" s="855"/>
      <c r="O45" s="870"/>
      <c r="P45" s="870"/>
      <c r="Q45" s="870"/>
      <c r="R45" s="870"/>
      <c r="S45" s="870"/>
      <c r="T45" s="870"/>
      <c r="U45" s="870"/>
      <c r="V45" s="870"/>
      <c r="W45" s="870"/>
      <c r="X45" s="870"/>
    </row>
    <row r="46" spans="2:24" s="862" customFormat="1" ht="12.75">
      <c r="B46" s="838" t="s">
        <v>323</v>
      </c>
      <c r="C46" s="860"/>
      <c r="D46" s="861"/>
      <c r="E46" s="861"/>
      <c r="F46" s="861"/>
      <c r="G46" s="855"/>
      <c r="H46" s="855"/>
      <c r="I46" s="855"/>
      <c r="J46" s="855"/>
      <c r="K46" s="855"/>
      <c r="L46" s="855"/>
      <c r="M46" s="855"/>
      <c r="N46" s="855"/>
      <c r="O46" s="870"/>
      <c r="P46" s="870"/>
      <c r="Q46" s="870"/>
      <c r="R46" s="870"/>
      <c r="S46" s="870"/>
      <c r="T46" s="870"/>
      <c r="U46" s="870"/>
      <c r="V46" s="870"/>
      <c r="W46" s="870"/>
      <c r="X46" s="870"/>
    </row>
    <row r="47" spans="2:24" ht="12" customHeight="1">
      <c r="B47" s="835" t="s">
        <v>411</v>
      </c>
      <c r="C47" s="860"/>
      <c r="D47" s="861"/>
      <c r="E47" s="861"/>
      <c r="F47" s="861"/>
      <c r="G47" s="855"/>
      <c r="H47" s="855"/>
      <c r="I47" s="855"/>
      <c r="J47" s="855"/>
      <c r="K47" s="855"/>
      <c r="L47" s="855"/>
      <c r="M47" s="855"/>
      <c r="N47" s="855"/>
      <c r="O47" s="783"/>
      <c r="P47" s="783"/>
      <c r="Q47" s="783"/>
      <c r="R47" s="783"/>
      <c r="S47" s="783"/>
      <c r="T47" s="783"/>
      <c r="U47" s="783"/>
      <c r="V47" s="783"/>
      <c r="W47" s="783"/>
      <c r="X47" s="783"/>
    </row>
    <row r="48" spans="2:24" ht="12.75">
      <c r="B48" s="1115" t="s">
        <v>412</v>
      </c>
      <c r="C48" s="1116"/>
      <c r="D48" s="1116"/>
      <c r="E48" s="1116"/>
      <c r="F48" s="1116"/>
      <c r="G48" s="855"/>
      <c r="H48" s="855"/>
      <c r="I48" s="855"/>
      <c r="J48" s="855"/>
      <c r="K48" s="855"/>
      <c r="L48" s="855"/>
      <c r="M48" s="855"/>
      <c r="N48" s="855"/>
      <c r="O48" s="783"/>
      <c r="P48" s="783"/>
      <c r="Q48" s="783"/>
      <c r="R48" s="783"/>
      <c r="S48" s="783"/>
      <c r="T48" s="783"/>
      <c r="U48" s="783"/>
      <c r="V48" s="783"/>
      <c r="W48" s="783"/>
      <c r="X48" s="783"/>
    </row>
    <row r="49" spans="2:24" ht="12.75">
      <c r="B49" s="838" t="s">
        <v>413</v>
      </c>
      <c r="C49" s="860"/>
      <c r="D49" s="861"/>
      <c r="E49" s="861"/>
      <c r="F49" s="861"/>
      <c r="G49" s="855"/>
      <c r="H49" s="855"/>
      <c r="I49" s="855"/>
      <c r="J49" s="855"/>
      <c r="K49" s="855"/>
      <c r="L49" s="855"/>
      <c r="M49" s="855"/>
      <c r="N49" s="855"/>
      <c r="O49" s="783"/>
      <c r="P49" s="783"/>
      <c r="Q49" s="783"/>
      <c r="R49" s="783"/>
      <c r="S49" s="783"/>
      <c r="T49" s="783"/>
      <c r="U49" s="783"/>
      <c r="V49" s="783"/>
      <c r="W49" s="783"/>
      <c r="X49" s="783"/>
    </row>
    <row r="50" spans="2:24" ht="12.75">
      <c r="B50" s="835" t="s">
        <v>414</v>
      </c>
      <c r="C50" s="860"/>
      <c r="D50" s="861"/>
      <c r="E50" s="861"/>
      <c r="F50" s="861"/>
      <c r="G50" s="855"/>
      <c r="H50" s="855"/>
      <c r="I50" s="855"/>
      <c r="J50" s="855"/>
      <c r="K50" s="855"/>
      <c r="L50" s="855"/>
      <c r="M50" s="855"/>
      <c r="N50" s="855"/>
      <c r="O50" s="783"/>
      <c r="P50" s="783"/>
      <c r="Q50" s="783"/>
      <c r="R50" s="783"/>
      <c r="S50" s="783"/>
      <c r="T50" s="783"/>
      <c r="U50" s="783"/>
      <c r="V50" s="783"/>
      <c r="W50" s="783"/>
      <c r="X50" s="783"/>
    </row>
    <row r="51" spans="2:24" ht="12.75">
      <c r="B51" s="835"/>
      <c r="C51" s="860"/>
      <c r="D51" s="861"/>
      <c r="E51" s="861"/>
      <c r="F51" s="861"/>
      <c r="G51" s="855"/>
      <c r="H51" s="855"/>
      <c r="I51" s="855"/>
      <c r="J51" s="855"/>
      <c r="K51" s="855"/>
      <c r="L51" s="855"/>
      <c r="M51" s="855"/>
      <c r="N51" s="855"/>
      <c r="O51" s="783"/>
      <c r="P51" s="783"/>
      <c r="Q51" s="783"/>
      <c r="R51" s="783"/>
      <c r="S51" s="783"/>
      <c r="T51" s="783"/>
      <c r="U51" s="783"/>
      <c r="V51" s="783"/>
      <c r="W51" s="783"/>
      <c r="X51" s="783"/>
    </row>
    <row r="52" spans="2:24" ht="12.75">
      <c r="B52" s="835"/>
      <c r="C52" s="860"/>
      <c r="D52" s="861"/>
      <c r="E52" s="861"/>
      <c r="F52" s="861"/>
      <c r="G52" s="855"/>
      <c r="H52" s="855"/>
      <c r="I52" s="855"/>
      <c r="J52" s="855"/>
      <c r="K52" s="855"/>
      <c r="L52" s="855"/>
      <c r="M52" s="855"/>
      <c r="N52" s="855"/>
      <c r="O52" s="783"/>
      <c r="P52" s="783"/>
      <c r="Q52" s="783"/>
      <c r="R52" s="783"/>
      <c r="S52" s="783"/>
      <c r="T52" s="783"/>
      <c r="U52" s="783"/>
      <c r="V52" s="783"/>
      <c r="W52" s="783"/>
      <c r="X52" s="783"/>
    </row>
    <row r="53" spans="2:24" ht="12.75">
      <c r="B53" s="835"/>
      <c r="C53" s="860"/>
      <c r="D53" s="861"/>
      <c r="E53" s="861"/>
      <c r="F53" s="861"/>
      <c r="G53" s="855"/>
      <c r="H53" s="855"/>
      <c r="I53" s="855"/>
      <c r="J53" s="855"/>
      <c r="K53" s="855"/>
      <c r="L53" s="855"/>
      <c r="M53" s="855"/>
      <c r="N53" s="855"/>
      <c r="O53" s="783"/>
      <c r="P53" s="783"/>
      <c r="Q53" s="783"/>
      <c r="R53" s="783"/>
      <c r="S53" s="783"/>
      <c r="T53" s="783"/>
      <c r="U53" s="783"/>
      <c r="V53" s="783"/>
      <c r="W53" s="783"/>
      <c r="X53" s="783"/>
    </row>
    <row r="54" spans="2:24" ht="12.75">
      <c r="B54" s="835"/>
      <c r="C54" s="860"/>
      <c r="D54" s="861"/>
      <c r="E54" s="861"/>
      <c r="F54" s="861"/>
      <c r="G54" s="855"/>
      <c r="H54" s="855"/>
      <c r="I54" s="855"/>
      <c r="J54" s="855"/>
      <c r="K54" s="855"/>
      <c r="L54" s="855"/>
      <c r="M54" s="855"/>
      <c r="N54" s="855"/>
      <c r="O54" s="783"/>
      <c r="P54" s="783"/>
      <c r="Q54" s="783"/>
      <c r="R54" s="783"/>
      <c r="S54" s="783"/>
      <c r="T54" s="783"/>
      <c r="U54" s="783"/>
      <c r="V54" s="783"/>
      <c r="W54" s="783"/>
      <c r="X54" s="783"/>
    </row>
    <row r="55" spans="2:24" ht="12.75">
      <c r="B55" s="835"/>
      <c r="C55" s="860"/>
      <c r="D55" s="861"/>
      <c r="E55" s="861"/>
      <c r="F55" s="861"/>
      <c r="G55" s="855"/>
      <c r="H55" s="855"/>
      <c r="I55" s="855"/>
      <c r="J55" s="855"/>
      <c r="K55" s="855"/>
      <c r="L55" s="855"/>
      <c r="M55" s="855"/>
      <c r="N55" s="855"/>
      <c r="O55" s="783"/>
      <c r="P55" s="783"/>
      <c r="Q55" s="783"/>
      <c r="R55" s="783"/>
      <c r="S55" s="783"/>
      <c r="T55" s="783"/>
      <c r="U55" s="783"/>
      <c r="V55" s="783"/>
      <c r="W55" s="783"/>
      <c r="X55" s="783"/>
    </row>
    <row r="56" spans="2:24" ht="13.5" thickBot="1">
      <c r="B56" s="835"/>
      <c r="C56" s="860"/>
      <c r="D56" s="861"/>
      <c r="E56" s="861"/>
      <c r="F56" s="861"/>
      <c r="G56" s="855"/>
      <c r="H56" s="855"/>
      <c r="I56" s="855"/>
      <c r="J56" s="855"/>
      <c r="K56" s="855"/>
      <c r="L56" s="855"/>
      <c r="M56" s="855"/>
      <c r="N56" s="855"/>
      <c r="O56" s="783"/>
      <c r="P56" s="783"/>
      <c r="Q56" s="783"/>
      <c r="R56" s="783"/>
      <c r="S56" s="783"/>
      <c r="T56" s="783"/>
      <c r="U56" s="783"/>
      <c r="V56" s="783"/>
      <c r="W56" s="783"/>
      <c r="X56" s="783"/>
    </row>
    <row r="57" spans="2:24" s="843" customFormat="1" ht="12.75">
      <c r="B57" s="844" t="s">
        <v>351</v>
      </c>
      <c r="C57" s="845" t="s">
        <v>178</v>
      </c>
      <c r="D57" s="872" t="s">
        <v>415</v>
      </c>
      <c r="E57" s="873"/>
      <c r="F57" s="874"/>
      <c r="G57" s="875"/>
      <c r="H57" s="875"/>
      <c r="I57" s="875"/>
      <c r="J57" s="875"/>
      <c r="K57" s="875"/>
      <c r="L57" s="875"/>
      <c r="M57" s="875"/>
      <c r="N57" s="875"/>
      <c r="O57" s="847"/>
      <c r="P57" s="847"/>
      <c r="Q57" s="847"/>
      <c r="R57" s="847"/>
      <c r="S57" s="847"/>
      <c r="T57" s="847"/>
      <c r="U57" s="847"/>
      <c r="V57" s="847"/>
      <c r="W57" s="847"/>
      <c r="X57" s="847"/>
    </row>
    <row r="58" spans="2:24" s="843" customFormat="1" ht="12.75">
      <c r="B58" s="848" t="s">
        <v>165</v>
      </c>
      <c r="C58" s="876"/>
      <c r="D58" s="849" t="s">
        <v>157</v>
      </c>
      <c r="E58" s="877" t="s">
        <v>0</v>
      </c>
      <c r="F58" s="850" t="s">
        <v>1</v>
      </c>
      <c r="G58" s="875"/>
      <c r="H58" s="875"/>
      <c r="I58" s="875"/>
      <c r="J58" s="875"/>
      <c r="K58" s="875"/>
      <c r="L58" s="875"/>
      <c r="M58" s="875"/>
      <c r="N58" s="875"/>
      <c r="O58" s="847"/>
    </row>
    <row r="59" spans="2:24" s="843" customFormat="1" ht="12.75">
      <c r="B59" s="750" t="s">
        <v>352</v>
      </c>
      <c r="C59" s="752">
        <v>0.28849999999999998</v>
      </c>
      <c r="D59" s="777">
        <f>+'[1]Egenproduksjon 2013'!L52</f>
        <v>6.3761521739130398</v>
      </c>
      <c r="E59" s="777">
        <f>+'[1]Egenproduksjon 2013'!M52</f>
        <v>0</v>
      </c>
      <c r="F59" s="851">
        <f t="shared" ref="F59:F67" si="1">D59+E59</f>
        <v>6.3761521739130398</v>
      </c>
      <c r="G59" s="875"/>
      <c r="H59" s="875"/>
      <c r="I59" s="875"/>
      <c r="J59" s="875"/>
      <c r="K59" s="875"/>
      <c r="L59" s="875"/>
      <c r="M59" s="875"/>
      <c r="N59" s="875"/>
      <c r="O59" s="847"/>
    </row>
    <row r="60" spans="2:24" ht="12.75">
      <c r="B60" s="750" t="s">
        <v>23</v>
      </c>
      <c r="C60" s="745">
        <v>7.5999999999999998E-2</v>
      </c>
      <c r="D60" s="777">
        <f>+'[1]Egenproduksjon 2013'!L59</f>
        <v>12.56926086956522</v>
      </c>
      <c r="E60" s="777">
        <f>+'[1]Egenproduksjon 2013'!M59</f>
        <v>1.9408658478260901</v>
      </c>
      <c r="F60" s="851">
        <f t="shared" si="1"/>
        <v>14.51012671739131</v>
      </c>
      <c r="G60" s="853"/>
      <c r="H60" s="853"/>
      <c r="I60" s="853"/>
      <c r="J60" s="853"/>
      <c r="K60" s="853"/>
      <c r="L60" s="853"/>
      <c r="M60" s="853"/>
      <c r="N60" s="853"/>
      <c r="O60" s="783"/>
    </row>
    <row r="61" spans="2:24" ht="12.75">
      <c r="B61" s="750" t="s">
        <v>27</v>
      </c>
      <c r="C61" s="745">
        <v>0.1178</v>
      </c>
      <c r="D61" s="777">
        <f>+'[1]Egenproduksjon 2013'!L58</f>
        <v>0</v>
      </c>
      <c r="E61" s="777">
        <f>+'[1]Egenproduksjon 2013'!M58</f>
        <v>0</v>
      </c>
      <c r="F61" s="851">
        <f t="shared" si="1"/>
        <v>0</v>
      </c>
      <c r="G61" s="853"/>
      <c r="H61" s="853"/>
      <c r="I61" s="853"/>
      <c r="J61" s="853"/>
      <c r="K61" s="853"/>
      <c r="L61" s="853"/>
      <c r="M61" s="853"/>
      <c r="N61" s="853"/>
      <c r="O61" s="783"/>
    </row>
    <row r="62" spans="2:24" ht="12.75">
      <c r="B62" s="750" t="s">
        <v>229</v>
      </c>
      <c r="C62" s="752" t="s">
        <v>316</v>
      </c>
      <c r="D62" s="777">
        <f>+'[1]Egenproduksjon 2013'!L53</f>
        <v>-0.12759243376357998</v>
      </c>
      <c r="E62" s="777">
        <f>+'[1]Egenproduksjon 2013'!M53</f>
        <v>3.47494092391304</v>
      </c>
      <c r="F62" s="851">
        <f t="shared" si="1"/>
        <v>3.3473484901494599</v>
      </c>
      <c r="G62" s="853"/>
      <c r="H62" s="853"/>
      <c r="I62" s="853"/>
      <c r="J62" s="853"/>
      <c r="K62" s="853"/>
      <c r="L62" s="853"/>
      <c r="M62" s="853"/>
      <c r="N62" s="853"/>
      <c r="O62" s="783"/>
    </row>
    <row r="63" spans="2:24" ht="12.75">
      <c r="B63" s="750" t="s">
        <v>54</v>
      </c>
      <c r="C63" s="752" t="s">
        <v>328</v>
      </c>
      <c r="D63" s="777">
        <f>+'[1]Egenproduksjon 2013'!L57</f>
        <v>3.4230575747282601</v>
      </c>
      <c r="E63" s="777">
        <f>+'[1]Egenproduksjon 2013'!M57</f>
        <v>69.296562847826095</v>
      </c>
      <c r="F63" s="851">
        <f t="shared" si="1"/>
        <v>72.719620422554357</v>
      </c>
      <c r="G63" s="853"/>
      <c r="H63" s="853"/>
      <c r="I63" s="853"/>
      <c r="J63" s="853"/>
      <c r="K63" s="853"/>
      <c r="L63" s="853"/>
      <c r="M63" s="853"/>
      <c r="N63" s="853"/>
      <c r="O63" s="783"/>
    </row>
    <row r="64" spans="2:24" ht="12.75">
      <c r="B64" s="750" t="s">
        <v>26</v>
      </c>
      <c r="C64" s="745">
        <v>0.1482</v>
      </c>
      <c r="D64" s="777">
        <f>+'[1]Egenproduksjon 2013'!L56</f>
        <v>1.98223913043478</v>
      </c>
      <c r="E64" s="777">
        <f>+'[1]Egenproduksjon 2013'!M56</f>
        <v>-1.5620326087E-3</v>
      </c>
      <c r="F64" s="851">
        <f t="shared" si="1"/>
        <v>1.9806770978260799</v>
      </c>
      <c r="G64" s="853"/>
      <c r="H64" s="853"/>
      <c r="I64" s="853"/>
      <c r="J64" s="853"/>
      <c r="K64" s="853"/>
      <c r="L64" s="853"/>
      <c r="M64" s="853"/>
      <c r="N64" s="853"/>
      <c r="O64" s="783"/>
    </row>
    <row r="65" spans="2:15" ht="12.75">
      <c r="B65" s="750" t="s">
        <v>22</v>
      </c>
      <c r="C65" s="745">
        <v>0.6</v>
      </c>
      <c r="D65" s="777">
        <f>+'[1]Egenproduksjon 2013'!L55</f>
        <v>2.7126430451766299</v>
      </c>
      <c r="E65" s="777">
        <f>+'[1]Egenproduksjon 2013'!M55</f>
        <v>2.4065466847826098</v>
      </c>
      <c r="F65" s="851">
        <f t="shared" si="1"/>
        <v>5.1191897299592402</v>
      </c>
      <c r="G65" s="855"/>
      <c r="H65" s="855"/>
      <c r="I65" s="855"/>
      <c r="J65" s="855"/>
      <c r="K65" s="855"/>
      <c r="L65" s="855"/>
      <c r="M65" s="855"/>
      <c r="N65" s="855"/>
      <c r="O65" s="783"/>
    </row>
    <row r="66" spans="2:15" ht="12.75">
      <c r="B66" s="750" t="s">
        <v>374</v>
      </c>
      <c r="C66" s="745">
        <v>0.36165000000000003</v>
      </c>
      <c r="D66" s="777">
        <f>+'[1]Egenproduksjon 2013'!L60</f>
        <v>23.68342705502717</v>
      </c>
      <c r="E66" s="777">
        <f>+'[1]Egenproduksjon 2013'!M60</f>
        <v>22.09078334782609</v>
      </c>
      <c r="F66" s="851">
        <f t="shared" si="1"/>
        <v>45.774210402853257</v>
      </c>
      <c r="G66" s="855"/>
      <c r="H66" s="855"/>
      <c r="I66" s="855"/>
      <c r="J66" s="855"/>
      <c r="K66" s="855"/>
      <c r="L66" s="855"/>
      <c r="M66" s="855"/>
      <c r="N66" s="855"/>
      <c r="O66" s="783"/>
    </row>
    <row r="67" spans="2:15" ht="12.75">
      <c r="B67" s="750" t="s">
        <v>329</v>
      </c>
      <c r="C67" s="745">
        <v>0.5</v>
      </c>
      <c r="D67" s="777">
        <f>+'[1]Egenproduksjon 2013'!L61</f>
        <v>2.2438707116168501</v>
      </c>
      <c r="E67" s="777">
        <f>+'[1]Egenproduksjon 2013'!M61</f>
        <v>8.3043574673913003</v>
      </c>
      <c r="F67" s="851">
        <f t="shared" si="1"/>
        <v>10.54822817900815</v>
      </c>
      <c r="G67" s="878"/>
      <c r="H67" s="878"/>
      <c r="I67" s="878"/>
      <c r="J67" s="878"/>
      <c r="K67" s="878"/>
      <c r="L67" s="878"/>
      <c r="M67" s="878"/>
      <c r="N67" s="878"/>
      <c r="O67" s="783"/>
    </row>
    <row r="68" spans="2:15" ht="13.5" thickBot="1">
      <c r="B68" s="858" t="s">
        <v>28</v>
      </c>
      <c r="C68" s="859"/>
      <c r="D68" s="613">
        <f>SUM(D59:D67)</f>
        <v>52.863058126698377</v>
      </c>
      <c r="E68" s="613">
        <f>SUM(E59:E67)</f>
        <v>107.51249508695652</v>
      </c>
      <c r="F68" s="614">
        <f>SUM(F59:F67)</f>
        <v>160.37555321365491</v>
      </c>
      <c r="G68" s="878"/>
      <c r="H68" s="878"/>
      <c r="I68" s="879"/>
      <c r="J68" s="878"/>
      <c r="K68" s="879"/>
      <c r="L68" s="879"/>
      <c r="M68" s="878"/>
      <c r="N68" s="878"/>
      <c r="O68" s="783"/>
    </row>
    <row r="69" spans="2:15" ht="12" thickBot="1">
      <c r="G69" s="853"/>
      <c r="H69" s="853"/>
      <c r="I69" s="853"/>
      <c r="J69" s="853"/>
      <c r="K69" s="853"/>
      <c r="L69" s="853"/>
      <c r="M69" s="853"/>
      <c r="N69" s="853"/>
      <c r="O69" s="783"/>
    </row>
    <row r="70" spans="2:15" ht="12.75">
      <c r="B70" s="880" t="s">
        <v>353</v>
      </c>
      <c r="C70" s="881"/>
      <c r="D70" s="882" t="s">
        <v>157</v>
      </c>
      <c r="E70" s="882" t="s">
        <v>0</v>
      </c>
      <c r="F70" s="883" t="s">
        <v>1</v>
      </c>
      <c r="G70" s="853"/>
      <c r="H70" s="853"/>
      <c r="I70" s="853"/>
      <c r="J70" s="853"/>
      <c r="K70" s="853"/>
      <c r="L70" s="853"/>
      <c r="M70" s="853"/>
      <c r="N70" s="853"/>
      <c r="O70" s="783"/>
    </row>
    <row r="71" spans="2:15" ht="13.5" customHeight="1" thickBot="1">
      <c r="B71" s="624" t="s">
        <v>354</v>
      </c>
      <c r="C71" s="884"/>
      <c r="D71" s="885">
        <f>D38+D68</f>
        <v>566.9010512019388</v>
      </c>
      <c r="E71" s="885">
        <f>E38+E68</f>
        <v>637.9532809239131</v>
      </c>
      <c r="F71" s="886">
        <f>F38+F68</f>
        <v>1204.8543321258519</v>
      </c>
      <c r="G71" s="853"/>
      <c r="H71" s="853"/>
      <c r="I71" s="853"/>
      <c r="J71" s="853"/>
      <c r="K71" s="853"/>
      <c r="L71" s="853"/>
      <c r="M71" s="853"/>
      <c r="N71" s="853"/>
      <c r="O71" s="783"/>
    </row>
    <row r="72" spans="2:15" ht="33" customHeight="1">
      <c r="B72" s="887"/>
      <c r="C72" s="887"/>
      <c r="D72" s="887"/>
      <c r="E72" s="887"/>
      <c r="F72" s="888"/>
      <c r="G72" s="853"/>
      <c r="H72" s="853"/>
      <c r="I72" s="853"/>
      <c r="J72" s="853"/>
      <c r="K72" s="853"/>
      <c r="L72" s="853"/>
      <c r="M72" s="853"/>
      <c r="N72" s="853"/>
      <c r="O72" s="783"/>
    </row>
    <row r="73" spans="2:15" ht="18.75" thickBot="1">
      <c r="B73" s="1117" t="s">
        <v>417</v>
      </c>
      <c r="C73" s="1117"/>
      <c r="D73" s="1117"/>
      <c r="E73" s="1117"/>
      <c r="F73" s="1117"/>
      <c r="G73" s="853"/>
      <c r="H73" s="853"/>
      <c r="I73" s="853"/>
      <c r="J73" s="853"/>
      <c r="K73" s="853"/>
      <c r="L73" s="853"/>
      <c r="M73" s="853"/>
      <c r="N73" s="853"/>
      <c r="O73" s="783"/>
    </row>
    <row r="74" spans="2:15" ht="12.75">
      <c r="B74" s="889" t="s">
        <v>376</v>
      </c>
      <c r="C74" s="890"/>
      <c r="D74" s="890" t="s">
        <v>230</v>
      </c>
      <c r="E74" s="890"/>
      <c r="F74" s="891"/>
      <c r="G74" s="853"/>
      <c r="H74" s="853"/>
      <c r="I74" s="853"/>
      <c r="J74" s="853"/>
      <c r="K74" s="853"/>
      <c r="L74" s="853"/>
      <c r="M74" s="853"/>
      <c r="N74" s="853"/>
    </row>
    <row r="75" spans="2:15" ht="12.75">
      <c r="B75" s="892" t="s">
        <v>165</v>
      </c>
      <c r="C75" s="893" t="s">
        <v>178</v>
      </c>
      <c r="D75" s="893" t="s">
        <v>157</v>
      </c>
      <c r="E75" s="893" t="s">
        <v>0</v>
      </c>
      <c r="F75" s="894" t="s">
        <v>1</v>
      </c>
      <c r="G75" s="853"/>
      <c r="H75" s="853"/>
      <c r="I75" s="853"/>
      <c r="J75" s="853"/>
      <c r="K75" s="853"/>
      <c r="L75" s="853"/>
      <c r="M75" s="853"/>
      <c r="N75" s="853"/>
    </row>
    <row r="76" spans="2:15" ht="12.75" customHeight="1">
      <c r="B76" s="895" t="s">
        <v>308</v>
      </c>
      <c r="C76" s="896">
        <v>8.5599999999999996E-2</v>
      </c>
      <c r="D76" s="897">
        <v>54.154891304347821</v>
      </c>
      <c r="E76" s="897"/>
      <c r="F76" s="898">
        <v>54.154891304347821</v>
      </c>
      <c r="G76" s="899"/>
      <c r="H76" s="900"/>
      <c r="I76" s="855"/>
      <c r="J76" s="855"/>
      <c r="K76" s="855"/>
      <c r="L76" s="899"/>
      <c r="M76" s="900"/>
      <c r="N76" s="855"/>
      <c r="O76" s="901"/>
    </row>
    <row r="77" spans="2:15" ht="12.75">
      <c r="B77" s="895" t="s">
        <v>161</v>
      </c>
      <c r="C77" s="896">
        <v>0.2021</v>
      </c>
      <c r="D77" s="897">
        <v>48.472499999999997</v>
      </c>
      <c r="E77" s="897"/>
      <c r="F77" s="898">
        <v>48.472499999999997</v>
      </c>
      <c r="G77" s="853"/>
      <c r="H77" s="853"/>
      <c r="I77" s="853"/>
      <c r="J77" s="853"/>
      <c r="K77" s="853"/>
      <c r="L77" s="853"/>
      <c r="M77" s="853"/>
      <c r="N77" s="853"/>
    </row>
    <row r="78" spans="2:15" ht="12.75">
      <c r="B78" s="895" t="s">
        <v>33</v>
      </c>
      <c r="C78" s="896">
        <v>0.17</v>
      </c>
      <c r="D78" s="897">
        <v>2.9976304347826086</v>
      </c>
      <c r="E78" s="897"/>
      <c r="F78" s="898">
        <v>2.9976304347826086</v>
      </c>
      <c r="G78" s="853"/>
      <c r="H78" s="853"/>
      <c r="I78" s="853"/>
      <c r="J78" s="853"/>
      <c r="K78" s="853"/>
      <c r="L78" s="853"/>
      <c r="M78" s="853"/>
      <c r="N78" s="853"/>
    </row>
    <row r="79" spans="2:15" ht="12.75">
      <c r="B79" s="895" t="s">
        <v>47</v>
      </c>
      <c r="C79" s="896">
        <v>0.23330000000000001</v>
      </c>
      <c r="D79" s="897">
        <v>39.07032608695652</v>
      </c>
      <c r="E79" s="897"/>
      <c r="F79" s="898">
        <v>39.07032608695652</v>
      </c>
      <c r="G79" s="855"/>
      <c r="H79" s="855"/>
      <c r="I79" s="855"/>
      <c r="J79" s="855"/>
      <c r="K79" s="855"/>
      <c r="L79" s="855"/>
      <c r="M79" s="855"/>
      <c r="N79" s="855"/>
    </row>
    <row r="80" spans="2:15" ht="12.75">
      <c r="B80" s="895" t="s">
        <v>185</v>
      </c>
      <c r="C80" s="896">
        <v>0.2</v>
      </c>
      <c r="D80" s="897">
        <v>1.8620760869565218</v>
      </c>
      <c r="E80" s="897"/>
      <c r="F80" s="898">
        <v>1.8620760869565218</v>
      </c>
      <c r="G80" s="900"/>
      <c r="H80" s="900"/>
      <c r="I80" s="900"/>
      <c r="J80" s="900"/>
      <c r="K80" s="900"/>
      <c r="L80" s="900"/>
      <c r="M80" s="900"/>
      <c r="N80" s="900"/>
    </row>
    <row r="81" spans="2:14" ht="12.75">
      <c r="B81" s="895" t="s">
        <v>305</v>
      </c>
      <c r="C81" s="896">
        <v>0.23330000000000001</v>
      </c>
      <c r="D81" s="897">
        <v>24.312956521739132</v>
      </c>
      <c r="E81" s="897"/>
      <c r="F81" s="898">
        <v>24.312956521739132</v>
      </c>
      <c r="G81" s="900"/>
      <c r="H81" s="900"/>
      <c r="I81" s="900"/>
      <c r="J81" s="900"/>
      <c r="K81" s="900"/>
      <c r="L81" s="900"/>
      <c r="M81" s="900"/>
      <c r="N81" s="900"/>
    </row>
    <row r="82" spans="2:14" ht="12.75">
      <c r="B82" s="895" t="s">
        <v>49</v>
      </c>
      <c r="C82" s="896">
        <v>0.45900000000000002</v>
      </c>
      <c r="D82" s="897">
        <v>19.184521739130435</v>
      </c>
      <c r="E82" s="897"/>
      <c r="F82" s="898">
        <v>19.184521739130435</v>
      </c>
    </row>
    <row r="83" spans="2:14" ht="12.75">
      <c r="B83" s="895" t="s">
        <v>48</v>
      </c>
      <c r="C83" s="896">
        <v>0.31850000000000001</v>
      </c>
      <c r="D83" s="897"/>
      <c r="E83" s="897">
        <v>47.161086956521736</v>
      </c>
      <c r="F83" s="898">
        <v>47.161086956521736</v>
      </c>
    </row>
    <row r="84" spans="2:14" ht="12.75">
      <c r="B84" s="895" t="s">
        <v>36</v>
      </c>
      <c r="C84" s="896">
        <v>0.3</v>
      </c>
      <c r="D84" s="897"/>
      <c r="E84" s="897">
        <v>0.234021728515625</v>
      </c>
      <c r="F84" s="898">
        <v>0.234021728515625</v>
      </c>
    </row>
    <row r="85" spans="2:14" ht="12.75">
      <c r="B85" s="895" t="s">
        <v>58</v>
      </c>
      <c r="C85" s="896">
        <v>0.3</v>
      </c>
      <c r="D85" s="897">
        <v>10.418739130434782</v>
      </c>
      <c r="E85" s="897"/>
      <c r="F85" s="898">
        <v>10.418739130434782</v>
      </c>
    </row>
    <row r="86" spans="2:14" ht="12.75">
      <c r="B86" s="895" t="s">
        <v>44</v>
      </c>
      <c r="C86" s="896">
        <v>0.1333</v>
      </c>
      <c r="D86" s="897">
        <v>12.639445652173913</v>
      </c>
      <c r="E86" s="897"/>
      <c r="F86" s="898">
        <v>12.639445652173913</v>
      </c>
    </row>
    <row r="87" spans="2:14" ht="12.75">
      <c r="B87" s="895" t="s">
        <v>45</v>
      </c>
      <c r="C87" s="896">
        <v>0.1333</v>
      </c>
      <c r="D87" s="897">
        <v>12.758391304347827</v>
      </c>
      <c r="E87" s="897"/>
      <c r="F87" s="898">
        <v>12.758391304347827</v>
      </c>
    </row>
    <row r="88" spans="2:14" ht="12.75">
      <c r="B88" s="895" t="s">
        <v>357</v>
      </c>
      <c r="C88" s="896">
        <v>0.1333</v>
      </c>
      <c r="D88" s="897">
        <v>7.2113043478260872</v>
      </c>
      <c r="E88" s="897"/>
      <c r="F88" s="898">
        <v>7.2113043478260872</v>
      </c>
    </row>
    <row r="89" spans="2:14" ht="12.75">
      <c r="B89" s="895" t="s">
        <v>110</v>
      </c>
      <c r="C89" s="896">
        <v>0.125</v>
      </c>
      <c r="D89" s="897">
        <v>-0.1468913043478261</v>
      </c>
      <c r="E89" s="897"/>
      <c r="F89" s="898">
        <v>-0.1468913043478261</v>
      </c>
    </row>
    <row r="90" spans="2:14" ht="12.75">
      <c r="B90" s="895" t="s">
        <v>57</v>
      </c>
      <c r="C90" s="896">
        <v>0.1333</v>
      </c>
      <c r="D90" s="897">
        <v>1.7581521739130435</v>
      </c>
      <c r="E90" s="897"/>
      <c r="F90" s="898">
        <v>1.7581521739130435</v>
      </c>
    </row>
    <row r="91" spans="2:14" ht="12.75">
      <c r="B91" s="895" t="s">
        <v>100</v>
      </c>
      <c r="C91" s="896">
        <v>0.1333</v>
      </c>
      <c r="D91" s="897">
        <v>5.1788695652173908</v>
      </c>
      <c r="E91" s="897"/>
      <c r="F91" s="898">
        <v>5.1788695652173908</v>
      </c>
    </row>
    <row r="92" spans="2:14" ht="12.75">
      <c r="B92" s="895" t="s">
        <v>109</v>
      </c>
      <c r="C92" s="896">
        <v>0.1</v>
      </c>
      <c r="D92" s="897">
        <v>3.8549891304347823</v>
      </c>
      <c r="E92" s="897"/>
      <c r="F92" s="898">
        <v>3.8549891304347823</v>
      </c>
    </row>
    <row r="93" spans="2:14" ht="12.75">
      <c r="B93" s="895" t="s">
        <v>261</v>
      </c>
      <c r="C93" s="896">
        <v>0.23330000000000001</v>
      </c>
      <c r="D93" s="897">
        <v>49.06586956521739</v>
      </c>
      <c r="E93" s="897"/>
      <c r="F93" s="898">
        <v>49.06586956521739</v>
      </c>
    </row>
    <row r="94" spans="2:14" ht="12.75">
      <c r="B94" s="895" t="s">
        <v>256</v>
      </c>
      <c r="C94" s="896">
        <v>0.6</v>
      </c>
      <c r="D94" s="897">
        <v>52.630108695652176</v>
      </c>
      <c r="E94" s="897"/>
      <c r="F94" s="898">
        <v>52.630108695652176</v>
      </c>
    </row>
    <row r="95" spans="2:14" ht="12.75">
      <c r="B95" s="895" t="s">
        <v>101</v>
      </c>
      <c r="C95" s="896">
        <v>9.6799999999999997E-2</v>
      </c>
      <c r="D95" s="897">
        <v>11.231152173913044</v>
      </c>
      <c r="E95" s="897"/>
      <c r="F95" s="898">
        <v>11.231152173913044</v>
      </c>
    </row>
    <row r="96" spans="2:14" ht="12.75">
      <c r="B96" s="895" t="s">
        <v>358</v>
      </c>
      <c r="C96" s="896">
        <v>0.1333</v>
      </c>
      <c r="D96" s="897">
        <v>16.983369565217391</v>
      </c>
      <c r="E96" s="897"/>
      <c r="F96" s="898">
        <v>16.983369565217391</v>
      </c>
    </row>
    <row r="97" spans="2:9" ht="12.75">
      <c r="B97" s="895" t="s">
        <v>51</v>
      </c>
      <c r="C97" s="896">
        <v>0.23330000000000001</v>
      </c>
      <c r="D97" s="897">
        <v>17.113728260869564</v>
      </c>
      <c r="E97" s="897"/>
      <c r="F97" s="898">
        <v>17.113728260869564</v>
      </c>
    </row>
    <row r="98" spans="2:9" ht="12.75">
      <c r="B98" s="895" t="s">
        <v>304</v>
      </c>
      <c r="C98" s="896">
        <v>0.1333</v>
      </c>
      <c r="D98" s="897">
        <v>7.8422282608695646</v>
      </c>
      <c r="E98" s="897"/>
      <c r="F98" s="898">
        <v>7.8422282608695646</v>
      </c>
    </row>
    <row r="99" spans="2:9" ht="12.75">
      <c r="B99" s="895" t="s">
        <v>41</v>
      </c>
      <c r="C99" s="896">
        <v>0.255</v>
      </c>
      <c r="D99" s="897">
        <v>13.606706521739129</v>
      </c>
      <c r="E99" s="897">
        <v>42.888913043478261</v>
      </c>
      <c r="F99" s="898">
        <v>56.495619565217389</v>
      </c>
    </row>
    <row r="100" spans="2:9" ht="13.5" thickBot="1">
      <c r="B100" s="902" t="s">
        <v>416</v>
      </c>
      <c r="C100" s="903"/>
      <c r="D100" s="904">
        <v>412.2010652173912</v>
      </c>
      <c r="E100" s="904">
        <v>90.284021728515626</v>
      </c>
      <c r="F100" s="905">
        <v>502.4850869459068</v>
      </c>
    </row>
    <row r="101" spans="2:9" ht="12.75">
      <c r="B101" s="906" t="s">
        <v>359</v>
      </c>
      <c r="C101" s="906"/>
      <c r="D101" s="906"/>
      <c r="E101" s="906"/>
      <c r="F101" s="906"/>
    </row>
    <row r="102" spans="2:9" ht="12.75">
      <c r="B102" s="907"/>
      <c r="C102" s="907"/>
      <c r="D102" s="907"/>
      <c r="E102" s="907"/>
      <c r="F102" s="907"/>
    </row>
    <row r="103" spans="2:9" ht="12.75">
      <c r="B103" s="907"/>
      <c r="C103" s="907"/>
      <c r="D103" s="907"/>
      <c r="E103" s="907"/>
      <c r="F103" s="907"/>
    </row>
    <row r="104" spans="2:9" ht="12.75">
      <c r="B104" s="907"/>
      <c r="C104" s="907"/>
      <c r="D104" s="907"/>
      <c r="E104" s="907"/>
      <c r="F104" s="907"/>
    </row>
    <row r="105" spans="2:9" ht="18.75" thickBot="1">
      <c r="B105" s="1117" t="s">
        <v>418</v>
      </c>
      <c r="C105" s="1117"/>
      <c r="D105" s="1117"/>
      <c r="E105" s="1117"/>
      <c r="F105" s="1117"/>
    </row>
    <row r="106" spans="2:9" ht="12.75">
      <c r="B106" s="889" t="s">
        <v>379</v>
      </c>
      <c r="C106" s="908"/>
      <c r="D106" s="1111" t="s">
        <v>349</v>
      </c>
      <c r="E106" s="1111"/>
      <c r="F106" s="1112"/>
      <c r="G106" s="909"/>
      <c r="H106" s="909"/>
      <c r="I106" s="909"/>
    </row>
    <row r="107" spans="2:9" ht="12.75">
      <c r="B107" s="892" t="s">
        <v>165</v>
      </c>
      <c r="C107" s="910" t="s">
        <v>178</v>
      </c>
      <c r="D107" s="911" t="s">
        <v>157</v>
      </c>
      <c r="E107" s="912" t="s">
        <v>0</v>
      </c>
      <c r="F107" s="913" t="s">
        <v>1</v>
      </c>
      <c r="G107" s="909"/>
    </row>
    <row r="108" spans="2:9" ht="12.75">
      <c r="B108" s="914" t="s">
        <v>270</v>
      </c>
      <c r="C108" s="915" t="s">
        <v>192</v>
      </c>
      <c r="D108" s="916">
        <v>6.3000000000000007</v>
      </c>
      <c r="E108" s="917">
        <v>110</v>
      </c>
      <c r="F108" s="918">
        <v>116.3</v>
      </c>
      <c r="G108" s="919"/>
    </row>
    <row r="109" spans="2:9" ht="12.75">
      <c r="B109" s="920" t="s">
        <v>380</v>
      </c>
      <c r="C109" s="915" t="s">
        <v>192</v>
      </c>
      <c r="D109" s="916">
        <v>43.5</v>
      </c>
      <c r="E109" s="917">
        <v>6.4</v>
      </c>
      <c r="F109" s="918">
        <v>49.9</v>
      </c>
      <c r="G109" s="919"/>
    </row>
    <row r="110" spans="2:9" ht="12.75">
      <c r="B110" s="920" t="s">
        <v>271</v>
      </c>
      <c r="C110" s="915" t="s">
        <v>192</v>
      </c>
      <c r="D110" s="916">
        <v>20.799999999999997</v>
      </c>
      <c r="E110" s="917">
        <v>10.9</v>
      </c>
      <c r="F110" s="918">
        <v>31.699999999999996</v>
      </c>
      <c r="G110" s="919"/>
    </row>
    <row r="111" spans="2:9" ht="12.75">
      <c r="B111" s="920" t="s">
        <v>186</v>
      </c>
      <c r="C111" s="915">
        <v>0.25</v>
      </c>
      <c r="D111" s="916">
        <v>16.5</v>
      </c>
      <c r="E111" s="917">
        <v>1.2</v>
      </c>
      <c r="F111" s="918">
        <v>17.7</v>
      </c>
      <c r="G111" s="919"/>
    </row>
    <row r="112" spans="2:9" ht="12.75">
      <c r="B112" s="920" t="s">
        <v>231</v>
      </c>
      <c r="C112" s="915">
        <v>0.6</v>
      </c>
      <c r="D112" s="916">
        <v>8.9</v>
      </c>
      <c r="E112" s="917" t="s">
        <v>363</v>
      </c>
      <c r="F112" s="918">
        <v>8.9</v>
      </c>
      <c r="G112" s="919"/>
    </row>
    <row r="113" spans="2:9" ht="12.75">
      <c r="B113" s="920" t="s">
        <v>59</v>
      </c>
      <c r="C113" s="915">
        <v>0.15</v>
      </c>
      <c r="D113" s="916">
        <v>6.6</v>
      </c>
      <c r="E113" s="917" t="s">
        <v>363</v>
      </c>
      <c r="F113" s="918">
        <v>6.6</v>
      </c>
      <c r="G113" s="919"/>
    </row>
    <row r="114" spans="2:9" ht="12.75">
      <c r="B114" s="920" t="s">
        <v>299</v>
      </c>
      <c r="C114" s="915">
        <v>0.05</v>
      </c>
      <c r="D114" s="916">
        <v>3.5</v>
      </c>
      <c r="E114" s="917">
        <v>0.4</v>
      </c>
      <c r="F114" s="918">
        <v>3.9</v>
      </c>
      <c r="G114" s="919"/>
    </row>
    <row r="115" spans="2:9" ht="12.75">
      <c r="B115" s="920" t="s">
        <v>60</v>
      </c>
      <c r="C115" s="915">
        <v>0.23549999999999999</v>
      </c>
      <c r="D115" s="916">
        <v>2.2000000000000002</v>
      </c>
      <c r="E115" s="917" t="s">
        <v>363</v>
      </c>
      <c r="F115" s="918">
        <v>2.2000000000000002</v>
      </c>
      <c r="G115" s="919"/>
    </row>
    <row r="116" spans="2:9" ht="12.75">
      <c r="B116" s="920" t="s">
        <v>142</v>
      </c>
      <c r="C116" s="915">
        <v>0.18329999999999999</v>
      </c>
      <c r="D116" s="916" t="s">
        <v>363</v>
      </c>
      <c r="E116" s="917">
        <v>0.6</v>
      </c>
      <c r="F116" s="918">
        <v>0.6</v>
      </c>
      <c r="G116" s="919"/>
    </row>
    <row r="117" spans="2:9" ht="12.75">
      <c r="B117" s="920" t="s">
        <v>364</v>
      </c>
      <c r="C117" s="915">
        <v>0.35</v>
      </c>
      <c r="D117" s="916" t="s">
        <v>363</v>
      </c>
      <c r="E117" s="917" t="s">
        <v>363</v>
      </c>
      <c r="F117" s="918">
        <v>0</v>
      </c>
      <c r="G117" s="919"/>
    </row>
    <row r="118" spans="2:9" ht="13.5" thickBot="1">
      <c r="B118" s="902" t="s">
        <v>403</v>
      </c>
      <c r="C118" s="921"/>
      <c r="D118" s="922">
        <v>108.3</v>
      </c>
      <c r="E118" s="923">
        <v>129.5</v>
      </c>
      <c r="F118" s="924">
        <v>237.79999999999995</v>
      </c>
      <c r="G118" s="919"/>
    </row>
    <row r="119" spans="2:9" ht="12.75">
      <c r="B119" s="925" t="s">
        <v>382</v>
      </c>
      <c r="C119" s="925"/>
      <c r="D119" s="925"/>
      <c r="E119" s="925"/>
      <c r="F119" s="925"/>
      <c r="G119" s="909"/>
      <c r="H119" s="909"/>
      <c r="I119" s="909"/>
    </row>
    <row r="120" spans="2:9" ht="12.75">
      <c r="B120" s="925" t="s">
        <v>366</v>
      </c>
      <c r="C120" s="925"/>
      <c r="D120" s="925"/>
      <c r="E120" s="925"/>
      <c r="F120" s="925"/>
      <c r="G120" s="909"/>
      <c r="H120" s="909"/>
      <c r="I120" s="909"/>
    </row>
    <row r="121" spans="2:9" ht="12.75">
      <c r="B121" s="907"/>
      <c r="C121" s="907"/>
      <c r="D121" s="907"/>
      <c r="E121" s="907"/>
      <c r="F121" s="907"/>
    </row>
    <row r="122" spans="2:9" ht="13.5" thickBot="1">
      <c r="B122" s="907"/>
      <c r="C122" s="907"/>
      <c r="D122" s="907"/>
      <c r="E122" s="907"/>
      <c r="F122" s="907"/>
    </row>
    <row r="123" spans="2:9" ht="12.75">
      <c r="B123" s="926" t="s">
        <v>383</v>
      </c>
      <c r="C123" s="927"/>
      <c r="D123" s="928" t="s">
        <v>157</v>
      </c>
      <c r="E123" s="928" t="s">
        <v>0</v>
      </c>
      <c r="F123" s="929" t="s">
        <v>1</v>
      </c>
    </row>
    <row r="124" spans="2:9" ht="13.5" thickBot="1">
      <c r="B124" s="902" t="s">
        <v>367</v>
      </c>
      <c r="C124" s="930"/>
      <c r="D124" s="931">
        <f>D100+D118</f>
        <v>520.50106521739121</v>
      </c>
      <c r="E124" s="931">
        <f t="shared" ref="E124:F124" si="2">E100+E118</f>
        <v>219.78402172851563</v>
      </c>
      <c r="F124" s="932">
        <f t="shared" si="2"/>
        <v>740.28508694590676</v>
      </c>
    </row>
    <row r="125" spans="2:9" ht="12.75">
      <c r="B125" s="907"/>
      <c r="C125" s="907"/>
      <c r="D125" s="907"/>
      <c r="E125" s="907"/>
      <c r="F125" s="907"/>
    </row>
    <row r="126" spans="2:9" ht="12.75">
      <c r="B126" s="907"/>
      <c r="C126" s="907"/>
      <c r="D126" s="907"/>
      <c r="E126" s="907"/>
      <c r="F126" s="907"/>
    </row>
    <row r="127" spans="2:9" ht="12.75">
      <c r="B127" s="907"/>
      <c r="C127" s="907"/>
      <c r="D127" s="907"/>
      <c r="E127" s="907"/>
      <c r="F127" s="907"/>
    </row>
    <row r="128" spans="2:9" ht="12.75">
      <c r="B128" s="907"/>
      <c r="C128" s="907"/>
      <c r="D128" s="907"/>
      <c r="E128" s="907"/>
      <c r="F128" s="907"/>
    </row>
    <row r="129" spans="2:6" ht="12.75">
      <c r="B129" s="907"/>
      <c r="C129" s="907"/>
      <c r="D129" s="907"/>
      <c r="E129" s="907"/>
      <c r="F129" s="907"/>
    </row>
    <row r="130" spans="2:6" ht="12.75">
      <c r="B130" s="907"/>
      <c r="C130" s="907"/>
      <c r="D130" s="907"/>
      <c r="E130" s="907"/>
      <c r="F130" s="907"/>
    </row>
    <row r="131" spans="2:6" ht="12.75">
      <c r="B131" s="907"/>
      <c r="C131" s="907"/>
      <c r="D131" s="907"/>
      <c r="E131" s="907"/>
      <c r="F131" s="907"/>
    </row>
    <row r="132" spans="2:6" ht="12.75">
      <c r="B132" s="907"/>
      <c r="C132" s="907"/>
      <c r="D132" s="907"/>
      <c r="E132" s="907"/>
      <c r="F132" s="907"/>
    </row>
    <row r="133" spans="2:6" ht="12.75">
      <c r="B133" s="907"/>
      <c r="C133" s="907"/>
      <c r="D133" s="907"/>
      <c r="E133" s="907"/>
      <c r="F133" s="907"/>
    </row>
    <row r="134" spans="2:6" ht="12.75">
      <c r="B134" s="907"/>
      <c r="C134" s="907"/>
      <c r="D134" s="907"/>
      <c r="E134" s="907"/>
      <c r="F134" s="907"/>
    </row>
    <row r="135" spans="2:6" ht="12.75">
      <c r="B135" s="907"/>
      <c r="C135" s="907"/>
      <c r="D135" s="907"/>
      <c r="E135" s="907"/>
      <c r="F135" s="907"/>
    </row>
    <row r="136" spans="2:6" ht="12.75">
      <c r="B136" s="907"/>
      <c r="C136" s="907"/>
      <c r="D136" s="907"/>
      <c r="E136" s="907"/>
      <c r="F136" s="907"/>
    </row>
    <row r="137" spans="2:6" ht="12.75">
      <c r="B137" s="907"/>
      <c r="C137" s="907"/>
      <c r="D137" s="907"/>
      <c r="E137" s="907"/>
      <c r="F137" s="907"/>
    </row>
    <row r="138" spans="2:6" ht="12.75">
      <c r="B138" s="907"/>
      <c r="C138" s="907"/>
      <c r="D138" s="907"/>
      <c r="E138" s="907"/>
      <c r="F138" s="907"/>
    </row>
    <row r="139" spans="2:6" ht="12.75">
      <c r="B139" s="907"/>
      <c r="C139" s="907"/>
      <c r="D139" s="907"/>
      <c r="E139" s="907"/>
      <c r="F139" s="907"/>
    </row>
    <row r="140" spans="2:6" ht="12.75">
      <c r="B140" s="907"/>
      <c r="C140" s="907"/>
      <c r="D140" s="907"/>
      <c r="E140" s="907"/>
      <c r="F140" s="907"/>
    </row>
    <row r="141" spans="2:6" ht="12.75">
      <c r="B141" s="907"/>
      <c r="C141" s="907"/>
      <c r="D141" s="907"/>
      <c r="E141" s="907"/>
      <c r="F141" s="907"/>
    </row>
    <row r="142" spans="2:6" ht="12.75">
      <c r="B142" s="907"/>
      <c r="C142" s="907"/>
      <c r="D142" s="907"/>
      <c r="E142" s="907"/>
      <c r="F142" s="907"/>
    </row>
    <row r="143" spans="2:6" ht="12.75">
      <c r="B143" s="907"/>
      <c r="C143" s="907"/>
      <c r="D143" s="907"/>
      <c r="E143" s="907"/>
      <c r="F143" s="907"/>
    </row>
    <row r="144" spans="2:6" ht="12.75">
      <c r="B144" s="907"/>
      <c r="C144" s="907"/>
      <c r="D144" s="907"/>
      <c r="E144" s="907"/>
      <c r="F144" s="907"/>
    </row>
    <row r="145" spans="2:6" ht="12.75">
      <c r="B145" s="907"/>
      <c r="C145" s="907"/>
      <c r="D145" s="907"/>
      <c r="E145" s="907"/>
      <c r="F145" s="907"/>
    </row>
    <row r="146" spans="2:6" ht="12.75">
      <c r="B146" s="907"/>
      <c r="C146" s="907"/>
      <c r="D146" s="907"/>
      <c r="E146" s="907"/>
      <c r="F146" s="907"/>
    </row>
    <row r="147" spans="2:6" ht="12.75">
      <c r="B147" s="907"/>
      <c r="C147" s="907"/>
      <c r="D147" s="907"/>
      <c r="E147" s="907"/>
      <c r="F147" s="907"/>
    </row>
    <row r="148" spans="2:6" ht="12.75">
      <c r="B148" s="907"/>
      <c r="C148" s="907"/>
      <c r="D148" s="907"/>
      <c r="E148" s="907"/>
      <c r="F148" s="907"/>
    </row>
    <row r="149" spans="2:6" ht="12.75">
      <c r="B149" s="907"/>
      <c r="C149" s="907"/>
      <c r="D149" s="907"/>
      <c r="E149" s="907"/>
      <c r="F149" s="907"/>
    </row>
    <row r="150" spans="2:6" ht="12.75">
      <c r="B150" s="907"/>
      <c r="C150" s="907"/>
      <c r="D150" s="907"/>
      <c r="E150" s="907"/>
      <c r="F150" s="907"/>
    </row>
    <row r="151" spans="2:6" ht="12.75">
      <c r="B151" s="907"/>
      <c r="C151" s="907"/>
      <c r="D151" s="907"/>
      <c r="E151" s="907"/>
      <c r="F151" s="907"/>
    </row>
    <row r="152" spans="2:6" ht="12.75">
      <c r="B152" s="907"/>
      <c r="C152" s="907"/>
      <c r="D152" s="907"/>
      <c r="E152" s="907"/>
      <c r="F152" s="907"/>
    </row>
    <row r="153" spans="2:6" ht="12.75">
      <c r="B153" s="907"/>
      <c r="C153" s="907"/>
      <c r="D153" s="907"/>
      <c r="E153" s="907"/>
      <c r="F153" s="907"/>
    </row>
    <row r="154" spans="2:6" ht="12.75">
      <c r="B154" s="907"/>
      <c r="C154" s="907"/>
      <c r="D154" s="907"/>
      <c r="E154" s="907"/>
      <c r="F154" s="907"/>
    </row>
    <row r="155" spans="2:6" ht="12.75">
      <c r="B155" s="907"/>
      <c r="C155" s="907"/>
      <c r="D155" s="907"/>
      <c r="E155" s="907"/>
      <c r="F155" s="907"/>
    </row>
    <row r="156" spans="2:6" ht="12.75">
      <c r="B156" s="907"/>
      <c r="C156" s="907"/>
      <c r="D156" s="907"/>
      <c r="E156" s="907"/>
      <c r="F156" s="907"/>
    </row>
    <row r="157" spans="2:6" ht="12.75">
      <c r="B157" s="907"/>
      <c r="C157" s="907"/>
      <c r="D157" s="907"/>
      <c r="E157" s="907"/>
      <c r="F157" s="907"/>
    </row>
    <row r="158" spans="2:6" ht="12.75">
      <c r="B158" s="907"/>
      <c r="C158" s="907"/>
      <c r="D158" s="907"/>
      <c r="E158" s="907"/>
      <c r="F158" s="907"/>
    </row>
    <row r="159" spans="2:6" ht="12.75">
      <c r="B159" s="907"/>
      <c r="C159" s="907"/>
      <c r="D159" s="907"/>
      <c r="E159" s="907"/>
      <c r="F159" s="907"/>
    </row>
    <row r="160" spans="2:6" ht="12.75">
      <c r="B160" s="907"/>
      <c r="C160" s="907"/>
      <c r="D160" s="907"/>
      <c r="E160" s="907"/>
      <c r="F160" s="907"/>
    </row>
    <row r="161" spans="2:6" ht="12.75">
      <c r="B161" s="907"/>
      <c r="C161" s="907"/>
      <c r="D161" s="907"/>
      <c r="E161" s="907"/>
      <c r="F161" s="907"/>
    </row>
    <row r="162" spans="2:6" ht="12.75">
      <c r="B162" s="907"/>
      <c r="C162" s="907"/>
      <c r="D162" s="907"/>
      <c r="E162" s="907"/>
      <c r="F162" s="907"/>
    </row>
    <row r="163" spans="2:6" ht="12.75">
      <c r="B163" s="907"/>
      <c r="C163" s="907"/>
      <c r="D163" s="907"/>
      <c r="E163" s="907"/>
      <c r="F163" s="907"/>
    </row>
    <row r="164" spans="2:6" ht="12.75">
      <c r="B164" s="907"/>
      <c r="C164" s="907"/>
      <c r="D164" s="907"/>
      <c r="E164" s="907"/>
      <c r="F164" s="907"/>
    </row>
    <row r="165" spans="2:6" ht="12.75">
      <c r="B165" s="907"/>
      <c r="C165" s="907"/>
      <c r="D165" s="907"/>
      <c r="E165" s="907"/>
      <c r="F165" s="907"/>
    </row>
    <row r="166" spans="2:6" ht="12.75">
      <c r="B166" s="907"/>
      <c r="C166" s="907"/>
      <c r="D166" s="907"/>
      <c r="E166" s="907"/>
      <c r="F166" s="907"/>
    </row>
    <row r="167" spans="2:6" ht="12.75">
      <c r="B167" s="907"/>
      <c r="C167" s="907"/>
      <c r="D167" s="907"/>
      <c r="E167" s="907"/>
      <c r="F167" s="907"/>
    </row>
    <row r="168" spans="2:6" ht="12.75">
      <c r="B168" s="907"/>
      <c r="C168" s="907"/>
      <c r="D168" s="907"/>
      <c r="E168" s="907"/>
      <c r="F168" s="907"/>
    </row>
    <row r="169" spans="2:6" ht="12.75">
      <c r="B169" s="907"/>
      <c r="C169" s="907"/>
      <c r="D169" s="907"/>
      <c r="E169" s="907"/>
      <c r="F169" s="907"/>
    </row>
    <row r="170" spans="2:6" ht="12.75">
      <c r="B170" s="907"/>
      <c r="C170" s="907"/>
      <c r="D170" s="907"/>
      <c r="E170" s="907"/>
      <c r="F170" s="907"/>
    </row>
    <row r="171" spans="2:6" ht="12.75">
      <c r="B171" s="907"/>
      <c r="C171" s="907"/>
      <c r="D171" s="907"/>
      <c r="E171" s="907"/>
      <c r="F171" s="907"/>
    </row>
    <row r="172" spans="2:6" ht="12.75">
      <c r="B172" s="907"/>
      <c r="C172" s="907"/>
      <c r="D172" s="907"/>
      <c r="E172" s="907"/>
      <c r="F172" s="907"/>
    </row>
    <row r="173" spans="2:6" ht="12.75">
      <c r="B173" s="907"/>
      <c r="C173" s="907"/>
      <c r="D173" s="907"/>
      <c r="E173" s="907"/>
      <c r="F173" s="907"/>
    </row>
    <row r="174" spans="2:6" ht="12.75">
      <c r="B174" s="907"/>
      <c r="C174" s="907"/>
      <c r="D174" s="907"/>
      <c r="E174" s="907"/>
      <c r="F174" s="907"/>
    </row>
    <row r="175" spans="2:6" ht="12.75">
      <c r="B175" s="907"/>
      <c r="C175" s="907"/>
      <c r="D175" s="907"/>
      <c r="E175" s="907"/>
      <c r="F175" s="907"/>
    </row>
    <row r="176" spans="2:6" ht="12.75">
      <c r="B176" s="907"/>
      <c r="C176" s="907"/>
      <c r="D176" s="907"/>
      <c r="E176" s="907"/>
      <c r="F176" s="907"/>
    </row>
    <row r="177" spans="2:6" ht="12.75">
      <c r="B177" s="907"/>
      <c r="C177" s="907"/>
      <c r="D177" s="907"/>
      <c r="E177" s="907"/>
      <c r="F177" s="907"/>
    </row>
  </sheetData>
  <mergeCells count="7">
    <mergeCell ref="D106:F106"/>
    <mergeCell ref="B2:F2"/>
    <mergeCell ref="D3:F3"/>
    <mergeCell ref="B42:F42"/>
    <mergeCell ref="B48:F48"/>
    <mergeCell ref="B73:F73"/>
    <mergeCell ref="B105:F105"/>
  </mergeCells>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1"/>
  <sheetViews>
    <sheetView topLeftCell="A88" workbookViewId="0">
      <selection activeCell="H120" sqref="H120"/>
    </sheetView>
  </sheetViews>
  <sheetFormatPr defaultRowHeight="12.75"/>
  <cols>
    <col min="1" max="1" width="9.140625" style="631"/>
    <col min="2" max="2" width="26.140625" style="631" customWidth="1"/>
    <col min="3" max="3" width="23" style="631" customWidth="1"/>
    <col min="4" max="4" width="15.5703125" style="631" customWidth="1"/>
    <col min="5" max="5" width="9.140625" style="631"/>
    <col min="6" max="6" width="14.7109375" style="631" customWidth="1"/>
    <col min="7" max="225" width="9.140625" style="631"/>
    <col min="226" max="226" width="18.140625" style="631" bestFit="1" customWidth="1"/>
    <col min="227" max="231" width="9.140625" style="631"/>
    <col min="232" max="232" width="26.140625" style="631" customWidth="1"/>
    <col min="233" max="233" width="23" style="631" customWidth="1"/>
    <col min="234" max="234" width="15.5703125" style="631" customWidth="1"/>
    <col min="235" max="235" width="9.140625" style="631"/>
    <col min="236" max="236" width="14.7109375" style="631" customWidth="1"/>
    <col min="237" max="481" width="9.140625" style="631"/>
    <col min="482" max="482" width="18.140625" style="631" bestFit="1" customWidth="1"/>
    <col min="483" max="487" width="9.140625" style="631"/>
    <col min="488" max="488" width="26.140625" style="631" customWidth="1"/>
    <col min="489" max="489" width="23" style="631" customWidth="1"/>
    <col min="490" max="490" width="15.5703125" style="631" customWidth="1"/>
    <col min="491" max="491" width="9.140625" style="631"/>
    <col min="492" max="492" width="14.7109375" style="631" customWidth="1"/>
    <col min="493" max="737" width="9.140625" style="631"/>
    <col min="738" max="738" width="18.140625" style="631" bestFit="1" customWidth="1"/>
    <col min="739" max="743" width="9.140625" style="631"/>
    <col min="744" max="744" width="26.140625" style="631" customWidth="1"/>
    <col min="745" max="745" width="23" style="631" customWidth="1"/>
    <col min="746" max="746" width="15.5703125" style="631" customWidth="1"/>
    <col min="747" max="747" width="9.140625" style="631"/>
    <col min="748" max="748" width="14.7109375" style="631" customWidth="1"/>
    <col min="749" max="993" width="9.140625" style="631"/>
    <col min="994" max="994" width="18.140625" style="631" bestFit="1" customWidth="1"/>
    <col min="995" max="999" width="9.140625" style="631"/>
    <col min="1000" max="1000" width="26.140625" style="631" customWidth="1"/>
    <col min="1001" max="1001" width="23" style="631" customWidth="1"/>
    <col min="1002" max="1002" width="15.5703125" style="631" customWidth="1"/>
    <col min="1003" max="1003" width="9.140625" style="631"/>
    <col min="1004" max="1004" width="14.7109375" style="631" customWidth="1"/>
    <col min="1005" max="1249" width="9.140625" style="631"/>
    <col min="1250" max="1250" width="18.140625" style="631" bestFit="1" customWidth="1"/>
    <col min="1251" max="1255" width="9.140625" style="631"/>
    <col min="1256" max="1256" width="26.140625" style="631" customWidth="1"/>
    <col min="1257" max="1257" width="23" style="631" customWidth="1"/>
    <col min="1258" max="1258" width="15.5703125" style="631" customWidth="1"/>
    <col min="1259" max="1259" width="9.140625" style="631"/>
    <col min="1260" max="1260" width="14.7109375" style="631" customWidth="1"/>
    <col min="1261" max="1505" width="9.140625" style="631"/>
    <col min="1506" max="1506" width="18.140625" style="631" bestFit="1" customWidth="1"/>
    <col min="1507" max="1511" width="9.140625" style="631"/>
    <col min="1512" max="1512" width="26.140625" style="631" customWidth="1"/>
    <col min="1513" max="1513" width="23" style="631" customWidth="1"/>
    <col min="1514" max="1514" width="15.5703125" style="631" customWidth="1"/>
    <col min="1515" max="1515" width="9.140625" style="631"/>
    <col min="1516" max="1516" width="14.7109375" style="631" customWidth="1"/>
    <col min="1517" max="1761" width="9.140625" style="631"/>
    <col min="1762" max="1762" width="18.140625" style="631" bestFit="1" customWidth="1"/>
    <col min="1763" max="1767" width="9.140625" style="631"/>
    <col min="1768" max="1768" width="26.140625" style="631" customWidth="1"/>
    <col min="1769" max="1769" width="23" style="631" customWidth="1"/>
    <col min="1770" max="1770" width="15.5703125" style="631" customWidth="1"/>
    <col min="1771" max="1771" width="9.140625" style="631"/>
    <col min="1772" max="1772" width="14.7109375" style="631" customWidth="1"/>
    <col min="1773" max="2017" width="9.140625" style="631"/>
    <col min="2018" max="2018" width="18.140625" style="631" bestFit="1" customWidth="1"/>
    <col min="2019" max="2023" width="9.140625" style="631"/>
    <col min="2024" max="2024" width="26.140625" style="631" customWidth="1"/>
    <col min="2025" max="2025" width="23" style="631" customWidth="1"/>
    <col min="2026" max="2026" width="15.5703125" style="631" customWidth="1"/>
    <col min="2027" max="2027" width="9.140625" style="631"/>
    <col min="2028" max="2028" width="14.7109375" style="631" customWidth="1"/>
    <col min="2029" max="2273" width="9.140625" style="631"/>
    <col min="2274" max="2274" width="18.140625" style="631" bestFit="1" customWidth="1"/>
    <col min="2275" max="2279" width="9.140625" style="631"/>
    <col min="2280" max="2280" width="26.140625" style="631" customWidth="1"/>
    <col min="2281" max="2281" width="23" style="631" customWidth="1"/>
    <col min="2282" max="2282" width="15.5703125" style="631" customWidth="1"/>
    <col min="2283" max="2283" width="9.140625" style="631"/>
    <col min="2284" max="2284" width="14.7109375" style="631" customWidth="1"/>
    <col min="2285" max="2529" width="9.140625" style="631"/>
    <col min="2530" max="2530" width="18.140625" style="631" bestFit="1" customWidth="1"/>
    <col min="2531" max="2535" width="9.140625" style="631"/>
    <col min="2536" max="2536" width="26.140625" style="631" customWidth="1"/>
    <col min="2537" max="2537" width="23" style="631" customWidth="1"/>
    <col min="2538" max="2538" width="15.5703125" style="631" customWidth="1"/>
    <col min="2539" max="2539" width="9.140625" style="631"/>
    <col min="2540" max="2540" width="14.7109375" style="631" customWidth="1"/>
    <col min="2541" max="2785" width="9.140625" style="631"/>
    <col min="2786" max="2786" width="18.140625" style="631" bestFit="1" customWidth="1"/>
    <col min="2787" max="2791" width="9.140625" style="631"/>
    <col min="2792" max="2792" width="26.140625" style="631" customWidth="1"/>
    <col min="2793" max="2793" width="23" style="631" customWidth="1"/>
    <col min="2794" max="2794" width="15.5703125" style="631" customWidth="1"/>
    <col min="2795" max="2795" width="9.140625" style="631"/>
    <col min="2796" max="2796" width="14.7109375" style="631" customWidth="1"/>
    <col min="2797" max="3041" width="9.140625" style="631"/>
    <col min="3042" max="3042" width="18.140625" style="631" bestFit="1" customWidth="1"/>
    <col min="3043" max="3047" width="9.140625" style="631"/>
    <col min="3048" max="3048" width="26.140625" style="631" customWidth="1"/>
    <col min="3049" max="3049" width="23" style="631" customWidth="1"/>
    <col min="3050" max="3050" width="15.5703125" style="631" customWidth="1"/>
    <col min="3051" max="3051" width="9.140625" style="631"/>
    <col min="3052" max="3052" width="14.7109375" style="631" customWidth="1"/>
    <col min="3053" max="3297" width="9.140625" style="631"/>
    <col min="3298" max="3298" width="18.140625" style="631" bestFit="1" customWidth="1"/>
    <col min="3299" max="3303" width="9.140625" style="631"/>
    <col min="3304" max="3304" width="26.140625" style="631" customWidth="1"/>
    <col min="3305" max="3305" width="23" style="631" customWidth="1"/>
    <col min="3306" max="3306" width="15.5703125" style="631" customWidth="1"/>
    <col min="3307" max="3307" width="9.140625" style="631"/>
    <col min="3308" max="3308" width="14.7109375" style="631" customWidth="1"/>
    <col min="3309" max="3553" width="9.140625" style="631"/>
    <col min="3554" max="3554" width="18.140625" style="631" bestFit="1" customWidth="1"/>
    <col min="3555" max="3559" width="9.140625" style="631"/>
    <col min="3560" max="3560" width="26.140625" style="631" customWidth="1"/>
    <col min="3561" max="3561" width="23" style="631" customWidth="1"/>
    <col min="3562" max="3562" width="15.5703125" style="631" customWidth="1"/>
    <col min="3563" max="3563" width="9.140625" style="631"/>
    <col min="3564" max="3564" width="14.7109375" style="631" customWidth="1"/>
    <col min="3565" max="3809" width="9.140625" style="631"/>
    <col min="3810" max="3810" width="18.140625" style="631" bestFit="1" customWidth="1"/>
    <col min="3811" max="3815" width="9.140625" style="631"/>
    <col min="3816" max="3816" width="26.140625" style="631" customWidth="1"/>
    <col min="3817" max="3817" width="23" style="631" customWidth="1"/>
    <col min="3818" max="3818" width="15.5703125" style="631" customWidth="1"/>
    <col min="3819" max="3819" width="9.140625" style="631"/>
    <col min="3820" max="3820" width="14.7109375" style="631" customWidth="1"/>
    <col min="3821" max="4065" width="9.140625" style="631"/>
    <col min="4066" max="4066" width="18.140625" style="631" bestFit="1" customWidth="1"/>
    <col min="4067" max="4071" width="9.140625" style="631"/>
    <col min="4072" max="4072" width="26.140625" style="631" customWidth="1"/>
    <col min="4073" max="4073" width="23" style="631" customWidth="1"/>
    <col min="4074" max="4074" width="15.5703125" style="631" customWidth="1"/>
    <col min="4075" max="4075" width="9.140625" style="631"/>
    <col min="4076" max="4076" width="14.7109375" style="631" customWidth="1"/>
    <col min="4077" max="4321" width="9.140625" style="631"/>
    <col min="4322" max="4322" width="18.140625" style="631" bestFit="1" customWidth="1"/>
    <col min="4323" max="4327" width="9.140625" style="631"/>
    <col min="4328" max="4328" width="26.140625" style="631" customWidth="1"/>
    <col min="4329" max="4329" width="23" style="631" customWidth="1"/>
    <col min="4330" max="4330" width="15.5703125" style="631" customWidth="1"/>
    <col min="4331" max="4331" width="9.140625" style="631"/>
    <col min="4332" max="4332" width="14.7109375" style="631" customWidth="1"/>
    <col min="4333" max="4577" width="9.140625" style="631"/>
    <col min="4578" max="4578" width="18.140625" style="631" bestFit="1" customWidth="1"/>
    <col min="4579" max="4583" width="9.140625" style="631"/>
    <col min="4584" max="4584" width="26.140625" style="631" customWidth="1"/>
    <col min="4585" max="4585" width="23" style="631" customWidth="1"/>
    <col min="4586" max="4586" width="15.5703125" style="631" customWidth="1"/>
    <col min="4587" max="4587" width="9.140625" style="631"/>
    <col min="4588" max="4588" width="14.7109375" style="631" customWidth="1"/>
    <col min="4589" max="4833" width="9.140625" style="631"/>
    <col min="4834" max="4834" width="18.140625" style="631" bestFit="1" customWidth="1"/>
    <col min="4835" max="4839" width="9.140625" style="631"/>
    <col min="4840" max="4840" width="26.140625" style="631" customWidth="1"/>
    <col min="4841" max="4841" width="23" style="631" customWidth="1"/>
    <col min="4842" max="4842" width="15.5703125" style="631" customWidth="1"/>
    <col min="4843" max="4843" width="9.140625" style="631"/>
    <col min="4844" max="4844" width="14.7109375" style="631" customWidth="1"/>
    <col min="4845" max="5089" width="9.140625" style="631"/>
    <col min="5090" max="5090" width="18.140625" style="631" bestFit="1" customWidth="1"/>
    <col min="5091" max="5095" width="9.140625" style="631"/>
    <col min="5096" max="5096" width="26.140625" style="631" customWidth="1"/>
    <col min="5097" max="5097" width="23" style="631" customWidth="1"/>
    <col min="5098" max="5098" width="15.5703125" style="631" customWidth="1"/>
    <col min="5099" max="5099" width="9.140625" style="631"/>
    <col min="5100" max="5100" width="14.7109375" style="631" customWidth="1"/>
    <col min="5101" max="5345" width="9.140625" style="631"/>
    <col min="5346" max="5346" width="18.140625" style="631" bestFit="1" customWidth="1"/>
    <col min="5347" max="5351" width="9.140625" style="631"/>
    <col min="5352" max="5352" width="26.140625" style="631" customWidth="1"/>
    <col min="5353" max="5353" width="23" style="631" customWidth="1"/>
    <col min="5354" max="5354" width="15.5703125" style="631" customWidth="1"/>
    <col min="5355" max="5355" width="9.140625" style="631"/>
    <col min="5356" max="5356" width="14.7109375" style="631" customWidth="1"/>
    <col min="5357" max="5601" width="9.140625" style="631"/>
    <col min="5602" max="5602" width="18.140625" style="631" bestFit="1" customWidth="1"/>
    <col min="5603" max="5607" width="9.140625" style="631"/>
    <col min="5608" max="5608" width="26.140625" style="631" customWidth="1"/>
    <col min="5609" max="5609" width="23" style="631" customWidth="1"/>
    <col min="5610" max="5610" width="15.5703125" style="631" customWidth="1"/>
    <col min="5611" max="5611" width="9.140625" style="631"/>
    <col min="5612" max="5612" width="14.7109375" style="631" customWidth="1"/>
    <col min="5613" max="5857" width="9.140625" style="631"/>
    <col min="5858" max="5858" width="18.140625" style="631" bestFit="1" customWidth="1"/>
    <col min="5859" max="5863" width="9.140625" style="631"/>
    <col min="5864" max="5864" width="26.140625" style="631" customWidth="1"/>
    <col min="5865" max="5865" width="23" style="631" customWidth="1"/>
    <col min="5866" max="5866" width="15.5703125" style="631" customWidth="1"/>
    <col min="5867" max="5867" width="9.140625" style="631"/>
    <col min="5868" max="5868" width="14.7109375" style="631" customWidth="1"/>
    <col min="5869" max="6113" width="9.140625" style="631"/>
    <col min="6114" max="6114" width="18.140625" style="631" bestFit="1" customWidth="1"/>
    <col min="6115" max="6119" width="9.140625" style="631"/>
    <col min="6120" max="6120" width="26.140625" style="631" customWidth="1"/>
    <col min="6121" max="6121" width="23" style="631" customWidth="1"/>
    <col min="6122" max="6122" width="15.5703125" style="631" customWidth="1"/>
    <col min="6123" max="6123" width="9.140625" style="631"/>
    <col min="6124" max="6124" width="14.7109375" style="631" customWidth="1"/>
    <col min="6125" max="6369" width="9.140625" style="631"/>
    <col min="6370" max="6370" width="18.140625" style="631" bestFit="1" customWidth="1"/>
    <col min="6371" max="6375" width="9.140625" style="631"/>
    <col min="6376" max="6376" width="26.140625" style="631" customWidth="1"/>
    <col min="6377" max="6377" width="23" style="631" customWidth="1"/>
    <col min="6378" max="6378" width="15.5703125" style="631" customWidth="1"/>
    <col min="6379" max="6379" width="9.140625" style="631"/>
    <col min="6380" max="6380" width="14.7109375" style="631" customWidth="1"/>
    <col min="6381" max="6625" width="9.140625" style="631"/>
    <col min="6626" max="6626" width="18.140625" style="631" bestFit="1" customWidth="1"/>
    <col min="6627" max="6631" width="9.140625" style="631"/>
    <col min="6632" max="6632" width="26.140625" style="631" customWidth="1"/>
    <col min="6633" max="6633" width="23" style="631" customWidth="1"/>
    <col min="6634" max="6634" width="15.5703125" style="631" customWidth="1"/>
    <col min="6635" max="6635" width="9.140625" style="631"/>
    <col min="6636" max="6636" width="14.7109375" style="631" customWidth="1"/>
    <col min="6637" max="6881" width="9.140625" style="631"/>
    <col min="6882" max="6882" width="18.140625" style="631" bestFit="1" customWidth="1"/>
    <col min="6883" max="6887" width="9.140625" style="631"/>
    <col min="6888" max="6888" width="26.140625" style="631" customWidth="1"/>
    <col min="6889" max="6889" width="23" style="631" customWidth="1"/>
    <col min="6890" max="6890" width="15.5703125" style="631" customWidth="1"/>
    <col min="6891" max="6891" width="9.140625" style="631"/>
    <col min="6892" max="6892" width="14.7109375" style="631" customWidth="1"/>
    <col min="6893" max="7137" width="9.140625" style="631"/>
    <col min="7138" max="7138" width="18.140625" style="631" bestFit="1" customWidth="1"/>
    <col min="7139" max="7143" width="9.140625" style="631"/>
    <col min="7144" max="7144" width="26.140625" style="631" customWidth="1"/>
    <col min="7145" max="7145" width="23" style="631" customWidth="1"/>
    <col min="7146" max="7146" width="15.5703125" style="631" customWidth="1"/>
    <col min="7147" max="7147" width="9.140625" style="631"/>
    <col min="7148" max="7148" width="14.7109375" style="631" customWidth="1"/>
    <col min="7149" max="7393" width="9.140625" style="631"/>
    <col min="7394" max="7394" width="18.140625" style="631" bestFit="1" customWidth="1"/>
    <col min="7395" max="7399" width="9.140625" style="631"/>
    <col min="7400" max="7400" width="26.140625" style="631" customWidth="1"/>
    <col min="7401" max="7401" width="23" style="631" customWidth="1"/>
    <col min="7402" max="7402" width="15.5703125" style="631" customWidth="1"/>
    <col min="7403" max="7403" width="9.140625" style="631"/>
    <col min="7404" max="7404" width="14.7109375" style="631" customWidth="1"/>
    <col min="7405" max="7649" width="9.140625" style="631"/>
    <col min="7650" max="7650" width="18.140625" style="631" bestFit="1" customWidth="1"/>
    <col min="7651" max="7655" width="9.140625" style="631"/>
    <col min="7656" max="7656" width="26.140625" style="631" customWidth="1"/>
    <col min="7657" max="7657" width="23" style="631" customWidth="1"/>
    <col min="7658" max="7658" width="15.5703125" style="631" customWidth="1"/>
    <col min="7659" max="7659" width="9.140625" style="631"/>
    <col min="7660" max="7660" width="14.7109375" style="631" customWidth="1"/>
    <col min="7661" max="7905" width="9.140625" style="631"/>
    <col min="7906" max="7906" width="18.140625" style="631" bestFit="1" customWidth="1"/>
    <col min="7907" max="7911" width="9.140625" style="631"/>
    <col min="7912" max="7912" width="26.140625" style="631" customWidth="1"/>
    <col min="7913" max="7913" width="23" style="631" customWidth="1"/>
    <col min="7914" max="7914" width="15.5703125" style="631" customWidth="1"/>
    <col min="7915" max="7915" width="9.140625" style="631"/>
    <col min="7916" max="7916" width="14.7109375" style="631" customWidth="1"/>
    <col min="7917" max="8161" width="9.140625" style="631"/>
    <col min="8162" max="8162" width="18.140625" style="631" bestFit="1" customWidth="1"/>
    <col min="8163" max="8167" width="9.140625" style="631"/>
    <col min="8168" max="8168" width="26.140625" style="631" customWidth="1"/>
    <col min="8169" max="8169" width="23" style="631" customWidth="1"/>
    <col min="8170" max="8170" width="15.5703125" style="631" customWidth="1"/>
    <col min="8171" max="8171" width="9.140625" style="631"/>
    <col min="8172" max="8172" width="14.7109375" style="631" customWidth="1"/>
    <col min="8173" max="8417" width="9.140625" style="631"/>
    <col min="8418" max="8418" width="18.140625" style="631" bestFit="1" customWidth="1"/>
    <col min="8419" max="8423" width="9.140625" style="631"/>
    <col min="8424" max="8424" width="26.140625" style="631" customWidth="1"/>
    <col min="8425" max="8425" width="23" style="631" customWidth="1"/>
    <col min="8426" max="8426" width="15.5703125" style="631" customWidth="1"/>
    <col min="8427" max="8427" width="9.140625" style="631"/>
    <col min="8428" max="8428" width="14.7109375" style="631" customWidth="1"/>
    <col min="8429" max="8673" width="9.140625" style="631"/>
    <col min="8674" max="8674" width="18.140625" style="631" bestFit="1" customWidth="1"/>
    <col min="8675" max="8679" width="9.140625" style="631"/>
    <col min="8680" max="8680" width="26.140625" style="631" customWidth="1"/>
    <col min="8681" max="8681" width="23" style="631" customWidth="1"/>
    <col min="8682" max="8682" width="15.5703125" style="631" customWidth="1"/>
    <col min="8683" max="8683" width="9.140625" style="631"/>
    <col min="8684" max="8684" width="14.7109375" style="631" customWidth="1"/>
    <col min="8685" max="8929" width="9.140625" style="631"/>
    <col min="8930" max="8930" width="18.140625" style="631" bestFit="1" customWidth="1"/>
    <col min="8931" max="8935" width="9.140625" style="631"/>
    <col min="8936" max="8936" width="26.140625" style="631" customWidth="1"/>
    <col min="8937" max="8937" width="23" style="631" customWidth="1"/>
    <col min="8938" max="8938" width="15.5703125" style="631" customWidth="1"/>
    <col min="8939" max="8939" width="9.140625" style="631"/>
    <col min="8940" max="8940" width="14.7109375" style="631" customWidth="1"/>
    <col min="8941" max="9185" width="9.140625" style="631"/>
    <col min="9186" max="9186" width="18.140625" style="631" bestFit="1" customWidth="1"/>
    <col min="9187" max="9191" width="9.140625" style="631"/>
    <col min="9192" max="9192" width="26.140625" style="631" customWidth="1"/>
    <col min="9193" max="9193" width="23" style="631" customWidth="1"/>
    <col min="9194" max="9194" width="15.5703125" style="631" customWidth="1"/>
    <col min="9195" max="9195" width="9.140625" style="631"/>
    <col min="9196" max="9196" width="14.7109375" style="631" customWidth="1"/>
    <col min="9197" max="9441" width="9.140625" style="631"/>
    <col min="9442" max="9442" width="18.140625" style="631" bestFit="1" customWidth="1"/>
    <col min="9443" max="9447" width="9.140625" style="631"/>
    <col min="9448" max="9448" width="26.140625" style="631" customWidth="1"/>
    <col min="9449" max="9449" width="23" style="631" customWidth="1"/>
    <col min="9450" max="9450" width="15.5703125" style="631" customWidth="1"/>
    <col min="9451" max="9451" width="9.140625" style="631"/>
    <col min="9452" max="9452" width="14.7109375" style="631" customWidth="1"/>
    <col min="9453" max="9697" width="9.140625" style="631"/>
    <col min="9698" max="9698" width="18.140625" style="631" bestFit="1" customWidth="1"/>
    <col min="9699" max="9703" width="9.140625" style="631"/>
    <col min="9704" max="9704" width="26.140625" style="631" customWidth="1"/>
    <col min="9705" max="9705" width="23" style="631" customWidth="1"/>
    <col min="9706" max="9706" width="15.5703125" style="631" customWidth="1"/>
    <col min="9707" max="9707" width="9.140625" style="631"/>
    <col min="9708" max="9708" width="14.7109375" style="631" customWidth="1"/>
    <col min="9709" max="9953" width="9.140625" style="631"/>
    <col min="9954" max="9954" width="18.140625" style="631" bestFit="1" customWidth="1"/>
    <col min="9955" max="9959" width="9.140625" style="631"/>
    <col min="9960" max="9960" width="26.140625" style="631" customWidth="1"/>
    <col min="9961" max="9961" width="23" style="631" customWidth="1"/>
    <col min="9962" max="9962" width="15.5703125" style="631" customWidth="1"/>
    <col min="9963" max="9963" width="9.140625" style="631"/>
    <col min="9964" max="9964" width="14.7109375" style="631" customWidth="1"/>
    <col min="9965" max="10209" width="9.140625" style="631"/>
    <col min="10210" max="10210" width="18.140625" style="631" bestFit="1" customWidth="1"/>
    <col min="10211" max="10215" width="9.140625" style="631"/>
    <col min="10216" max="10216" width="26.140625" style="631" customWidth="1"/>
    <col min="10217" max="10217" width="23" style="631" customWidth="1"/>
    <col min="10218" max="10218" width="15.5703125" style="631" customWidth="1"/>
    <col min="10219" max="10219" width="9.140625" style="631"/>
    <col min="10220" max="10220" width="14.7109375" style="631" customWidth="1"/>
    <col min="10221" max="10465" width="9.140625" style="631"/>
    <col min="10466" max="10466" width="18.140625" style="631" bestFit="1" customWidth="1"/>
    <col min="10467" max="10471" width="9.140625" style="631"/>
    <col min="10472" max="10472" width="26.140625" style="631" customWidth="1"/>
    <col min="10473" max="10473" width="23" style="631" customWidth="1"/>
    <col min="10474" max="10474" width="15.5703125" style="631" customWidth="1"/>
    <col min="10475" max="10475" width="9.140625" style="631"/>
    <col min="10476" max="10476" width="14.7109375" style="631" customWidth="1"/>
    <col min="10477" max="10721" width="9.140625" style="631"/>
    <col min="10722" max="10722" width="18.140625" style="631" bestFit="1" customWidth="1"/>
    <col min="10723" max="10727" width="9.140625" style="631"/>
    <col min="10728" max="10728" width="26.140625" style="631" customWidth="1"/>
    <col min="10729" max="10729" width="23" style="631" customWidth="1"/>
    <col min="10730" max="10730" width="15.5703125" style="631" customWidth="1"/>
    <col min="10731" max="10731" width="9.140625" style="631"/>
    <col min="10732" max="10732" width="14.7109375" style="631" customWidth="1"/>
    <col min="10733" max="10977" width="9.140625" style="631"/>
    <col min="10978" max="10978" width="18.140625" style="631" bestFit="1" customWidth="1"/>
    <col min="10979" max="10983" width="9.140625" style="631"/>
    <col min="10984" max="10984" width="26.140625" style="631" customWidth="1"/>
    <col min="10985" max="10985" width="23" style="631" customWidth="1"/>
    <col min="10986" max="10986" width="15.5703125" style="631" customWidth="1"/>
    <col min="10987" max="10987" width="9.140625" style="631"/>
    <col min="10988" max="10988" width="14.7109375" style="631" customWidth="1"/>
    <col min="10989" max="11233" width="9.140625" style="631"/>
    <col min="11234" max="11234" width="18.140625" style="631" bestFit="1" customWidth="1"/>
    <col min="11235" max="11239" width="9.140625" style="631"/>
    <col min="11240" max="11240" width="26.140625" style="631" customWidth="1"/>
    <col min="11241" max="11241" width="23" style="631" customWidth="1"/>
    <col min="11242" max="11242" width="15.5703125" style="631" customWidth="1"/>
    <col min="11243" max="11243" width="9.140625" style="631"/>
    <col min="11244" max="11244" width="14.7109375" style="631" customWidth="1"/>
    <col min="11245" max="11489" width="9.140625" style="631"/>
    <col min="11490" max="11490" width="18.140625" style="631" bestFit="1" customWidth="1"/>
    <col min="11491" max="11495" width="9.140625" style="631"/>
    <col min="11496" max="11496" width="26.140625" style="631" customWidth="1"/>
    <col min="11497" max="11497" width="23" style="631" customWidth="1"/>
    <col min="11498" max="11498" width="15.5703125" style="631" customWidth="1"/>
    <col min="11499" max="11499" width="9.140625" style="631"/>
    <col min="11500" max="11500" width="14.7109375" style="631" customWidth="1"/>
    <col min="11501" max="11745" width="9.140625" style="631"/>
    <col min="11746" max="11746" width="18.140625" style="631" bestFit="1" customWidth="1"/>
    <col min="11747" max="11751" width="9.140625" style="631"/>
    <col min="11752" max="11752" width="26.140625" style="631" customWidth="1"/>
    <col min="11753" max="11753" width="23" style="631" customWidth="1"/>
    <col min="11754" max="11754" width="15.5703125" style="631" customWidth="1"/>
    <col min="11755" max="11755" width="9.140625" style="631"/>
    <col min="11756" max="11756" width="14.7109375" style="631" customWidth="1"/>
    <col min="11757" max="12001" width="9.140625" style="631"/>
    <col min="12002" max="12002" width="18.140625" style="631" bestFit="1" customWidth="1"/>
    <col min="12003" max="12007" width="9.140625" style="631"/>
    <col min="12008" max="12008" width="26.140625" style="631" customWidth="1"/>
    <col min="12009" max="12009" width="23" style="631" customWidth="1"/>
    <col min="12010" max="12010" width="15.5703125" style="631" customWidth="1"/>
    <col min="12011" max="12011" width="9.140625" style="631"/>
    <col min="12012" max="12012" width="14.7109375" style="631" customWidth="1"/>
    <col min="12013" max="12257" width="9.140625" style="631"/>
    <col min="12258" max="12258" width="18.140625" style="631" bestFit="1" customWidth="1"/>
    <col min="12259" max="12263" width="9.140625" style="631"/>
    <col min="12264" max="12264" width="26.140625" style="631" customWidth="1"/>
    <col min="12265" max="12265" width="23" style="631" customWidth="1"/>
    <col min="12266" max="12266" width="15.5703125" style="631" customWidth="1"/>
    <col min="12267" max="12267" width="9.140625" style="631"/>
    <col min="12268" max="12268" width="14.7109375" style="631" customWidth="1"/>
    <col min="12269" max="12513" width="9.140625" style="631"/>
    <col min="12514" max="12514" width="18.140625" style="631" bestFit="1" customWidth="1"/>
    <col min="12515" max="12519" width="9.140625" style="631"/>
    <col min="12520" max="12520" width="26.140625" style="631" customWidth="1"/>
    <col min="12521" max="12521" width="23" style="631" customWidth="1"/>
    <col min="12522" max="12522" width="15.5703125" style="631" customWidth="1"/>
    <col min="12523" max="12523" width="9.140625" style="631"/>
    <col min="12524" max="12524" width="14.7109375" style="631" customWidth="1"/>
    <col min="12525" max="12769" width="9.140625" style="631"/>
    <col min="12770" max="12770" width="18.140625" style="631" bestFit="1" customWidth="1"/>
    <col min="12771" max="12775" width="9.140625" style="631"/>
    <col min="12776" max="12776" width="26.140625" style="631" customWidth="1"/>
    <col min="12777" max="12777" width="23" style="631" customWidth="1"/>
    <col min="12778" max="12778" width="15.5703125" style="631" customWidth="1"/>
    <col min="12779" max="12779" width="9.140625" style="631"/>
    <col min="12780" max="12780" width="14.7109375" style="631" customWidth="1"/>
    <col min="12781" max="13025" width="9.140625" style="631"/>
    <col min="13026" max="13026" width="18.140625" style="631" bestFit="1" customWidth="1"/>
    <col min="13027" max="13031" width="9.140625" style="631"/>
    <col min="13032" max="13032" width="26.140625" style="631" customWidth="1"/>
    <col min="13033" max="13033" width="23" style="631" customWidth="1"/>
    <col min="13034" max="13034" width="15.5703125" style="631" customWidth="1"/>
    <col min="13035" max="13035" width="9.140625" style="631"/>
    <col min="13036" max="13036" width="14.7109375" style="631" customWidth="1"/>
    <col min="13037" max="13281" width="9.140625" style="631"/>
    <col min="13282" max="13282" width="18.140625" style="631" bestFit="1" customWidth="1"/>
    <col min="13283" max="13287" width="9.140625" style="631"/>
    <col min="13288" max="13288" width="26.140625" style="631" customWidth="1"/>
    <col min="13289" max="13289" width="23" style="631" customWidth="1"/>
    <col min="13290" max="13290" width="15.5703125" style="631" customWidth="1"/>
    <col min="13291" max="13291" width="9.140625" style="631"/>
    <col min="13292" max="13292" width="14.7109375" style="631" customWidth="1"/>
    <col min="13293" max="13537" width="9.140625" style="631"/>
    <col min="13538" max="13538" width="18.140625" style="631" bestFit="1" customWidth="1"/>
    <col min="13539" max="13543" width="9.140625" style="631"/>
    <col min="13544" max="13544" width="26.140625" style="631" customWidth="1"/>
    <col min="13545" max="13545" width="23" style="631" customWidth="1"/>
    <col min="13546" max="13546" width="15.5703125" style="631" customWidth="1"/>
    <col min="13547" max="13547" width="9.140625" style="631"/>
    <col min="13548" max="13548" width="14.7109375" style="631" customWidth="1"/>
    <col min="13549" max="13793" width="9.140625" style="631"/>
    <col min="13794" max="13794" width="18.140625" style="631" bestFit="1" customWidth="1"/>
    <col min="13795" max="13799" width="9.140625" style="631"/>
    <col min="13800" max="13800" width="26.140625" style="631" customWidth="1"/>
    <col min="13801" max="13801" width="23" style="631" customWidth="1"/>
    <col min="13802" max="13802" width="15.5703125" style="631" customWidth="1"/>
    <col min="13803" max="13803" width="9.140625" style="631"/>
    <col min="13804" max="13804" width="14.7109375" style="631" customWidth="1"/>
    <col min="13805" max="14049" width="9.140625" style="631"/>
    <col min="14050" max="14050" width="18.140625" style="631" bestFit="1" customWidth="1"/>
    <col min="14051" max="14055" width="9.140625" style="631"/>
    <col min="14056" max="14056" width="26.140625" style="631" customWidth="1"/>
    <col min="14057" max="14057" width="23" style="631" customWidth="1"/>
    <col min="14058" max="14058" width="15.5703125" style="631" customWidth="1"/>
    <col min="14059" max="14059" width="9.140625" style="631"/>
    <col min="14060" max="14060" width="14.7109375" style="631" customWidth="1"/>
    <col min="14061" max="14305" width="9.140625" style="631"/>
    <col min="14306" max="14306" width="18.140625" style="631" bestFit="1" customWidth="1"/>
    <col min="14307" max="14311" width="9.140625" style="631"/>
    <col min="14312" max="14312" width="26.140625" style="631" customWidth="1"/>
    <col min="14313" max="14313" width="23" style="631" customWidth="1"/>
    <col min="14314" max="14314" width="15.5703125" style="631" customWidth="1"/>
    <col min="14315" max="14315" width="9.140625" style="631"/>
    <col min="14316" max="14316" width="14.7109375" style="631" customWidth="1"/>
    <col min="14317" max="14561" width="9.140625" style="631"/>
    <col min="14562" max="14562" width="18.140625" style="631" bestFit="1" customWidth="1"/>
    <col min="14563" max="14567" width="9.140625" style="631"/>
    <col min="14568" max="14568" width="26.140625" style="631" customWidth="1"/>
    <col min="14569" max="14569" width="23" style="631" customWidth="1"/>
    <col min="14570" max="14570" width="15.5703125" style="631" customWidth="1"/>
    <col min="14571" max="14571" width="9.140625" style="631"/>
    <col min="14572" max="14572" width="14.7109375" style="631" customWidth="1"/>
    <col min="14573" max="14817" width="9.140625" style="631"/>
    <col min="14818" max="14818" width="18.140625" style="631" bestFit="1" customWidth="1"/>
    <col min="14819" max="14823" width="9.140625" style="631"/>
    <col min="14824" max="14824" width="26.140625" style="631" customWidth="1"/>
    <col min="14825" max="14825" width="23" style="631" customWidth="1"/>
    <col min="14826" max="14826" width="15.5703125" style="631" customWidth="1"/>
    <col min="14827" max="14827" width="9.140625" style="631"/>
    <col min="14828" max="14828" width="14.7109375" style="631" customWidth="1"/>
    <col min="14829" max="15073" width="9.140625" style="631"/>
    <col min="15074" max="15074" width="18.140625" style="631" bestFit="1" customWidth="1"/>
    <col min="15075" max="15079" width="9.140625" style="631"/>
    <col min="15080" max="15080" width="26.140625" style="631" customWidth="1"/>
    <col min="15081" max="15081" width="23" style="631" customWidth="1"/>
    <col min="15082" max="15082" width="15.5703125" style="631" customWidth="1"/>
    <col min="15083" max="15083" width="9.140625" style="631"/>
    <col min="15084" max="15084" width="14.7109375" style="631" customWidth="1"/>
    <col min="15085" max="15329" width="9.140625" style="631"/>
    <col min="15330" max="15330" width="18.140625" style="631" bestFit="1" customWidth="1"/>
    <col min="15331" max="15335" width="9.140625" style="631"/>
    <col min="15336" max="15336" width="26.140625" style="631" customWidth="1"/>
    <col min="15337" max="15337" width="23" style="631" customWidth="1"/>
    <col min="15338" max="15338" width="15.5703125" style="631" customWidth="1"/>
    <col min="15339" max="15339" width="9.140625" style="631"/>
    <col min="15340" max="15340" width="14.7109375" style="631" customWidth="1"/>
    <col min="15341" max="15585" width="9.140625" style="631"/>
    <col min="15586" max="15586" width="18.140625" style="631" bestFit="1" customWidth="1"/>
    <col min="15587" max="15591" width="9.140625" style="631"/>
    <col min="15592" max="15592" width="26.140625" style="631" customWidth="1"/>
    <col min="15593" max="15593" width="23" style="631" customWidth="1"/>
    <col min="15594" max="15594" width="15.5703125" style="631" customWidth="1"/>
    <col min="15595" max="15595" width="9.140625" style="631"/>
    <col min="15596" max="15596" width="14.7109375" style="631" customWidth="1"/>
    <col min="15597" max="15841" width="9.140625" style="631"/>
    <col min="15842" max="15842" width="18.140625" style="631" bestFit="1" customWidth="1"/>
    <col min="15843" max="15847" width="9.140625" style="631"/>
    <col min="15848" max="15848" width="26.140625" style="631" customWidth="1"/>
    <col min="15849" max="15849" width="23" style="631" customWidth="1"/>
    <col min="15850" max="15850" width="15.5703125" style="631" customWidth="1"/>
    <col min="15851" max="15851" width="9.140625" style="631"/>
    <col min="15852" max="15852" width="14.7109375" style="631" customWidth="1"/>
    <col min="15853" max="16097" width="9.140625" style="631"/>
    <col min="16098" max="16098" width="18.140625" style="631" bestFit="1" customWidth="1"/>
    <col min="16099" max="16103" width="9.140625" style="631"/>
    <col min="16104" max="16104" width="26.140625" style="631" customWidth="1"/>
    <col min="16105" max="16105" width="23" style="631" customWidth="1"/>
    <col min="16106" max="16106" width="15.5703125" style="631" customWidth="1"/>
    <col min="16107" max="16107" width="9.140625" style="631"/>
    <col min="16108" max="16108" width="14.7109375" style="631" customWidth="1"/>
    <col min="16109" max="16384" width="9.140625" style="631"/>
  </cols>
  <sheetData>
    <row r="1" spans="2:14" ht="18.75" thickBot="1">
      <c r="B1" s="1120" t="s">
        <v>389</v>
      </c>
      <c r="C1" s="1120"/>
      <c r="D1" s="1120"/>
      <c r="E1" s="1120"/>
      <c r="F1" s="1120"/>
    </row>
    <row r="2" spans="2:14" ht="12.75" customHeight="1">
      <c r="B2" s="736" t="s">
        <v>348</v>
      </c>
      <c r="C2" s="737"/>
      <c r="D2" s="1121" t="s">
        <v>349</v>
      </c>
      <c r="E2" s="1121"/>
      <c r="F2" s="1122"/>
      <c r="G2" s="738"/>
      <c r="H2" s="738"/>
      <c r="I2" s="739"/>
      <c r="J2" s="738"/>
      <c r="K2" s="738"/>
      <c r="L2" s="738"/>
      <c r="M2" s="738"/>
      <c r="N2" s="738"/>
    </row>
    <row r="3" spans="2:14">
      <c r="B3" s="740" t="s">
        <v>165</v>
      </c>
      <c r="C3" s="741" t="s">
        <v>178</v>
      </c>
      <c r="D3" s="742" t="s">
        <v>157</v>
      </c>
      <c r="E3" s="742" t="s">
        <v>0</v>
      </c>
      <c r="F3" s="743" t="s">
        <v>1</v>
      </c>
      <c r="G3" s="738"/>
      <c r="H3" s="738"/>
      <c r="I3" s="738"/>
      <c r="J3" s="738"/>
      <c r="K3" s="738"/>
      <c r="L3" s="738"/>
      <c r="M3" s="738"/>
      <c r="N3" s="738"/>
    </row>
    <row r="4" spans="2:14">
      <c r="B4" s="744" t="s">
        <v>173</v>
      </c>
      <c r="C4" s="745">
        <v>0.85</v>
      </c>
      <c r="D4" s="746">
        <v>3.2327630243716001</v>
      </c>
      <c r="E4" s="746">
        <v>4.18774088043478</v>
      </c>
      <c r="F4" s="747">
        <v>7.4205039048063801</v>
      </c>
      <c r="G4" s="748"/>
      <c r="H4" s="748"/>
      <c r="I4" s="738"/>
      <c r="J4" s="738"/>
      <c r="K4" s="749"/>
      <c r="L4" s="749"/>
      <c r="M4" s="749"/>
      <c r="N4" s="749"/>
    </row>
    <row r="5" spans="2:14">
      <c r="B5" s="750" t="s">
        <v>21</v>
      </c>
      <c r="C5" s="745" t="s">
        <v>107</v>
      </c>
      <c r="D5" s="746">
        <v>1.252122404679</v>
      </c>
      <c r="E5" s="746">
        <v>7.8906891304349996E-2</v>
      </c>
      <c r="F5" s="747">
        <v>1.3310292959833501</v>
      </c>
      <c r="G5" s="748"/>
      <c r="H5" s="748"/>
      <c r="I5" s="738"/>
      <c r="J5" s="738"/>
      <c r="K5" s="749"/>
      <c r="L5" s="749"/>
      <c r="M5" s="749"/>
      <c r="N5" s="749"/>
    </row>
    <row r="6" spans="2:14">
      <c r="B6" s="750" t="s">
        <v>74</v>
      </c>
      <c r="C6" s="745">
        <v>0.45</v>
      </c>
      <c r="D6" s="746">
        <v>19.763519552479622</v>
      </c>
      <c r="E6" s="746">
        <v>5.12652960869565</v>
      </c>
      <c r="F6" s="747">
        <v>24.89004916117527</v>
      </c>
      <c r="G6" s="748"/>
      <c r="H6" s="748"/>
      <c r="I6" s="738"/>
      <c r="J6" s="738"/>
      <c r="K6" s="749"/>
      <c r="L6" s="749"/>
      <c r="M6" s="749"/>
      <c r="N6" s="749"/>
    </row>
    <row r="7" spans="2:14">
      <c r="B7" s="750" t="s">
        <v>4</v>
      </c>
      <c r="C7" s="745">
        <v>0.65129999999999999</v>
      </c>
      <c r="D7" s="746">
        <v>2.1017520592730898</v>
      </c>
      <c r="E7" s="746">
        <v>3.7931209239130399</v>
      </c>
      <c r="F7" s="747">
        <v>5.8948729831861293</v>
      </c>
      <c r="G7" s="748"/>
      <c r="H7" s="748"/>
      <c r="I7" s="738"/>
      <c r="J7" s="738"/>
      <c r="K7" s="749"/>
      <c r="L7" s="749"/>
      <c r="M7" s="749"/>
      <c r="N7" s="749"/>
    </row>
    <row r="8" spans="2:14">
      <c r="B8" s="750" t="s">
        <v>11</v>
      </c>
      <c r="C8" s="745">
        <v>0.58899999999999997</v>
      </c>
      <c r="D8" s="746">
        <v>1.6108021611750001E-2</v>
      </c>
      <c r="E8" s="746">
        <v>0</v>
      </c>
      <c r="F8" s="747">
        <v>1.6108021611750001E-2</v>
      </c>
      <c r="G8" s="748"/>
      <c r="H8" s="748"/>
      <c r="I8" s="738"/>
      <c r="J8" s="738"/>
      <c r="K8" s="749"/>
      <c r="L8" s="749"/>
      <c r="M8" s="749"/>
      <c r="N8" s="749"/>
    </row>
    <row r="9" spans="2:14">
      <c r="B9" s="750" t="s">
        <v>71</v>
      </c>
      <c r="C9" s="751">
        <v>0.36660500000000001</v>
      </c>
      <c r="D9" s="746">
        <v>36.673847826086963</v>
      </c>
      <c r="E9" s="746">
        <v>0</v>
      </c>
      <c r="F9" s="747">
        <v>36.673847826086963</v>
      </c>
      <c r="G9" s="748"/>
      <c r="H9" s="748"/>
      <c r="I9" s="738"/>
      <c r="J9" s="738"/>
      <c r="K9" s="749"/>
      <c r="L9" s="749"/>
      <c r="M9" s="749"/>
      <c r="N9" s="749"/>
    </row>
    <row r="10" spans="2:14">
      <c r="B10" s="750" t="s">
        <v>3</v>
      </c>
      <c r="C10" s="745">
        <v>0.7</v>
      </c>
      <c r="D10" s="746">
        <v>72.176765625000002</v>
      </c>
      <c r="E10" s="746">
        <v>34.47974504347826</v>
      </c>
      <c r="F10" s="747">
        <v>106.65651066847826</v>
      </c>
      <c r="G10" s="748"/>
      <c r="H10" s="748"/>
      <c r="I10" s="738"/>
      <c r="J10" s="738"/>
      <c r="K10" s="749"/>
      <c r="L10" s="749"/>
      <c r="M10" s="749"/>
      <c r="N10" s="749"/>
    </row>
    <row r="11" spans="2:14">
      <c r="B11" s="750" t="s">
        <v>15</v>
      </c>
      <c r="C11" s="752" t="s">
        <v>85</v>
      </c>
      <c r="D11" s="746">
        <v>7.8217260715650507</v>
      </c>
      <c r="E11" s="746">
        <v>2.3109494891304299</v>
      </c>
      <c r="F11" s="747">
        <v>10.13267556069548</v>
      </c>
      <c r="G11" s="748"/>
      <c r="H11" s="748"/>
      <c r="I11" s="738"/>
      <c r="J11" s="738"/>
      <c r="K11" s="749"/>
      <c r="L11" s="749"/>
      <c r="M11" s="749"/>
      <c r="N11" s="749"/>
    </row>
    <row r="12" spans="2:14">
      <c r="B12" s="750" t="s">
        <v>24</v>
      </c>
      <c r="C12" s="752" t="s">
        <v>87</v>
      </c>
      <c r="D12" s="746">
        <v>4.9568043584400003E-3</v>
      </c>
      <c r="E12" s="746">
        <v>0</v>
      </c>
      <c r="F12" s="747">
        <v>4.9568043584400003E-3</v>
      </c>
      <c r="G12" s="839"/>
      <c r="H12" s="748"/>
      <c r="I12" s="748"/>
      <c r="J12" s="738"/>
      <c r="K12" s="749"/>
      <c r="L12" s="749"/>
      <c r="M12" s="749"/>
      <c r="N12" s="749"/>
    </row>
    <row r="13" spans="2:14">
      <c r="B13" s="750" t="s">
        <v>12</v>
      </c>
      <c r="C13" s="745">
        <v>0.1988</v>
      </c>
      <c r="D13" s="746">
        <v>0.24233168958581</v>
      </c>
      <c r="E13" s="746">
        <v>1.63583509782609</v>
      </c>
      <c r="F13" s="747">
        <v>1.8781667874119001</v>
      </c>
      <c r="G13" s="748"/>
      <c r="H13" s="748"/>
      <c r="I13" s="738"/>
      <c r="J13" s="738"/>
      <c r="K13" s="749"/>
      <c r="L13" s="749"/>
      <c r="M13" s="749"/>
      <c r="N13" s="749"/>
    </row>
    <row r="14" spans="2:14">
      <c r="B14" s="750" t="s">
        <v>17</v>
      </c>
      <c r="C14" s="745">
        <v>0.55300000000000005</v>
      </c>
      <c r="D14" s="746">
        <v>10.39817149286684</v>
      </c>
      <c r="E14" s="746">
        <v>10.28162661956522</v>
      </c>
      <c r="F14" s="747">
        <v>20.67979811243206</v>
      </c>
      <c r="G14" s="748"/>
      <c r="H14" s="748"/>
      <c r="I14" s="738"/>
      <c r="J14" s="738"/>
      <c r="K14" s="749"/>
      <c r="L14" s="749"/>
      <c r="M14" s="749"/>
      <c r="N14" s="749"/>
    </row>
    <row r="15" spans="2:14">
      <c r="B15" s="750" t="s">
        <v>13</v>
      </c>
      <c r="C15" s="752">
        <v>0.39550000000000002</v>
      </c>
      <c r="D15" s="746">
        <v>13.195182617187498</v>
      </c>
      <c r="E15" s="746">
        <v>40.815162956521739</v>
      </c>
      <c r="F15" s="747">
        <v>54.010345573709237</v>
      </c>
      <c r="G15" s="748"/>
      <c r="H15" s="748"/>
      <c r="I15" s="738"/>
      <c r="J15" s="738"/>
      <c r="K15" s="749"/>
      <c r="L15" s="749"/>
      <c r="M15" s="749"/>
      <c r="N15" s="749"/>
    </row>
    <row r="16" spans="2:14">
      <c r="B16" s="750" t="s">
        <v>16</v>
      </c>
      <c r="C16" s="745">
        <v>0.43969999999999998</v>
      </c>
      <c r="D16" s="746">
        <v>4.9549694293478206</v>
      </c>
      <c r="E16" s="746">
        <v>8.4629227500000006</v>
      </c>
      <c r="F16" s="747">
        <v>13.41789217934782</v>
      </c>
      <c r="G16" s="748"/>
      <c r="H16" s="748"/>
      <c r="I16" s="738"/>
      <c r="J16" s="738"/>
      <c r="K16" s="749"/>
      <c r="L16" s="749"/>
      <c r="M16" s="749"/>
      <c r="N16" s="749"/>
    </row>
    <row r="17" spans="2:14">
      <c r="B17" s="750" t="s">
        <v>218</v>
      </c>
      <c r="C17" s="745">
        <v>0.64</v>
      </c>
      <c r="D17" s="746">
        <v>14.619995796535331</v>
      </c>
      <c r="E17" s="746">
        <v>9.2290729891304295</v>
      </c>
      <c r="F17" s="747">
        <v>23.849068785665761</v>
      </c>
      <c r="G17" s="748"/>
      <c r="H17" s="748"/>
      <c r="I17" s="738"/>
      <c r="J17" s="738"/>
      <c r="K17" s="749"/>
      <c r="L17" s="749"/>
      <c r="M17" s="749"/>
      <c r="N17" s="749"/>
    </row>
    <row r="18" spans="2:14">
      <c r="B18" s="750" t="s">
        <v>77</v>
      </c>
      <c r="C18" s="745">
        <v>0.2</v>
      </c>
      <c r="D18" s="746">
        <v>0.76252827254584998</v>
      </c>
      <c r="E18" s="746">
        <v>0.77807102173913001</v>
      </c>
      <c r="F18" s="747">
        <v>1.54059929428498</v>
      </c>
      <c r="G18" s="748"/>
      <c r="H18" s="748"/>
      <c r="I18" s="738"/>
      <c r="J18" s="738"/>
      <c r="K18" s="749"/>
      <c r="L18" s="749"/>
      <c r="M18" s="749"/>
      <c r="N18" s="749"/>
    </row>
    <row r="19" spans="2:14">
      <c r="B19" s="750" t="s">
        <v>90</v>
      </c>
      <c r="C19" s="752" t="s">
        <v>92</v>
      </c>
      <c r="D19" s="746">
        <v>14.893933247441829</v>
      </c>
      <c r="E19" s="746">
        <v>1.55384906521739</v>
      </c>
      <c r="F19" s="747">
        <v>16.447782312659218</v>
      </c>
      <c r="G19" s="748"/>
      <c r="H19" s="748"/>
      <c r="I19" s="738"/>
      <c r="J19" s="738"/>
      <c r="K19" s="749"/>
      <c r="L19" s="749"/>
      <c r="M19" s="749"/>
      <c r="N19" s="749"/>
    </row>
    <row r="20" spans="2:14">
      <c r="B20" s="750" t="s">
        <v>369</v>
      </c>
      <c r="C20" s="752">
        <v>0.35</v>
      </c>
      <c r="D20" s="746">
        <v>1.6358228260952501</v>
      </c>
      <c r="E20" s="746">
        <v>0.25033836956521999</v>
      </c>
      <c r="F20" s="747">
        <v>1.88616119566047</v>
      </c>
      <c r="G20" s="748"/>
      <c r="H20" s="748"/>
      <c r="I20" s="738"/>
      <c r="J20" s="738"/>
      <c r="K20" s="749"/>
      <c r="L20" s="749"/>
      <c r="M20" s="749"/>
      <c r="N20" s="749"/>
    </row>
    <row r="21" spans="2:14">
      <c r="B21" s="750" t="s">
        <v>20</v>
      </c>
      <c r="C21" s="752" t="s">
        <v>89</v>
      </c>
      <c r="D21" s="746">
        <v>64.377599870764683</v>
      </c>
      <c r="E21" s="746">
        <v>31.00440997826087</v>
      </c>
      <c r="F21" s="747">
        <v>95.38200984902555</v>
      </c>
      <c r="G21" s="748"/>
      <c r="H21" s="748"/>
      <c r="I21" s="738"/>
      <c r="J21" s="738"/>
      <c r="K21" s="749"/>
      <c r="L21" s="749"/>
      <c r="M21" s="749"/>
      <c r="N21" s="749"/>
    </row>
    <row r="22" spans="2:14">
      <c r="B22" s="750" t="s">
        <v>9</v>
      </c>
      <c r="C22" s="752" t="s">
        <v>91</v>
      </c>
      <c r="D22" s="746">
        <v>18.986116593070662</v>
      </c>
      <c r="E22" s="746">
        <v>58.278054608695648</v>
      </c>
      <c r="F22" s="747">
        <v>77.264171201766317</v>
      </c>
      <c r="G22" s="748"/>
      <c r="H22" s="748"/>
      <c r="I22" s="738"/>
      <c r="J22" s="738"/>
      <c r="K22" s="749"/>
      <c r="L22" s="749"/>
      <c r="M22" s="749"/>
      <c r="N22" s="749"/>
    </row>
    <row r="23" spans="2:14">
      <c r="B23" s="750" t="s">
        <v>5</v>
      </c>
      <c r="C23" s="752">
        <v>0.33310000000000001</v>
      </c>
      <c r="D23" s="746">
        <v>30.14221040675951</v>
      </c>
      <c r="E23" s="746">
        <v>8.7286739130400005E-3</v>
      </c>
      <c r="F23" s="747">
        <v>30.150939080672551</v>
      </c>
      <c r="G23" s="748"/>
      <c r="H23" s="748"/>
      <c r="I23" s="738"/>
      <c r="J23" s="738"/>
      <c r="K23" s="749"/>
      <c r="L23" s="749"/>
      <c r="M23" s="749"/>
      <c r="N23" s="749"/>
    </row>
    <row r="24" spans="2:14">
      <c r="B24" s="750" t="s">
        <v>52</v>
      </c>
      <c r="C24" s="752">
        <v>0.3679</v>
      </c>
      <c r="D24" s="746">
        <v>6.19411413043479</v>
      </c>
      <c r="E24" s="746">
        <v>38.933426934782609</v>
      </c>
      <c r="F24" s="747">
        <v>45.1275410652174</v>
      </c>
      <c r="G24" s="748"/>
      <c r="H24" s="748"/>
      <c r="I24" s="738"/>
      <c r="J24" s="738"/>
      <c r="K24" s="749"/>
      <c r="L24" s="749"/>
      <c r="M24" s="749"/>
      <c r="N24" s="749"/>
    </row>
    <row r="25" spans="2:14">
      <c r="B25" s="750" t="s">
        <v>2</v>
      </c>
      <c r="C25" s="745" t="s">
        <v>235</v>
      </c>
      <c r="D25" s="746">
        <v>23.98114163295363</v>
      </c>
      <c r="E25" s="746">
        <v>11.039638608695659</v>
      </c>
      <c r="F25" s="747">
        <v>35.020780241649291</v>
      </c>
      <c r="G25" s="748"/>
      <c r="H25" s="748"/>
      <c r="I25" s="738"/>
      <c r="J25" s="738"/>
      <c r="K25" s="749"/>
      <c r="L25" s="749"/>
      <c r="M25" s="749"/>
      <c r="N25" s="749"/>
    </row>
    <row r="26" spans="2:14">
      <c r="B26" s="750" t="s">
        <v>93</v>
      </c>
      <c r="C26" s="745">
        <v>0.41499999999999998</v>
      </c>
      <c r="D26" s="746">
        <v>1.5332941372925801</v>
      </c>
      <c r="E26" s="746">
        <v>0.10855336956522001</v>
      </c>
      <c r="F26" s="747">
        <v>1.6418475068578002</v>
      </c>
      <c r="G26" s="748"/>
      <c r="H26" s="748"/>
      <c r="I26" s="738"/>
      <c r="J26" s="738"/>
      <c r="K26" s="749"/>
      <c r="L26" s="749"/>
      <c r="M26" s="749"/>
      <c r="N26" s="749"/>
    </row>
    <row r="27" spans="2:14">
      <c r="B27" s="750" t="s">
        <v>73</v>
      </c>
      <c r="C27" s="745">
        <v>0.30580000000000002</v>
      </c>
      <c r="D27" s="746">
        <v>6.82554016644022</v>
      </c>
      <c r="E27" s="746">
        <v>88.302914206521734</v>
      </c>
      <c r="F27" s="747">
        <v>95.128454372961954</v>
      </c>
      <c r="G27" s="748"/>
      <c r="H27" s="748"/>
      <c r="I27" s="738"/>
      <c r="J27" s="738"/>
      <c r="K27" s="749"/>
      <c r="L27" s="749"/>
      <c r="M27" s="749"/>
      <c r="N27" s="749"/>
    </row>
    <row r="28" spans="2:14">
      <c r="B28" s="750" t="s">
        <v>72</v>
      </c>
      <c r="C28" s="745">
        <v>0.30580000000000002</v>
      </c>
      <c r="D28" s="746">
        <v>38.059760869565217</v>
      </c>
      <c r="E28" s="746">
        <v>0</v>
      </c>
      <c r="F28" s="747">
        <v>38.059760869565217</v>
      </c>
      <c r="G28" s="748"/>
      <c r="H28" s="748"/>
      <c r="I28" s="738"/>
      <c r="J28" s="738"/>
      <c r="K28" s="749"/>
      <c r="L28" s="749"/>
      <c r="M28" s="749"/>
      <c r="N28" s="749"/>
    </row>
    <row r="29" spans="2:14">
      <c r="B29" s="750" t="s">
        <v>179</v>
      </c>
      <c r="C29" s="752">
        <v>0.58840000000000003</v>
      </c>
      <c r="D29" s="746">
        <v>37.553521696671197</v>
      </c>
      <c r="E29" s="746">
        <v>8.4678415326087002</v>
      </c>
      <c r="F29" s="747">
        <v>46.021363229279899</v>
      </c>
      <c r="G29" s="748"/>
      <c r="H29" s="748"/>
      <c r="I29" s="738"/>
      <c r="J29" s="738"/>
      <c r="K29" s="749"/>
      <c r="L29" s="749"/>
      <c r="M29" s="749"/>
      <c r="N29" s="749"/>
    </row>
    <row r="30" spans="2:14">
      <c r="B30" s="750" t="s">
        <v>225</v>
      </c>
      <c r="C30" s="753" t="s">
        <v>314</v>
      </c>
      <c r="D30" s="746">
        <v>11.41372826086957</v>
      </c>
      <c r="E30" s="746">
        <v>9.2963379782608708</v>
      </c>
      <c r="F30" s="747">
        <v>20.710066239130441</v>
      </c>
      <c r="G30" s="748"/>
      <c r="H30" s="748"/>
      <c r="I30" s="738"/>
      <c r="J30" s="738"/>
      <c r="K30" s="749"/>
      <c r="L30" s="749"/>
      <c r="M30" s="749"/>
      <c r="N30" s="749"/>
    </row>
    <row r="31" spans="2:14">
      <c r="B31" s="750" t="s">
        <v>10</v>
      </c>
      <c r="C31" s="745">
        <v>0.18</v>
      </c>
      <c r="D31" s="746">
        <v>2.0266269743546199</v>
      </c>
      <c r="E31" s="746">
        <v>0.67163970652173999</v>
      </c>
      <c r="F31" s="747">
        <v>2.69826668087636</v>
      </c>
      <c r="G31" s="748"/>
      <c r="H31" s="748"/>
      <c r="I31" s="749"/>
      <c r="J31" s="749"/>
      <c r="K31" s="749"/>
      <c r="L31" s="749"/>
      <c r="M31" s="749"/>
      <c r="N31" s="749"/>
    </row>
    <row r="32" spans="2:14">
      <c r="B32" s="750" t="s">
        <v>6</v>
      </c>
      <c r="C32" s="752">
        <v>0.41499999999999998</v>
      </c>
      <c r="D32" s="746">
        <v>13.98021455184273</v>
      </c>
      <c r="E32" s="746">
        <v>0.9192240326087</v>
      </c>
      <c r="F32" s="747">
        <v>14.899438584451429</v>
      </c>
      <c r="G32" s="748"/>
      <c r="H32" s="748"/>
      <c r="I32" s="749"/>
      <c r="J32" s="749"/>
      <c r="K32" s="749"/>
      <c r="L32" s="749"/>
      <c r="M32" s="749"/>
      <c r="N32" s="749"/>
    </row>
    <row r="33" spans="2:17">
      <c r="B33" s="744" t="s">
        <v>7</v>
      </c>
      <c r="C33" s="752">
        <v>0.53200000000000003</v>
      </c>
      <c r="D33" s="746">
        <v>16.867257472826079</v>
      </c>
      <c r="E33" s="746">
        <v>13.32075832608696</v>
      </c>
      <c r="F33" s="747">
        <v>30.188015798913039</v>
      </c>
      <c r="G33" s="748"/>
      <c r="H33" s="748"/>
      <c r="I33" s="749"/>
      <c r="J33" s="749"/>
      <c r="K33" s="749"/>
      <c r="L33" s="749"/>
      <c r="M33" s="749"/>
      <c r="N33" s="749"/>
    </row>
    <row r="34" spans="2:17">
      <c r="B34" s="750" t="s">
        <v>76</v>
      </c>
      <c r="C34" s="752">
        <v>0.59599999999999997</v>
      </c>
      <c r="D34" s="746">
        <v>6.2455567714857105</v>
      </c>
      <c r="E34" s="746">
        <v>0.54234247826087001</v>
      </c>
      <c r="F34" s="747">
        <v>6.7878992497465802</v>
      </c>
      <c r="G34" s="748"/>
      <c r="H34" s="748"/>
      <c r="I34" s="749"/>
      <c r="J34" s="749"/>
      <c r="K34" s="749"/>
      <c r="L34" s="749"/>
      <c r="M34" s="749"/>
      <c r="N34" s="749"/>
    </row>
    <row r="35" spans="2:17">
      <c r="B35" s="750" t="s">
        <v>14</v>
      </c>
      <c r="C35" s="752">
        <v>0.34570000000000001</v>
      </c>
      <c r="D35" s="746">
        <v>32.740867866847836</v>
      </c>
      <c r="E35" s="746">
        <v>43.487041249999997</v>
      </c>
      <c r="F35" s="747">
        <v>76.227909116847826</v>
      </c>
      <c r="G35" s="748"/>
      <c r="H35" s="748"/>
      <c r="I35" s="749"/>
      <c r="J35" s="749"/>
      <c r="K35" s="749"/>
      <c r="L35" s="749"/>
      <c r="M35" s="749"/>
      <c r="N35" s="749"/>
    </row>
    <row r="36" spans="2:17">
      <c r="B36" s="750" t="s">
        <v>175</v>
      </c>
      <c r="C36" s="752">
        <v>0.45750000000000002</v>
      </c>
      <c r="D36" s="746">
        <v>1.5875610139266301</v>
      </c>
      <c r="E36" s="746">
        <v>3.0309996304347799</v>
      </c>
      <c r="F36" s="747">
        <v>4.61856064436141</v>
      </c>
      <c r="G36" s="748"/>
      <c r="H36" s="748"/>
      <c r="I36" s="749"/>
      <c r="J36" s="749"/>
      <c r="K36" s="749"/>
      <c r="L36" s="749"/>
      <c r="M36" s="749"/>
      <c r="N36" s="749"/>
    </row>
    <row r="37" spans="2:17" ht="13.5" thickBot="1">
      <c r="B37" s="754" t="s">
        <v>180</v>
      </c>
      <c r="C37" s="755"/>
      <c r="D37" s="684">
        <v>516.26160917713719</v>
      </c>
      <c r="E37" s="684">
        <v>430.39578302173908</v>
      </c>
      <c r="F37" s="685">
        <v>946.65739219887666</v>
      </c>
      <c r="G37" s="748"/>
      <c r="H37" s="748"/>
      <c r="I37" s="749"/>
      <c r="J37" s="749"/>
      <c r="K37" s="749"/>
      <c r="L37" s="749"/>
      <c r="M37" s="749"/>
      <c r="N37" s="749"/>
    </row>
    <row r="38" spans="2:17">
      <c r="B38" s="836" t="s">
        <v>390</v>
      </c>
      <c r="C38" s="757"/>
      <c r="D38" s="757"/>
      <c r="E38" s="748"/>
      <c r="F38" s="758"/>
      <c r="G38" s="652"/>
      <c r="H38" s="652"/>
      <c r="I38" s="652"/>
      <c r="J38" s="652"/>
      <c r="K38" s="652"/>
      <c r="L38" s="652"/>
      <c r="M38" s="652"/>
      <c r="N38" s="652"/>
      <c r="O38" s="652"/>
      <c r="P38" s="749"/>
      <c r="Q38" s="749"/>
    </row>
    <row r="39" spans="2:17">
      <c r="B39" s="837" t="s">
        <v>391</v>
      </c>
      <c r="C39" s="760"/>
      <c r="D39" s="760"/>
      <c r="E39" s="761"/>
      <c r="F39" s="762"/>
      <c r="G39" s="652"/>
      <c r="H39" s="652"/>
      <c r="I39" s="652"/>
      <c r="J39" s="652"/>
      <c r="K39" s="652"/>
      <c r="L39" s="652"/>
      <c r="M39" s="652"/>
      <c r="N39" s="652"/>
      <c r="O39" s="652"/>
      <c r="P39" s="749"/>
      <c r="Q39" s="749"/>
    </row>
    <row r="40" spans="2:17">
      <c r="B40" s="835" t="s">
        <v>392</v>
      </c>
      <c r="C40" s="764"/>
      <c r="D40" s="764"/>
      <c r="E40" s="765"/>
      <c r="F40" s="766"/>
      <c r="G40" s="652"/>
      <c r="H40" s="652"/>
      <c r="I40" s="652"/>
      <c r="J40" s="652"/>
      <c r="K40" s="652"/>
      <c r="L40" s="652"/>
      <c r="M40" s="652"/>
      <c r="N40" s="652"/>
      <c r="O40" s="652"/>
      <c r="P40" s="749"/>
      <c r="Q40" s="749"/>
    </row>
    <row r="41" spans="2:17">
      <c r="B41" s="835" t="s">
        <v>393</v>
      </c>
      <c r="C41" s="764"/>
      <c r="D41" s="764"/>
      <c r="E41" s="765"/>
      <c r="F41" s="766"/>
      <c r="G41" s="652"/>
      <c r="H41" s="652"/>
      <c r="I41" s="652"/>
      <c r="J41" s="652"/>
      <c r="K41" s="652"/>
      <c r="L41" s="652"/>
      <c r="M41" s="652"/>
      <c r="N41" s="652"/>
      <c r="O41" s="652"/>
      <c r="P41" s="749"/>
      <c r="Q41" s="749"/>
    </row>
    <row r="42" spans="2:17">
      <c r="B42" s="835" t="s">
        <v>320</v>
      </c>
      <c r="C42" s="767"/>
      <c r="D42" s="766"/>
      <c r="E42" s="766"/>
      <c r="F42" s="766"/>
      <c r="G42" s="652"/>
      <c r="H42" s="652"/>
      <c r="I42" s="652"/>
      <c r="J42" s="652"/>
      <c r="K42" s="652"/>
      <c r="L42" s="652"/>
      <c r="M42" s="652"/>
      <c r="N42" s="652"/>
      <c r="O42" s="652"/>
      <c r="P42" s="749"/>
      <c r="Q42" s="749"/>
    </row>
    <row r="43" spans="2:17">
      <c r="B43" s="835" t="s">
        <v>394</v>
      </c>
      <c r="C43" s="767"/>
      <c r="D43" s="766"/>
      <c r="E43" s="766"/>
      <c r="F43" s="766"/>
      <c r="G43" s="652"/>
      <c r="H43" s="652"/>
      <c r="I43" s="652"/>
      <c r="J43" s="652"/>
      <c r="K43" s="652"/>
      <c r="L43" s="652"/>
      <c r="M43" s="652"/>
      <c r="N43" s="652"/>
      <c r="O43" s="652"/>
      <c r="P43" s="749"/>
      <c r="Q43" s="749"/>
    </row>
    <row r="44" spans="2:17">
      <c r="B44" s="835" t="s">
        <v>395</v>
      </c>
      <c r="C44" s="763"/>
      <c r="D44" s="763"/>
      <c r="E44" s="763"/>
      <c r="F44" s="763"/>
      <c r="G44" s="652"/>
      <c r="H44" s="652"/>
      <c r="I44" s="652"/>
      <c r="J44" s="652"/>
      <c r="K44" s="652"/>
      <c r="L44" s="652"/>
      <c r="M44" s="652"/>
      <c r="N44" s="652"/>
      <c r="O44" s="652"/>
      <c r="P44" s="749"/>
      <c r="Q44" s="749"/>
    </row>
    <row r="45" spans="2:17">
      <c r="B45" s="835" t="s">
        <v>396</v>
      </c>
      <c r="C45" s="763"/>
      <c r="D45" s="763"/>
      <c r="E45" s="763"/>
      <c r="F45" s="763"/>
      <c r="G45" s="652"/>
      <c r="H45" s="652"/>
      <c r="I45" s="652"/>
      <c r="J45" s="652"/>
      <c r="K45" s="652"/>
      <c r="L45" s="652"/>
      <c r="M45" s="652"/>
      <c r="N45" s="652"/>
      <c r="O45" s="652"/>
      <c r="P45" s="749"/>
      <c r="Q45" s="749"/>
    </row>
    <row r="46" spans="2:17">
      <c r="B46" s="835" t="s">
        <v>397</v>
      </c>
      <c r="C46" s="763"/>
      <c r="D46" s="763"/>
      <c r="E46" s="763"/>
      <c r="F46" s="763"/>
      <c r="G46" s="652"/>
      <c r="H46" s="652"/>
      <c r="I46" s="652"/>
      <c r="J46" s="652"/>
      <c r="K46" s="652"/>
      <c r="L46" s="652"/>
      <c r="M46" s="652"/>
      <c r="N46" s="652"/>
      <c r="O46" s="652"/>
      <c r="P46" s="749"/>
      <c r="Q46" s="749"/>
    </row>
    <row r="47" spans="2:17">
      <c r="B47" s="763"/>
      <c r="C47" s="167"/>
      <c r="D47" s="164"/>
      <c r="E47" s="164"/>
      <c r="F47" s="164"/>
      <c r="G47" s="749"/>
      <c r="H47" s="749"/>
      <c r="I47" s="749"/>
      <c r="J47" s="749"/>
      <c r="K47" s="749"/>
      <c r="L47" s="749"/>
      <c r="M47" s="749"/>
      <c r="N47" s="749"/>
    </row>
    <row r="48" spans="2:17" ht="13.5" thickBot="1">
      <c r="B48" s="763"/>
      <c r="C48" s="167"/>
      <c r="D48" s="164"/>
      <c r="E48" s="164"/>
      <c r="F48" s="164"/>
      <c r="G48" s="749"/>
      <c r="H48" s="749"/>
      <c r="I48" s="749"/>
      <c r="J48" s="749"/>
      <c r="K48" s="749"/>
      <c r="L48" s="749"/>
      <c r="M48" s="749"/>
      <c r="N48" s="749"/>
    </row>
    <row r="49" spans="2:14" ht="12.75" customHeight="1">
      <c r="B49" s="522" t="s">
        <v>351</v>
      </c>
      <c r="C49" s="606" t="s">
        <v>178</v>
      </c>
      <c r="D49" s="1118" t="s">
        <v>349</v>
      </c>
      <c r="E49" s="1118"/>
      <c r="F49" s="1119"/>
      <c r="G49" s="738"/>
      <c r="H49" s="738"/>
      <c r="I49" s="738"/>
      <c r="J49" s="738"/>
      <c r="K49" s="738"/>
      <c r="L49" s="738"/>
      <c r="M49" s="738"/>
      <c r="N49" s="738"/>
    </row>
    <row r="50" spans="2:14">
      <c r="B50" s="823" t="s">
        <v>165</v>
      </c>
      <c r="C50" s="120"/>
      <c r="D50" s="824" t="s">
        <v>157</v>
      </c>
      <c r="E50" s="826" t="s">
        <v>0</v>
      </c>
      <c r="F50" s="825" t="s">
        <v>1</v>
      </c>
      <c r="G50" s="738"/>
      <c r="H50" s="738"/>
      <c r="I50" s="738"/>
      <c r="J50" s="738"/>
      <c r="K50" s="738"/>
      <c r="L50" s="738"/>
      <c r="M50" s="738"/>
      <c r="N50" s="738"/>
    </row>
    <row r="51" spans="2:14">
      <c r="B51" s="750" t="s">
        <v>352</v>
      </c>
      <c r="C51" s="752">
        <v>0.28849999999999998</v>
      </c>
      <c r="D51" s="770">
        <v>5.6017934782608698</v>
      </c>
      <c r="E51" s="770">
        <v>0</v>
      </c>
      <c r="F51" s="771">
        <v>5.6017934782608698</v>
      </c>
      <c r="G51" s="738"/>
      <c r="H51" s="738"/>
      <c r="I51" s="738"/>
      <c r="J51" s="738"/>
      <c r="K51" s="738"/>
      <c r="L51" s="738"/>
      <c r="M51" s="738"/>
      <c r="N51" s="738"/>
    </row>
    <row r="52" spans="2:14">
      <c r="B52" s="750" t="s">
        <v>23</v>
      </c>
      <c r="C52" s="745">
        <v>7.5999999999999998E-2</v>
      </c>
      <c r="D52" s="770">
        <v>12.69773913043478</v>
      </c>
      <c r="E52" s="770">
        <v>1.6882513152173899</v>
      </c>
      <c r="F52" s="771">
        <v>14.385990445652169</v>
      </c>
      <c r="G52" s="749"/>
      <c r="H52" s="749"/>
      <c r="I52" s="749"/>
      <c r="J52" s="749"/>
      <c r="K52" s="749"/>
      <c r="L52" s="749"/>
      <c r="M52" s="749"/>
      <c r="N52" s="749"/>
    </row>
    <row r="53" spans="2:14">
      <c r="B53" s="750" t="s">
        <v>27</v>
      </c>
      <c r="C53" s="745">
        <v>0.1178</v>
      </c>
      <c r="D53" s="770">
        <v>0</v>
      </c>
      <c r="E53" s="770">
        <v>0</v>
      </c>
      <c r="F53" s="771">
        <v>0</v>
      </c>
      <c r="G53" s="749"/>
      <c r="H53" s="749"/>
      <c r="I53" s="749"/>
      <c r="J53" s="749"/>
      <c r="K53" s="749"/>
      <c r="L53" s="749"/>
      <c r="M53" s="749"/>
      <c r="N53" s="749"/>
    </row>
    <row r="54" spans="2:14">
      <c r="B54" s="750" t="s">
        <v>229</v>
      </c>
      <c r="C54" s="745" t="s">
        <v>315</v>
      </c>
      <c r="D54" s="770">
        <v>10.223233695652169</v>
      </c>
      <c r="E54" s="770">
        <v>6.8685011413043497</v>
      </c>
      <c r="F54" s="771">
        <v>17.091734836956519</v>
      </c>
      <c r="G54" s="749"/>
      <c r="H54" s="749"/>
      <c r="I54" s="749"/>
      <c r="J54" s="749"/>
      <c r="K54" s="749"/>
      <c r="L54" s="749"/>
      <c r="M54" s="749"/>
      <c r="N54" s="749"/>
    </row>
    <row r="55" spans="2:14">
      <c r="B55" s="750" t="s">
        <v>54</v>
      </c>
      <c r="C55" s="745" t="s">
        <v>316</v>
      </c>
      <c r="D55" s="770">
        <v>6.2069988960597797</v>
      </c>
      <c r="E55" s="770">
        <v>77.18378392391304</v>
      </c>
      <c r="F55" s="771">
        <v>83.390782819972827</v>
      </c>
      <c r="G55" s="749"/>
      <c r="H55" s="749"/>
      <c r="I55" s="749"/>
      <c r="J55" s="749"/>
      <c r="K55" s="749"/>
      <c r="L55" s="749"/>
      <c r="M55" s="749"/>
      <c r="N55" s="749"/>
    </row>
    <row r="56" spans="2:14">
      <c r="B56" s="750" t="s">
        <v>26</v>
      </c>
      <c r="C56" s="745">
        <v>0.1482</v>
      </c>
      <c r="D56" s="770">
        <v>2.1851608355978298</v>
      </c>
      <c r="E56" s="770">
        <v>1.8480782608700001E-2</v>
      </c>
      <c r="F56" s="771">
        <v>2.2036416182065297</v>
      </c>
      <c r="G56" s="749"/>
      <c r="H56" s="749"/>
      <c r="I56" s="749"/>
      <c r="J56" s="749"/>
      <c r="K56" s="749"/>
      <c r="L56" s="749"/>
      <c r="M56" s="749"/>
      <c r="N56" s="749"/>
    </row>
    <row r="57" spans="2:14">
      <c r="B57" s="750" t="s">
        <v>22</v>
      </c>
      <c r="C57" s="745">
        <v>0.6</v>
      </c>
      <c r="D57" s="770">
        <v>3.3527015540081599</v>
      </c>
      <c r="E57" s="770">
        <v>3.16689426086957</v>
      </c>
      <c r="F57" s="771">
        <v>6.5195958148777304</v>
      </c>
      <c r="G57" s="749"/>
      <c r="H57" s="749"/>
      <c r="I57" s="749"/>
      <c r="J57" s="749"/>
      <c r="K57" s="749"/>
      <c r="L57" s="749"/>
      <c r="M57" s="749"/>
      <c r="N57" s="749"/>
    </row>
    <row r="58" spans="2:14">
      <c r="B58" s="750" t="s">
        <v>374</v>
      </c>
      <c r="C58" s="752">
        <v>0.36165000000000003</v>
      </c>
      <c r="D58" s="770">
        <v>27.048058678668482</v>
      </c>
      <c r="E58" s="770">
        <v>21.26552907608696</v>
      </c>
      <c r="F58" s="771">
        <v>48.313587754755446</v>
      </c>
      <c r="G58" s="749"/>
      <c r="H58" s="749"/>
      <c r="I58" s="749"/>
      <c r="J58" s="749"/>
      <c r="K58" s="749"/>
      <c r="L58" s="749"/>
      <c r="M58" s="749"/>
      <c r="N58" s="749"/>
    </row>
    <row r="59" spans="2:14">
      <c r="B59" s="750" t="s">
        <v>329</v>
      </c>
      <c r="C59" s="745">
        <v>0.5</v>
      </c>
      <c r="D59" s="770">
        <v>9.6645931329500008E-3</v>
      </c>
      <c r="E59" s="770">
        <v>-2.0084802197800001E-2</v>
      </c>
      <c r="F59" s="771">
        <v>-1.042020906485E-2</v>
      </c>
      <c r="G59" s="749"/>
      <c r="H59" s="749"/>
      <c r="I59" s="749"/>
      <c r="J59" s="749"/>
      <c r="K59" s="749"/>
      <c r="L59" s="749"/>
      <c r="M59" s="749"/>
      <c r="N59" s="749"/>
    </row>
    <row r="60" spans="2:14" ht="13.5" thickBot="1">
      <c r="B60" s="612" t="s">
        <v>28</v>
      </c>
      <c r="C60" s="616"/>
      <c r="D60" s="694">
        <v>67.325350861815025</v>
      </c>
      <c r="E60" s="694">
        <v>110.17135569780221</v>
      </c>
      <c r="F60" s="695">
        <v>177.49670655961725</v>
      </c>
      <c r="G60" s="749"/>
      <c r="H60" s="749"/>
      <c r="I60" s="749"/>
      <c r="J60" s="749"/>
      <c r="K60" s="749"/>
      <c r="L60" s="749"/>
      <c r="M60" s="749"/>
      <c r="N60" s="749"/>
    </row>
    <row r="61" spans="2:14">
      <c r="B61" s="838" t="s">
        <v>398</v>
      </c>
      <c r="C61" s="618"/>
      <c r="D61" s="619"/>
      <c r="E61" s="619"/>
      <c r="F61" s="619"/>
      <c r="G61" s="749"/>
      <c r="H61" s="749"/>
      <c r="I61" s="749"/>
      <c r="J61" s="749"/>
      <c r="K61" s="749"/>
      <c r="L61" s="749"/>
      <c r="M61" s="749"/>
      <c r="N61" s="749"/>
    </row>
    <row r="62" spans="2:14">
      <c r="B62" s="835" t="s">
        <v>399</v>
      </c>
      <c r="C62" s="618"/>
      <c r="D62" s="619"/>
      <c r="E62" s="619"/>
      <c r="F62" s="619"/>
      <c r="G62" s="749"/>
      <c r="H62" s="749"/>
      <c r="I62" s="749"/>
      <c r="J62" s="749"/>
      <c r="K62" s="749"/>
      <c r="L62" s="749"/>
      <c r="M62" s="749"/>
      <c r="N62" s="749"/>
    </row>
    <row r="63" spans="2:14">
      <c r="B63" s="835" t="s">
        <v>400</v>
      </c>
      <c r="C63" s="128"/>
      <c r="D63" s="777"/>
      <c r="E63" s="777"/>
      <c r="F63" s="777"/>
      <c r="G63" s="749"/>
      <c r="H63" s="749"/>
      <c r="I63" s="749"/>
      <c r="J63" s="749"/>
      <c r="K63" s="749"/>
      <c r="L63" s="749"/>
      <c r="M63" s="749"/>
      <c r="N63" s="749"/>
    </row>
    <row r="64" spans="2:14" ht="13.5" thickBot="1">
      <c r="B64" s="827"/>
      <c r="C64" s="128"/>
      <c r="D64" s="777"/>
      <c r="E64" s="777"/>
      <c r="F64" s="777"/>
      <c r="G64" s="749"/>
      <c r="H64" s="749"/>
      <c r="I64" s="749"/>
      <c r="J64" s="749"/>
      <c r="K64" s="749"/>
      <c r="L64" s="749"/>
      <c r="M64" s="749"/>
      <c r="N64" s="749"/>
    </row>
    <row r="65" spans="2:14">
      <c r="B65" s="620" t="s">
        <v>353</v>
      </c>
      <c r="C65" s="828"/>
      <c r="D65" s="697" t="s">
        <v>157</v>
      </c>
      <c r="E65" s="697" t="s">
        <v>0</v>
      </c>
      <c r="F65" s="698" t="s">
        <v>1</v>
      </c>
      <c r="G65" s="749"/>
      <c r="H65" s="749"/>
      <c r="I65" s="749"/>
      <c r="J65" s="749"/>
      <c r="K65" s="749"/>
      <c r="L65" s="749"/>
      <c r="M65" s="749"/>
      <c r="N65" s="749"/>
    </row>
    <row r="66" spans="2:14" ht="13.5" thickBot="1">
      <c r="B66" s="624" t="s">
        <v>354</v>
      </c>
      <c r="C66" s="782"/>
      <c r="D66" s="829">
        <f>D37+D60</f>
        <v>583.58696003895216</v>
      </c>
      <c r="E66" s="829">
        <f>E37+E60</f>
        <v>540.56713871954128</v>
      </c>
      <c r="F66" s="830">
        <f>F37+F60</f>
        <v>1124.154098758494</v>
      </c>
      <c r="G66" s="749"/>
      <c r="H66" s="749"/>
      <c r="I66" s="749"/>
      <c r="J66" s="749"/>
      <c r="K66" s="749"/>
      <c r="L66" s="749"/>
      <c r="M66" s="749"/>
      <c r="N66" s="749"/>
    </row>
    <row r="67" spans="2:14">
      <c r="B67" s="749"/>
      <c r="C67" s="749"/>
      <c r="D67" s="749"/>
      <c r="E67" s="749"/>
      <c r="F67" s="749"/>
      <c r="G67" s="749"/>
      <c r="H67" s="749"/>
      <c r="I67" s="749"/>
      <c r="J67" s="749"/>
      <c r="K67" s="749"/>
      <c r="L67" s="749"/>
      <c r="M67" s="749"/>
      <c r="N67" s="749"/>
    </row>
    <row r="70" spans="2:14" ht="18.75" thickBot="1">
      <c r="B70" s="1123" t="s">
        <v>401</v>
      </c>
      <c r="C70" s="1123"/>
      <c r="D70" s="1123"/>
      <c r="E70" s="1123"/>
      <c r="F70" s="1123"/>
    </row>
    <row r="71" spans="2:14">
      <c r="B71" s="701" t="s">
        <v>376</v>
      </c>
      <c r="C71" s="702"/>
      <c r="D71" s="1118" t="s">
        <v>349</v>
      </c>
      <c r="E71" s="1118"/>
      <c r="F71" s="1119"/>
      <c r="H71" s="739"/>
    </row>
    <row r="72" spans="2:14">
      <c r="B72" s="703" t="s">
        <v>165</v>
      </c>
      <c r="C72" s="704" t="s">
        <v>178</v>
      </c>
      <c r="D72" s="705" t="s">
        <v>157</v>
      </c>
      <c r="E72" s="705" t="s">
        <v>0</v>
      </c>
      <c r="F72" s="706" t="s">
        <v>1</v>
      </c>
    </row>
    <row r="73" spans="2:14">
      <c r="B73" s="707" t="s">
        <v>308</v>
      </c>
      <c r="C73" s="708">
        <v>8.5599999999999996E-2</v>
      </c>
      <c r="D73" s="709">
        <v>55.384565217391298</v>
      </c>
      <c r="E73" s="709"/>
      <c r="F73" s="710">
        <v>55.384565217391298</v>
      </c>
    </row>
    <row r="74" spans="2:14">
      <c r="B74" s="707" t="s">
        <v>161</v>
      </c>
      <c r="C74" s="708">
        <v>0.2021</v>
      </c>
      <c r="D74" s="709">
        <v>49.055543478260873</v>
      </c>
      <c r="E74" s="709"/>
      <c r="F74" s="710">
        <v>49.055543478260873</v>
      </c>
    </row>
    <row r="75" spans="2:14">
      <c r="B75" s="707" t="s">
        <v>33</v>
      </c>
      <c r="C75" s="708">
        <v>0.17</v>
      </c>
      <c r="D75" s="709">
        <v>1.6718152173912999</v>
      </c>
      <c r="E75" s="709"/>
      <c r="F75" s="710">
        <v>1.6718152173912999</v>
      </c>
    </row>
    <row r="76" spans="2:14">
      <c r="B76" s="707" t="s">
        <v>47</v>
      </c>
      <c r="C76" s="708">
        <v>0.23330000000000001</v>
      </c>
      <c r="D76" s="709">
        <v>45.709130434782608</v>
      </c>
      <c r="E76" s="709"/>
      <c r="F76" s="710">
        <v>45.709130434782608</v>
      </c>
    </row>
    <row r="77" spans="2:14">
      <c r="B77" s="707" t="s">
        <v>185</v>
      </c>
      <c r="C77" s="708">
        <v>0.2</v>
      </c>
      <c r="D77" s="709">
        <v>1.6792282608695701</v>
      </c>
      <c r="E77" s="709"/>
      <c r="F77" s="710">
        <v>1.6792282608695701</v>
      </c>
    </row>
    <row r="78" spans="2:14">
      <c r="B78" s="707" t="s">
        <v>305</v>
      </c>
      <c r="C78" s="708">
        <v>0.23330000000000001</v>
      </c>
      <c r="D78" s="709">
        <v>24.36448913043478</v>
      </c>
      <c r="E78" s="709"/>
      <c r="F78" s="710">
        <v>24.36448913043478</v>
      </c>
    </row>
    <row r="79" spans="2:14">
      <c r="B79" s="707" t="s">
        <v>309</v>
      </c>
      <c r="C79" s="708">
        <v>0.45900000000000002</v>
      </c>
      <c r="D79" s="709">
        <v>10.57359782608696</v>
      </c>
      <c r="E79" s="709"/>
      <c r="F79" s="710">
        <v>10.57359782608696</v>
      </c>
    </row>
    <row r="80" spans="2:14">
      <c r="B80" s="711" t="s">
        <v>48</v>
      </c>
      <c r="C80" s="831">
        <v>0.31850000000000001</v>
      </c>
      <c r="D80" s="713">
        <v>0</v>
      </c>
      <c r="E80" s="713">
        <v>34.369184782608698</v>
      </c>
      <c r="F80" s="714">
        <v>34.369184782608698</v>
      </c>
    </row>
    <row r="81" spans="2:6">
      <c r="B81" s="711" t="s">
        <v>36</v>
      </c>
      <c r="C81" s="831">
        <v>0.3</v>
      </c>
      <c r="D81" s="713">
        <v>0</v>
      </c>
      <c r="E81" s="713">
        <v>0.48567390242866998</v>
      </c>
      <c r="F81" s="714">
        <v>0.48567390242866998</v>
      </c>
    </row>
    <row r="82" spans="2:6">
      <c r="B82" s="711" t="s">
        <v>58</v>
      </c>
      <c r="C82" s="831">
        <v>0.3</v>
      </c>
      <c r="D82" s="713">
        <v>8.34669565217391</v>
      </c>
      <c r="E82" s="713"/>
      <c r="F82" s="714">
        <v>8.34669565217391</v>
      </c>
    </row>
    <row r="83" spans="2:6">
      <c r="B83" s="711" t="s">
        <v>44</v>
      </c>
      <c r="C83" s="831">
        <v>0.1333</v>
      </c>
      <c r="D83" s="713">
        <v>13.58716304347826</v>
      </c>
      <c r="E83" s="713"/>
      <c r="F83" s="714">
        <v>13.58716304347826</v>
      </c>
    </row>
    <row r="84" spans="2:6">
      <c r="B84" s="711" t="s">
        <v>45</v>
      </c>
      <c r="C84" s="831">
        <v>0.1333</v>
      </c>
      <c r="D84" s="713">
        <v>13.277163043478261</v>
      </c>
      <c r="E84" s="713"/>
      <c r="F84" s="714">
        <v>13.277163043478261</v>
      </c>
    </row>
    <row r="85" spans="2:6">
      <c r="B85" s="711" t="s">
        <v>357</v>
      </c>
      <c r="C85" s="831">
        <v>0.1333</v>
      </c>
      <c r="D85" s="713">
        <v>7.8750108695652203</v>
      </c>
      <c r="E85" s="713"/>
      <c r="F85" s="714">
        <v>7.8750108695652203</v>
      </c>
    </row>
    <row r="86" spans="2:6">
      <c r="B86" s="711" t="s">
        <v>306</v>
      </c>
      <c r="C86" s="831">
        <v>0.125</v>
      </c>
      <c r="D86" s="713">
        <v>1.3887717391304299</v>
      </c>
      <c r="E86" s="713"/>
      <c r="F86" s="714">
        <v>1.3887717391304299</v>
      </c>
    </row>
    <row r="87" spans="2:6">
      <c r="B87" s="711" t="s">
        <v>57</v>
      </c>
      <c r="C87" s="831">
        <v>0.1333</v>
      </c>
      <c r="D87" s="713">
        <v>1.8542826086956501</v>
      </c>
      <c r="E87" s="713"/>
      <c r="F87" s="714">
        <v>1.8542826086956501</v>
      </c>
    </row>
    <row r="88" spans="2:6">
      <c r="B88" s="711" t="s">
        <v>100</v>
      </c>
      <c r="C88" s="831">
        <v>0.1333</v>
      </c>
      <c r="D88" s="713">
        <v>5.6051304347826099</v>
      </c>
      <c r="E88" s="713"/>
      <c r="F88" s="714">
        <v>5.6051304347826099</v>
      </c>
    </row>
    <row r="89" spans="2:6">
      <c r="B89" s="711" t="s">
        <v>307</v>
      </c>
      <c r="C89" s="831">
        <v>0.1</v>
      </c>
      <c r="D89" s="713">
        <v>7.6294347826087003</v>
      </c>
      <c r="E89" s="713"/>
      <c r="F89" s="714">
        <v>7.6294347826087003</v>
      </c>
    </row>
    <row r="90" spans="2:6">
      <c r="B90" s="711" t="s">
        <v>261</v>
      </c>
      <c r="C90" s="831">
        <v>0.23330000000000001</v>
      </c>
      <c r="D90" s="713">
        <v>50.317608695652169</v>
      </c>
      <c r="E90" s="713"/>
      <c r="F90" s="714">
        <v>50.317608695652169</v>
      </c>
    </row>
    <row r="91" spans="2:6">
      <c r="B91" s="711" t="s">
        <v>256</v>
      </c>
      <c r="C91" s="831">
        <v>0.6</v>
      </c>
      <c r="D91" s="713">
        <v>49.733260869565221</v>
      </c>
      <c r="E91" s="713"/>
      <c r="F91" s="714">
        <v>49.733260869565221</v>
      </c>
    </row>
    <row r="92" spans="2:6">
      <c r="B92" s="711" t="s">
        <v>101</v>
      </c>
      <c r="C92" s="831">
        <v>9.6799999999999997E-2</v>
      </c>
      <c r="D92" s="713">
        <v>11.029565217391299</v>
      </c>
      <c r="E92" s="713"/>
      <c r="F92" s="714">
        <v>11.029565217391299</v>
      </c>
    </row>
    <row r="93" spans="2:6">
      <c r="B93" s="711" t="s">
        <v>358</v>
      </c>
      <c r="C93" s="831">
        <v>0.1333</v>
      </c>
      <c r="D93" s="713">
        <v>14.14295652173913</v>
      </c>
      <c r="E93" s="713"/>
      <c r="F93" s="714">
        <v>14.14295652173913</v>
      </c>
    </row>
    <row r="94" spans="2:6">
      <c r="B94" s="711" t="s">
        <v>51</v>
      </c>
      <c r="C94" s="831">
        <v>0.23330000000000001</v>
      </c>
      <c r="D94" s="713">
        <v>16.580978260869571</v>
      </c>
      <c r="E94" s="713"/>
      <c r="F94" s="714">
        <v>16.580978260869571</v>
      </c>
    </row>
    <row r="95" spans="2:6">
      <c r="B95" s="711" t="s">
        <v>304</v>
      </c>
      <c r="C95" s="831">
        <v>0.1333</v>
      </c>
      <c r="D95" s="713">
        <v>8.4293043478260898</v>
      </c>
      <c r="E95" s="713"/>
      <c r="F95" s="714">
        <v>8.4293043478260898</v>
      </c>
    </row>
    <row r="96" spans="2:6">
      <c r="B96" s="711" t="s">
        <v>41</v>
      </c>
      <c r="C96" s="831">
        <v>0.255</v>
      </c>
      <c r="D96" s="713">
        <v>13.042706521739129</v>
      </c>
      <c r="E96" s="713">
        <v>41.1320652173913</v>
      </c>
      <c r="F96" s="714">
        <v>54.174771739130428</v>
      </c>
    </row>
    <row r="97" spans="2:8" ht="13.5" thickBot="1">
      <c r="B97" s="630" t="s">
        <v>386</v>
      </c>
      <c r="C97" s="715"/>
      <c r="D97" s="716">
        <v>411.2400652173913</v>
      </c>
      <c r="E97" s="716">
        <v>75.986923902428671</v>
      </c>
      <c r="F97" s="717">
        <v>487.22698911981996</v>
      </c>
    </row>
    <row r="98" spans="2:8">
      <c r="B98" s="840" t="s">
        <v>359</v>
      </c>
      <c r="C98" s="841"/>
      <c r="D98" s="841"/>
      <c r="E98" s="841"/>
      <c r="F98" s="841"/>
    </row>
    <row r="99" spans="2:8">
      <c r="B99" s="840" t="s">
        <v>341</v>
      </c>
      <c r="C99" s="841"/>
      <c r="D99" s="841"/>
      <c r="E99" s="841"/>
      <c r="F99" s="841"/>
    </row>
    <row r="101" spans="2:8" ht="18.75" thickBot="1">
      <c r="B101" s="1123" t="s">
        <v>402</v>
      </c>
      <c r="C101" s="1123"/>
      <c r="D101" s="1123"/>
      <c r="E101" s="1123"/>
      <c r="F101" s="1123"/>
    </row>
    <row r="102" spans="2:8">
      <c r="B102" s="701" t="s">
        <v>379</v>
      </c>
      <c r="C102" s="702"/>
      <c r="D102" s="1118" t="s">
        <v>349</v>
      </c>
      <c r="E102" s="1118"/>
      <c r="F102" s="1119"/>
      <c r="H102" s="739"/>
    </row>
    <row r="103" spans="2:8">
      <c r="B103" s="718" t="s">
        <v>165</v>
      </c>
      <c r="C103" s="705" t="s">
        <v>178</v>
      </c>
      <c r="D103" s="705" t="s">
        <v>157</v>
      </c>
      <c r="E103" s="705" t="s">
        <v>0</v>
      </c>
      <c r="F103" s="706" t="s">
        <v>1</v>
      </c>
    </row>
    <row r="104" spans="2:8">
      <c r="B104" s="719" t="s">
        <v>270</v>
      </c>
      <c r="C104" s="721" t="s">
        <v>192</v>
      </c>
      <c r="D104" s="721">
        <v>7.5</v>
      </c>
      <c r="E104" s="721">
        <v>100.9</v>
      </c>
      <c r="F104" s="722">
        <v>108.4</v>
      </c>
    </row>
    <row r="105" spans="2:8">
      <c r="B105" s="723" t="s">
        <v>380</v>
      </c>
      <c r="C105" s="725" t="s">
        <v>192</v>
      </c>
      <c r="D105" s="725">
        <v>46.8</v>
      </c>
      <c r="E105" s="725">
        <v>2.6</v>
      </c>
      <c r="F105" s="726">
        <v>49.4</v>
      </c>
    </row>
    <row r="106" spans="2:8">
      <c r="B106" s="723" t="s">
        <v>271</v>
      </c>
      <c r="C106" s="725" t="s">
        <v>192</v>
      </c>
      <c r="D106" s="725">
        <v>19.899999999999999</v>
      </c>
      <c r="E106" s="725">
        <v>12.2</v>
      </c>
      <c r="F106" s="726">
        <v>32.099999999999994</v>
      </c>
    </row>
    <row r="107" spans="2:8">
      <c r="B107" s="723" t="s">
        <v>186</v>
      </c>
      <c r="C107" s="725">
        <v>0.25</v>
      </c>
      <c r="D107" s="725">
        <v>17.100000000000001</v>
      </c>
      <c r="E107" s="725">
        <v>1.2</v>
      </c>
      <c r="F107" s="726">
        <v>18.3</v>
      </c>
    </row>
    <row r="108" spans="2:8">
      <c r="B108" s="723" t="s">
        <v>231</v>
      </c>
      <c r="C108" s="725">
        <v>0.6</v>
      </c>
      <c r="D108" s="725">
        <v>9.6</v>
      </c>
      <c r="E108" s="725" t="s">
        <v>363</v>
      </c>
      <c r="F108" s="726">
        <v>9.6</v>
      </c>
    </row>
    <row r="109" spans="2:8">
      <c r="B109" s="723" t="s">
        <v>60</v>
      </c>
      <c r="C109" s="725">
        <v>0.15</v>
      </c>
      <c r="D109" s="725">
        <v>8.1999999999999993</v>
      </c>
      <c r="E109" s="725" t="s">
        <v>363</v>
      </c>
      <c r="F109" s="726">
        <v>8.1999999999999993</v>
      </c>
    </row>
    <row r="110" spans="2:8">
      <c r="B110" s="727" t="s">
        <v>59</v>
      </c>
      <c r="C110" s="721">
        <v>0.05</v>
      </c>
      <c r="D110" s="721">
        <v>7.3</v>
      </c>
      <c r="E110" s="721" t="s">
        <v>363</v>
      </c>
      <c r="F110" s="722">
        <v>7.3</v>
      </c>
    </row>
    <row r="111" spans="2:8">
      <c r="B111" s="723" t="s">
        <v>299</v>
      </c>
      <c r="C111" s="725">
        <v>0.23549999999999999</v>
      </c>
      <c r="D111" s="725">
        <v>5.7</v>
      </c>
      <c r="E111" s="725">
        <v>0.7</v>
      </c>
      <c r="F111" s="726">
        <v>6.4</v>
      </c>
    </row>
    <row r="112" spans="2:8">
      <c r="B112" s="723" t="s">
        <v>142</v>
      </c>
      <c r="C112" s="725">
        <v>0.18329999999999999</v>
      </c>
      <c r="D112" s="725" t="s">
        <v>363</v>
      </c>
      <c r="E112" s="725">
        <v>1</v>
      </c>
      <c r="F112" s="726">
        <v>1</v>
      </c>
    </row>
    <row r="113" spans="2:6">
      <c r="B113" s="723" t="s">
        <v>364</v>
      </c>
      <c r="C113" s="725">
        <v>0.35</v>
      </c>
      <c r="D113" s="725" t="s">
        <v>363</v>
      </c>
      <c r="E113" s="725" t="s">
        <v>363</v>
      </c>
      <c r="F113" s="726">
        <v>0</v>
      </c>
    </row>
    <row r="114" spans="2:6" ht="13.5" thickBot="1">
      <c r="B114" s="630" t="s">
        <v>403</v>
      </c>
      <c r="C114" s="716"/>
      <c r="D114" s="716">
        <v>122.09999999999998</v>
      </c>
      <c r="E114" s="716">
        <v>118.60000000000001</v>
      </c>
      <c r="F114" s="717">
        <v>240.70000000000002</v>
      </c>
    </row>
    <row r="115" spans="2:6">
      <c r="B115" s="835" t="s">
        <v>382</v>
      </c>
      <c r="C115" s="763"/>
      <c r="D115" s="763"/>
    </row>
    <row r="116" spans="2:6">
      <c r="B116" s="835" t="s">
        <v>366</v>
      </c>
      <c r="C116" s="763"/>
      <c r="D116" s="763"/>
    </row>
    <row r="118" spans="2:6" ht="13.5" thickBot="1">
      <c r="B118" s="635"/>
      <c r="C118" s="831"/>
      <c r="D118" s="629"/>
      <c r="E118" s="629"/>
      <c r="F118" s="629"/>
    </row>
    <row r="119" spans="2:6">
      <c r="B119" s="636" t="s">
        <v>383</v>
      </c>
      <c r="C119" s="832"/>
      <c r="D119" s="730" t="s">
        <v>157</v>
      </c>
      <c r="E119" s="730" t="s">
        <v>0</v>
      </c>
      <c r="F119" s="731" t="s">
        <v>1</v>
      </c>
    </row>
    <row r="120" spans="2:6" ht="13.5" thickBot="1">
      <c r="B120" s="630" t="s">
        <v>367</v>
      </c>
      <c r="C120" s="632"/>
      <c r="D120" s="833">
        <f>D97+D114</f>
        <v>533.34006521739127</v>
      </c>
      <c r="E120" s="833">
        <f>E97+E114</f>
        <v>194.58692390242868</v>
      </c>
      <c r="F120" s="834">
        <f>F97+F114</f>
        <v>727.92698911981995</v>
      </c>
    </row>
    <row r="121" spans="2:6">
      <c r="B121" s="635"/>
      <c r="C121" s="831"/>
      <c r="D121" s="629"/>
      <c r="E121" s="629"/>
      <c r="F121" s="629"/>
    </row>
  </sheetData>
  <mergeCells count="7">
    <mergeCell ref="D102:F102"/>
    <mergeCell ref="B1:F1"/>
    <mergeCell ref="D2:F2"/>
    <mergeCell ref="D49:F49"/>
    <mergeCell ref="B70:F70"/>
    <mergeCell ref="D71:F71"/>
    <mergeCell ref="B101:F101"/>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0"/>
  <sheetViews>
    <sheetView topLeftCell="A85" zoomScaleNormal="100" workbookViewId="0">
      <selection activeCell="B97" sqref="B97"/>
    </sheetView>
  </sheetViews>
  <sheetFormatPr defaultRowHeight="12.75"/>
  <cols>
    <col min="1" max="1" width="9.140625" style="813"/>
    <col min="2" max="2" width="26.140625" style="813" customWidth="1"/>
    <col min="3" max="3" width="23" style="813" customWidth="1"/>
    <col min="4" max="4" width="15.5703125" style="813" customWidth="1"/>
    <col min="5" max="5" width="9.140625" style="813"/>
    <col min="6" max="6" width="14.7109375" style="813" customWidth="1"/>
    <col min="7" max="225" width="9.140625" style="813"/>
    <col min="226" max="226" width="18.140625" style="813" bestFit="1" customWidth="1"/>
    <col min="227" max="231" width="9.140625" style="813"/>
    <col min="232" max="232" width="26.140625" style="813" customWidth="1"/>
    <col min="233" max="233" width="23" style="813" customWidth="1"/>
    <col min="234" max="234" width="15.5703125" style="813" customWidth="1"/>
    <col min="235" max="235" width="9.140625" style="813"/>
    <col min="236" max="236" width="14.7109375" style="813" customWidth="1"/>
    <col min="237" max="481" width="9.140625" style="813"/>
    <col min="482" max="482" width="18.140625" style="813" bestFit="1" customWidth="1"/>
    <col min="483" max="487" width="9.140625" style="813"/>
    <col min="488" max="488" width="26.140625" style="813" customWidth="1"/>
    <col min="489" max="489" width="23" style="813" customWidth="1"/>
    <col min="490" max="490" width="15.5703125" style="813" customWidth="1"/>
    <col min="491" max="491" width="9.140625" style="813"/>
    <col min="492" max="492" width="14.7109375" style="813" customWidth="1"/>
    <col min="493" max="737" width="9.140625" style="813"/>
    <col min="738" max="738" width="18.140625" style="813" bestFit="1" customWidth="1"/>
    <col min="739" max="743" width="9.140625" style="813"/>
    <col min="744" max="744" width="26.140625" style="813" customWidth="1"/>
    <col min="745" max="745" width="23" style="813" customWidth="1"/>
    <col min="746" max="746" width="15.5703125" style="813" customWidth="1"/>
    <col min="747" max="747" width="9.140625" style="813"/>
    <col min="748" max="748" width="14.7109375" style="813" customWidth="1"/>
    <col min="749" max="993" width="9.140625" style="813"/>
    <col min="994" max="994" width="18.140625" style="813" bestFit="1" customWidth="1"/>
    <col min="995" max="999" width="9.140625" style="813"/>
    <col min="1000" max="1000" width="26.140625" style="813" customWidth="1"/>
    <col min="1001" max="1001" width="23" style="813" customWidth="1"/>
    <col min="1002" max="1002" width="15.5703125" style="813" customWidth="1"/>
    <col min="1003" max="1003" width="9.140625" style="813"/>
    <col min="1004" max="1004" width="14.7109375" style="813" customWidth="1"/>
    <col min="1005" max="1249" width="9.140625" style="813"/>
    <col min="1250" max="1250" width="18.140625" style="813" bestFit="1" customWidth="1"/>
    <col min="1251" max="1255" width="9.140625" style="813"/>
    <col min="1256" max="1256" width="26.140625" style="813" customWidth="1"/>
    <col min="1257" max="1257" width="23" style="813" customWidth="1"/>
    <col min="1258" max="1258" width="15.5703125" style="813" customWidth="1"/>
    <col min="1259" max="1259" width="9.140625" style="813"/>
    <col min="1260" max="1260" width="14.7109375" style="813" customWidth="1"/>
    <col min="1261" max="1505" width="9.140625" style="813"/>
    <col min="1506" max="1506" width="18.140625" style="813" bestFit="1" customWidth="1"/>
    <col min="1507" max="1511" width="9.140625" style="813"/>
    <col min="1512" max="1512" width="26.140625" style="813" customWidth="1"/>
    <col min="1513" max="1513" width="23" style="813" customWidth="1"/>
    <col min="1514" max="1514" width="15.5703125" style="813" customWidth="1"/>
    <col min="1515" max="1515" width="9.140625" style="813"/>
    <col min="1516" max="1516" width="14.7109375" style="813" customWidth="1"/>
    <col min="1517" max="1761" width="9.140625" style="813"/>
    <col min="1762" max="1762" width="18.140625" style="813" bestFit="1" customWidth="1"/>
    <col min="1763" max="1767" width="9.140625" style="813"/>
    <col min="1768" max="1768" width="26.140625" style="813" customWidth="1"/>
    <col min="1769" max="1769" width="23" style="813" customWidth="1"/>
    <col min="1770" max="1770" width="15.5703125" style="813" customWidth="1"/>
    <col min="1771" max="1771" width="9.140625" style="813"/>
    <col min="1772" max="1772" width="14.7109375" style="813" customWidth="1"/>
    <col min="1773" max="2017" width="9.140625" style="813"/>
    <col min="2018" max="2018" width="18.140625" style="813" bestFit="1" customWidth="1"/>
    <col min="2019" max="2023" width="9.140625" style="813"/>
    <col min="2024" max="2024" width="26.140625" style="813" customWidth="1"/>
    <col min="2025" max="2025" width="23" style="813" customWidth="1"/>
    <col min="2026" max="2026" width="15.5703125" style="813" customWidth="1"/>
    <col min="2027" max="2027" width="9.140625" style="813"/>
    <col min="2028" max="2028" width="14.7109375" style="813" customWidth="1"/>
    <col min="2029" max="2273" width="9.140625" style="813"/>
    <col min="2274" max="2274" width="18.140625" style="813" bestFit="1" customWidth="1"/>
    <col min="2275" max="2279" width="9.140625" style="813"/>
    <col min="2280" max="2280" width="26.140625" style="813" customWidth="1"/>
    <col min="2281" max="2281" width="23" style="813" customWidth="1"/>
    <col min="2282" max="2282" width="15.5703125" style="813" customWidth="1"/>
    <col min="2283" max="2283" width="9.140625" style="813"/>
    <col min="2284" max="2284" width="14.7109375" style="813" customWidth="1"/>
    <col min="2285" max="2529" width="9.140625" style="813"/>
    <col min="2530" max="2530" width="18.140625" style="813" bestFit="1" customWidth="1"/>
    <col min="2531" max="2535" width="9.140625" style="813"/>
    <col min="2536" max="2536" width="26.140625" style="813" customWidth="1"/>
    <col min="2537" max="2537" width="23" style="813" customWidth="1"/>
    <col min="2538" max="2538" width="15.5703125" style="813" customWidth="1"/>
    <col min="2539" max="2539" width="9.140625" style="813"/>
    <col min="2540" max="2540" width="14.7109375" style="813" customWidth="1"/>
    <col min="2541" max="2785" width="9.140625" style="813"/>
    <col min="2786" max="2786" width="18.140625" style="813" bestFit="1" customWidth="1"/>
    <col min="2787" max="2791" width="9.140625" style="813"/>
    <col min="2792" max="2792" width="26.140625" style="813" customWidth="1"/>
    <col min="2793" max="2793" width="23" style="813" customWidth="1"/>
    <col min="2794" max="2794" width="15.5703125" style="813" customWidth="1"/>
    <col min="2795" max="2795" width="9.140625" style="813"/>
    <col min="2796" max="2796" width="14.7109375" style="813" customWidth="1"/>
    <col min="2797" max="3041" width="9.140625" style="813"/>
    <col min="3042" max="3042" width="18.140625" style="813" bestFit="1" customWidth="1"/>
    <col min="3043" max="3047" width="9.140625" style="813"/>
    <col min="3048" max="3048" width="26.140625" style="813" customWidth="1"/>
    <col min="3049" max="3049" width="23" style="813" customWidth="1"/>
    <col min="3050" max="3050" width="15.5703125" style="813" customWidth="1"/>
    <col min="3051" max="3051" width="9.140625" style="813"/>
    <col min="3052" max="3052" width="14.7109375" style="813" customWidth="1"/>
    <col min="3053" max="3297" width="9.140625" style="813"/>
    <col min="3298" max="3298" width="18.140625" style="813" bestFit="1" customWidth="1"/>
    <col min="3299" max="3303" width="9.140625" style="813"/>
    <col min="3304" max="3304" width="26.140625" style="813" customWidth="1"/>
    <col min="3305" max="3305" width="23" style="813" customWidth="1"/>
    <col min="3306" max="3306" width="15.5703125" style="813" customWidth="1"/>
    <col min="3307" max="3307" width="9.140625" style="813"/>
    <col min="3308" max="3308" width="14.7109375" style="813" customWidth="1"/>
    <col min="3309" max="3553" width="9.140625" style="813"/>
    <col min="3554" max="3554" width="18.140625" style="813" bestFit="1" customWidth="1"/>
    <col min="3555" max="3559" width="9.140625" style="813"/>
    <col min="3560" max="3560" width="26.140625" style="813" customWidth="1"/>
    <col min="3561" max="3561" width="23" style="813" customWidth="1"/>
    <col min="3562" max="3562" width="15.5703125" style="813" customWidth="1"/>
    <col min="3563" max="3563" width="9.140625" style="813"/>
    <col min="3564" max="3564" width="14.7109375" style="813" customWidth="1"/>
    <col min="3565" max="3809" width="9.140625" style="813"/>
    <col min="3810" max="3810" width="18.140625" style="813" bestFit="1" customWidth="1"/>
    <col min="3811" max="3815" width="9.140625" style="813"/>
    <col min="3816" max="3816" width="26.140625" style="813" customWidth="1"/>
    <col min="3817" max="3817" width="23" style="813" customWidth="1"/>
    <col min="3818" max="3818" width="15.5703125" style="813" customWidth="1"/>
    <col min="3819" max="3819" width="9.140625" style="813"/>
    <col min="3820" max="3820" width="14.7109375" style="813" customWidth="1"/>
    <col min="3821" max="4065" width="9.140625" style="813"/>
    <col min="4066" max="4066" width="18.140625" style="813" bestFit="1" customWidth="1"/>
    <col min="4067" max="4071" width="9.140625" style="813"/>
    <col min="4072" max="4072" width="26.140625" style="813" customWidth="1"/>
    <col min="4073" max="4073" width="23" style="813" customWidth="1"/>
    <col min="4074" max="4074" width="15.5703125" style="813" customWidth="1"/>
    <col min="4075" max="4075" width="9.140625" style="813"/>
    <col min="4076" max="4076" width="14.7109375" style="813" customWidth="1"/>
    <col min="4077" max="4321" width="9.140625" style="813"/>
    <col min="4322" max="4322" width="18.140625" style="813" bestFit="1" customWidth="1"/>
    <col min="4323" max="4327" width="9.140625" style="813"/>
    <col min="4328" max="4328" width="26.140625" style="813" customWidth="1"/>
    <col min="4329" max="4329" width="23" style="813" customWidth="1"/>
    <col min="4330" max="4330" width="15.5703125" style="813" customWidth="1"/>
    <col min="4331" max="4331" width="9.140625" style="813"/>
    <col min="4332" max="4332" width="14.7109375" style="813" customWidth="1"/>
    <col min="4333" max="4577" width="9.140625" style="813"/>
    <col min="4578" max="4578" width="18.140625" style="813" bestFit="1" customWidth="1"/>
    <col min="4579" max="4583" width="9.140625" style="813"/>
    <col min="4584" max="4584" width="26.140625" style="813" customWidth="1"/>
    <col min="4585" max="4585" width="23" style="813" customWidth="1"/>
    <col min="4586" max="4586" width="15.5703125" style="813" customWidth="1"/>
    <col min="4587" max="4587" width="9.140625" style="813"/>
    <col min="4588" max="4588" width="14.7109375" style="813" customWidth="1"/>
    <col min="4589" max="4833" width="9.140625" style="813"/>
    <col min="4834" max="4834" width="18.140625" style="813" bestFit="1" customWidth="1"/>
    <col min="4835" max="4839" width="9.140625" style="813"/>
    <col min="4840" max="4840" width="26.140625" style="813" customWidth="1"/>
    <col min="4841" max="4841" width="23" style="813" customWidth="1"/>
    <col min="4842" max="4842" width="15.5703125" style="813" customWidth="1"/>
    <col min="4843" max="4843" width="9.140625" style="813"/>
    <col min="4844" max="4844" width="14.7109375" style="813" customWidth="1"/>
    <col min="4845" max="5089" width="9.140625" style="813"/>
    <col min="5090" max="5090" width="18.140625" style="813" bestFit="1" customWidth="1"/>
    <col min="5091" max="5095" width="9.140625" style="813"/>
    <col min="5096" max="5096" width="26.140625" style="813" customWidth="1"/>
    <col min="5097" max="5097" width="23" style="813" customWidth="1"/>
    <col min="5098" max="5098" width="15.5703125" style="813" customWidth="1"/>
    <col min="5099" max="5099" width="9.140625" style="813"/>
    <col min="5100" max="5100" width="14.7109375" style="813" customWidth="1"/>
    <col min="5101" max="5345" width="9.140625" style="813"/>
    <col min="5346" max="5346" width="18.140625" style="813" bestFit="1" customWidth="1"/>
    <col min="5347" max="5351" width="9.140625" style="813"/>
    <col min="5352" max="5352" width="26.140625" style="813" customWidth="1"/>
    <col min="5353" max="5353" width="23" style="813" customWidth="1"/>
    <col min="5354" max="5354" width="15.5703125" style="813" customWidth="1"/>
    <col min="5355" max="5355" width="9.140625" style="813"/>
    <col min="5356" max="5356" width="14.7109375" style="813" customWidth="1"/>
    <col min="5357" max="5601" width="9.140625" style="813"/>
    <col min="5602" max="5602" width="18.140625" style="813" bestFit="1" customWidth="1"/>
    <col min="5603" max="5607" width="9.140625" style="813"/>
    <col min="5608" max="5608" width="26.140625" style="813" customWidth="1"/>
    <col min="5609" max="5609" width="23" style="813" customWidth="1"/>
    <col min="5610" max="5610" width="15.5703125" style="813" customWidth="1"/>
    <col min="5611" max="5611" width="9.140625" style="813"/>
    <col min="5612" max="5612" width="14.7109375" style="813" customWidth="1"/>
    <col min="5613" max="5857" width="9.140625" style="813"/>
    <col min="5858" max="5858" width="18.140625" style="813" bestFit="1" customWidth="1"/>
    <col min="5859" max="5863" width="9.140625" style="813"/>
    <col min="5864" max="5864" width="26.140625" style="813" customWidth="1"/>
    <col min="5865" max="5865" width="23" style="813" customWidth="1"/>
    <col min="5866" max="5866" width="15.5703125" style="813" customWidth="1"/>
    <col min="5867" max="5867" width="9.140625" style="813"/>
    <col min="5868" max="5868" width="14.7109375" style="813" customWidth="1"/>
    <col min="5869" max="6113" width="9.140625" style="813"/>
    <col min="6114" max="6114" width="18.140625" style="813" bestFit="1" customWidth="1"/>
    <col min="6115" max="6119" width="9.140625" style="813"/>
    <col min="6120" max="6120" width="26.140625" style="813" customWidth="1"/>
    <col min="6121" max="6121" width="23" style="813" customWidth="1"/>
    <col min="6122" max="6122" width="15.5703125" style="813" customWidth="1"/>
    <col min="6123" max="6123" width="9.140625" style="813"/>
    <col min="6124" max="6124" width="14.7109375" style="813" customWidth="1"/>
    <col min="6125" max="6369" width="9.140625" style="813"/>
    <col min="6370" max="6370" width="18.140625" style="813" bestFit="1" customWidth="1"/>
    <col min="6371" max="6375" width="9.140625" style="813"/>
    <col min="6376" max="6376" width="26.140625" style="813" customWidth="1"/>
    <col min="6377" max="6377" width="23" style="813" customWidth="1"/>
    <col min="6378" max="6378" width="15.5703125" style="813" customWidth="1"/>
    <col min="6379" max="6379" width="9.140625" style="813"/>
    <col min="6380" max="6380" width="14.7109375" style="813" customWidth="1"/>
    <col min="6381" max="6625" width="9.140625" style="813"/>
    <col min="6626" max="6626" width="18.140625" style="813" bestFit="1" customWidth="1"/>
    <col min="6627" max="6631" width="9.140625" style="813"/>
    <col min="6632" max="6632" width="26.140625" style="813" customWidth="1"/>
    <col min="6633" max="6633" width="23" style="813" customWidth="1"/>
    <col min="6634" max="6634" width="15.5703125" style="813" customWidth="1"/>
    <col min="6635" max="6635" width="9.140625" style="813"/>
    <col min="6636" max="6636" width="14.7109375" style="813" customWidth="1"/>
    <col min="6637" max="6881" width="9.140625" style="813"/>
    <col min="6882" max="6882" width="18.140625" style="813" bestFit="1" customWidth="1"/>
    <col min="6883" max="6887" width="9.140625" style="813"/>
    <col min="6888" max="6888" width="26.140625" style="813" customWidth="1"/>
    <col min="6889" max="6889" width="23" style="813" customWidth="1"/>
    <col min="6890" max="6890" width="15.5703125" style="813" customWidth="1"/>
    <col min="6891" max="6891" width="9.140625" style="813"/>
    <col min="6892" max="6892" width="14.7109375" style="813" customWidth="1"/>
    <col min="6893" max="7137" width="9.140625" style="813"/>
    <col min="7138" max="7138" width="18.140625" style="813" bestFit="1" customWidth="1"/>
    <col min="7139" max="7143" width="9.140625" style="813"/>
    <col min="7144" max="7144" width="26.140625" style="813" customWidth="1"/>
    <col min="7145" max="7145" width="23" style="813" customWidth="1"/>
    <col min="7146" max="7146" width="15.5703125" style="813" customWidth="1"/>
    <col min="7147" max="7147" width="9.140625" style="813"/>
    <col min="7148" max="7148" width="14.7109375" style="813" customWidth="1"/>
    <col min="7149" max="7393" width="9.140625" style="813"/>
    <col min="7394" max="7394" width="18.140625" style="813" bestFit="1" customWidth="1"/>
    <col min="7395" max="7399" width="9.140625" style="813"/>
    <col min="7400" max="7400" width="26.140625" style="813" customWidth="1"/>
    <col min="7401" max="7401" width="23" style="813" customWidth="1"/>
    <col min="7402" max="7402" width="15.5703125" style="813" customWidth="1"/>
    <col min="7403" max="7403" width="9.140625" style="813"/>
    <col min="7404" max="7404" width="14.7109375" style="813" customWidth="1"/>
    <col min="7405" max="7649" width="9.140625" style="813"/>
    <col min="7650" max="7650" width="18.140625" style="813" bestFit="1" customWidth="1"/>
    <col min="7651" max="7655" width="9.140625" style="813"/>
    <col min="7656" max="7656" width="26.140625" style="813" customWidth="1"/>
    <col min="7657" max="7657" width="23" style="813" customWidth="1"/>
    <col min="7658" max="7658" width="15.5703125" style="813" customWidth="1"/>
    <col min="7659" max="7659" width="9.140625" style="813"/>
    <col min="7660" max="7660" width="14.7109375" style="813" customWidth="1"/>
    <col min="7661" max="7905" width="9.140625" style="813"/>
    <col min="7906" max="7906" width="18.140625" style="813" bestFit="1" customWidth="1"/>
    <col min="7907" max="7911" width="9.140625" style="813"/>
    <col min="7912" max="7912" width="26.140625" style="813" customWidth="1"/>
    <col min="7913" max="7913" width="23" style="813" customWidth="1"/>
    <col min="7914" max="7914" width="15.5703125" style="813" customWidth="1"/>
    <col min="7915" max="7915" width="9.140625" style="813"/>
    <col min="7916" max="7916" width="14.7109375" style="813" customWidth="1"/>
    <col min="7917" max="8161" width="9.140625" style="813"/>
    <col min="8162" max="8162" width="18.140625" style="813" bestFit="1" customWidth="1"/>
    <col min="8163" max="8167" width="9.140625" style="813"/>
    <col min="8168" max="8168" width="26.140625" style="813" customWidth="1"/>
    <col min="8169" max="8169" width="23" style="813" customWidth="1"/>
    <col min="8170" max="8170" width="15.5703125" style="813" customWidth="1"/>
    <col min="8171" max="8171" width="9.140625" style="813"/>
    <col min="8172" max="8172" width="14.7109375" style="813" customWidth="1"/>
    <col min="8173" max="8417" width="9.140625" style="813"/>
    <col min="8418" max="8418" width="18.140625" style="813" bestFit="1" customWidth="1"/>
    <col min="8419" max="8423" width="9.140625" style="813"/>
    <col min="8424" max="8424" width="26.140625" style="813" customWidth="1"/>
    <col min="8425" max="8425" width="23" style="813" customWidth="1"/>
    <col min="8426" max="8426" width="15.5703125" style="813" customWidth="1"/>
    <col min="8427" max="8427" width="9.140625" style="813"/>
    <col min="8428" max="8428" width="14.7109375" style="813" customWidth="1"/>
    <col min="8429" max="8673" width="9.140625" style="813"/>
    <col min="8674" max="8674" width="18.140625" style="813" bestFit="1" customWidth="1"/>
    <col min="8675" max="8679" width="9.140625" style="813"/>
    <col min="8680" max="8680" width="26.140625" style="813" customWidth="1"/>
    <col min="8681" max="8681" width="23" style="813" customWidth="1"/>
    <col min="8682" max="8682" width="15.5703125" style="813" customWidth="1"/>
    <col min="8683" max="8683" width="9.140625" style="813"/>
    <col min="8684" max="8684" width="14.7109375" style="813" customWidth="1"/>
    <col min="8685" max="8929" width="9.140625" style="813"/>
    <col min="8930" max="8930" width="18.140625" style="813" bestFit="1" customWidth="1"/>
    <col min="8931" max="8935" width="9.140625" style="813"/>
    <col min="8936" max="8936" width="26.140625" style="813" customWidth="1"/>
    <col min="8937" max="8937" width="23" style="813" customWidth="1"/>
    <col min="8938" max="8938" width="15.5703125" style="813" customWidth="1"/>
    <col min="8939" max="8939" width="9.140625" style="813"/>
    <col min="8940" max="8940" width="14.7109375" style="813" customWidth="1"/>
    <col min="8941" max="9185" width="9.140625" style="813"/>
    <col min="9186" max="9186" width="18.140625" style="813" bestFit="1" customWidth="1"/>
    <col min="9187" max="9191" width="9.140625" style="813"/>
    <col min="9192" max="9192" width="26.140625" style="813" customWidth="1"/>
    <col min="9193" max="9193" width="23" style="813" customWidth="1"/>
    <col min="9194" max="9194" width="15.5703125" style="813" customWidth="1"/>
    <col min="9195" max="9195" width="9.140625" style="813"/>
    <col min="9196" max="9196" width="14.7109375" style="813" customWidth="1"/>
    <col min="9197" max="9441" width="9.140625" style="813"/>
    <col min="9442" max="9442" width="18.140625" style="813" bestFit="1" customWidth="1"/>
    <col min="9443" max="9447" width="9.140625" style="813"/>
    <col min="9448" max="9448" width="26.140625" style="813" customWidth="1"/>
    <col min="9449" max="9449" width="23" style="813" customWidth="1"/>
    <col min="9450" max="9450" width="15.5703125" style="813" customWidth="1"/>
    <col min="9451" max="9451" width="9.140625" style="813"/>
    <col min="9452" max="9452" width="14.7109375" style="813" customWidth="1"/>
    <col min="9453" max="9697" width="9.140625" style="813"/>
    <col min="9698" max="9698" width="18.140625" style="813" bestFit="1" customWidth="1"/>
    <col min="9699" max="9703" width="9.140625" style="813"/>
    <col min="9704" max="9704" width="26.140625" style="813" customWidth="1"/>
    <col min="9705" max="9705" width="23" style="813" customWidth="1"/>
    <col min="9706" max="9706" width="15.5703125" style="813" customWidth="1"/>
    <col min="9707" max="9707" width="9.140625" style="813"/>
    <col min="9708" max="9708" width="14.7109375" style="813" customWidth="1"/>
    <col min="9709" max="9953" width="9.140625" style="813"/>
    <col min="9954" max="9954" width="18.140625" style="813" bestFit="1" customWidth="1"/>
    <col min="9955" max="9959" width="9.140625" style="813"/>
    <col min="9960" max="9960" width="26.140625" style="813" customWidth="1"/>
    <col min="9961" max="9961" width="23" style="813" customWidth="1"/>
    <col min="9962" max="9962" width="15.5703125" style="813" customWidth="1"/>
    <col min="9963" max="9963" width="9.140625" style="813"/>
    <col min="9964" max="9964" width="14.7109375" style="813" customWidth="1"/>
    <col min="9965" max="10209" width="9.140625" style="813"/>
    <col min="10210" max="10210" width="18.140625" style="813" bestFit="1" customWidth="1"/>
    <col min="10211" max="10215" width="9.140625" style="813"/>
    <col min="10216" max="10216" width="26.140625" style="813" customWidth="1"/>
    <col min="10217" max="10217" width="23" style="813" customWidth="1"/>
    <col min="10218" max="10218" width="15.5703125" style="813" customWidth="1"/>
    <col min="10219" max="10219" width="9.140625" style="813"/>
    <col min="10220" max="10220" width="14.7109375" style="813" customWidth="1"/>
    <col min="10221" max="10465" width="9.140625" style="813"/>
    <col min="10466" max="10466" width="18.140625" style="813" bestFit="1" customWidth="1"/>
    <col min="10467" max="10471" width="9.140625" style="813"/>
    <col min="10472" max="10472" width="26.140625" style="813" customWidth="1"/>
    <col min="10473" max="10473" width="23" style="813" customWidth="1"/>
    <col min="10474" max="10474" width="15.5703125" style="813" customWidth="1"/>
    <col min="10475" max="10475" width="9.140625" style="813"/>
    <col min="10476" max="10476" width="14.7109375" style="813" customWidth="1"/>
    <col min="10477" max="10721" width="9.140625" style="813"/>
    <col min="10722" max="10722" width="18.140625" style="813" bestFit="1" customWidth="1"/>
    <col min="10723" max="10727" width="9.140625" style="813"/>
    <col min="10728" max="10728" width="26.140625" style="813" customWidth="1"/>
    <col min="10729" max="10729" width="23" style="813" customWidth="1"/>
    <col min="10730" max="10730" width="15.5703125" style="813" customWidth="1"/>
    <col min="10731" max="10731" width="9.140625" style="813"/>
    <col min="10732" max="10732" width="14.7109375" style="813" customWidth="1"/>
    <col min="10733" max="10977" width="9.140625" style="813"/>
    <col min="10978" max="10978" width="18.140625" style="813" bestFit="1" customWidth="1"/>
    <col min="10979" max="10983" width="9.140625" style="813"/>
    <col min="10984" max="10984" width="26.140625" style="813" customWidth="1"/>
    <col min="10985" max="10985" width="23" style="813" customWidth="1"/>
    <col min="10986" max="10986" width="15.5703125" style="813" customWidth="1"/>
    <col min="10987" max="10987" width="9.140625" style="813"/>
    <col min="10988" max="10988" width="14.7109375" style="813" customWidth="1"/>
    <col min="10989" max="11233" width="9.140625" style="813"/>
    <col min="11234" max="11234" width="18.140625" style="813" bestFit="1" customWidth="1"/>
    <col min="11235" max="11239" width="9.140625" style="813"/>
    <col min="11240" max="11240" width="26.140625" style="813" customWidth="1"/>
    <col min="11241" max="11241" width="23" style="813" customWidth="1"/>
    <col min="11242" max="11242" width="15.5703125" style="813" customWidth="1"/>
    <col min="11243" max="11243" width="9.140625" style="813"/>
    <col min="11244" max="11244" width="14.7109375" style="813" customWidth="1"/>
    <col min="11245" max="11489" width="9.140625" style="813"/>
    <col min="11490" max="11490" width="18.140625" style="813" bestFit="1" customWidth="1"/>
    <col min="11491" max="11495" width="9.140625" style="813"/>
    <col min="11496" max="11496" width="26.140625" style="813" customWidth="1"/>
    <col min="11497" max="11497" width="23" style="813" customWidth="1"/>
    <col min="11498" max="11498" width="15.5703125" style="813" customWidth="1"/>
    <col min="11499" max="11499" width="9.140625" style="813"/>
    <col min="11500" max="11500" width="14.7109375" style="813" customWidth="1"/>
    <col min="11501" max="11745" width="9.140625" style="813"/>
    <col min="11746" max="11746" width="18.140625" style="813" bestFit="1" customWidth="1"/>
    <col min="11747" max="11751" width="9.140625" style="813"/>
    <col min="11752" max="11752" width="26.140625" style="813" customWidth="1"/>
    <col min="11753" max="11753" width="23" style="813" customWidth="1"/>
    <col min="11754" max="11754" width="15.5703125" style="813" customWidth="1"/>
    <col min="11755" max="11755" width="9.140625" style="813"/>
    <col min="11756" max="11756" width="14.7109375" style="813" customWidth="1"/>
    <col min="11757" max="12001" width="9.140625" style="813"/>
    <col min="12002" max="12002" width="18.140625" style="813" bestFit="1" customWidth="1"/>
    <col min="12003" max="12007" width="9.140625" style="813"/>
    <col min="12008" max="12008" width="26.140625" style="813" customWidth="1"/>
    <col min="12009" max="12009" width="23" style="813" customWidth="1"/>
    <col min="12010" max="12010" width="15.5703125" style="813" customWidth="1"/>
    <col min="12011" max="12011" width="9.140625" style="813"/>
    <col min="12012" max="12012" width="14.7109375" style="813" customWidth="1"/>
    <col min="12013" max="12257" width="9.140625" style="813"/>
    <col min="12258" max="12258" width="18.140625" style="813" bestFit="1" customWidth="1"/>
    <col min="12259" max="12263" width="9.140625" style="813"/>
    <col min="12264" max="12264" width="26.140625" style="813" customWidth="1"/>
    <col min="12265" max="12265" width="23" style="813" customWidth="1"/>
    <col min="12266" max="12266" width="15.5703125" style="813" customWidth="1"/>
    <col min="12267" max="12267" width="9.140625" style="813"/>
    <col min="12268" max="12268" width="14.7109375" style="813" customWidth="1"/>
    <col min="12269" max="12513" width="9.140625" style="813"/>
    <col min="12514" max="12514" width="18.140625" style="813" bestFit="1" customWidth="1"/>
    <col min="12515" max="12519" width="9.140625" style="813"/>
    <col min="12520" max="12520" width="26.140625" style="813" customWidth="1"/>
    <col min="12521" max="12521" width="23" style="813" customWidth="1"/>
    <col min="12522" max="12522" width="15.5703125" style="813" customWidth="1"/>
    <col min="12523" max="12523" width="9.140625" style="813"/>
    <col min="12524" max="12524" width="14.7109375" style="813" customWidth="1"/>
    <col min="12525" max="12769" width="9.140625" style="813"/>
    <col min="12770" max="12770" width="18.140625" style="813" bestFit="1" customWidth="1"/>
    <col min="12771" max="12775" width="9.140625" style="813"/>
    <col min="12776" max="12776" width="26.140625" style="813" customWidth="1"/>
    <col min="12777" max="12777" width="23" style="813" customWidth="1"/>
    <col min="12778" max="12778" width="15.5703125" style="813" customWidth="1"/>
    <col min="12779" max="12779" width="9.140625" style="813"/>
    <col min="12780" max="12780" width="14.7109375" style="813" customWidth="1"/>
    <col min="12781" max="13025" width="9.140625" style="813"/>
    <col min="13026" max="13026" width="18.140625" style="813" bestFit="1" customWidth="1"/>
    <col min="13027" max="13031" width="9.140625" style="813"/>
    <col min="13032" max="13032" width="26.140625" style="813" customWidth="1"/>
    <col min="13033" max="13033" width="23" style="813" customWidth="1"/>
    <col min="13034" max="13034" width="15.5703125" style="813" customWidth="1"/>
    <col min="13035" max="13035" width="9.140625" style="813"/>
    <col min="13036" max="13036" width="14.7109375" style="813" customWidth="1"/>
    <col min="13037" max="13281" width="9.140625" style="813"/>
    <col min="13282" max="13282" width="18.140625" style="813" bestFit="1" customWidth="1"/>
    <col min="13283" max="13287" width="9.140625" style="813"/>
    <col min="13288" max="13288" width="26.140625" style="813" customWidth="1"/>
    <col min="13289" max="13289" width="23" style="813" customWidth="1"/>
    <col min="13290" max="13290" width="15.5703125" style="813" customWidth="1"/>
    <col min="13291" max="13291" width="9.140625" style="813"/>
    <col min="13292" max="13292" width="14.7109375" style="813" customWidth="1"/>
    <col min="13293" max="13537" width="9.140625" style="813"/>
    <col min="13538" max="13538" width="18.140625" style="813" bestFit="1" customWidth="1"/>
    <col min="13539" max="13543" width="9.140625" style="813"/>
    <col min="13544" max="13544" width="26.140625" style="813" customWidth="1"/>
    <col min="13545" max="13545" width="23" style="813" customWidth="1"/>
    <col min="13546" max="13546" width="15.5703125" style="813" customWidth="1"/>
    <col min="13547" max="13547" width="9.140625" style="813"/>
    <col min="13548" max="13548" width="14.7109375" style="813" customWidth="1"/>
    <col min="13549" max="13793" width="9.140625" style="813"/>
    <col min="13794" max="13794" width="18.140625" style="813" bestFit="1" customWidth="1"/>
    <col min="13795" max="13799" width="9.140625" style="813"/>
    <col min="13800" max="13800" width="26.140625" style="813" customWidth="1"/>
    <col min="13801" max="13801" width="23" style="813" customWidth="1"/>
    <col min="13802" max="13802" width="15.5703125" style="813" customWidth="1"/>
    <col min="13803" max="13803" width="9.140625" style="813"/>
    <col min="13804" max="13804" width="14.7109375" style="813" customWidth="1"/>
    <col min="13805" max="14049" width="9.140625" style="813"/>
    <col min="14050" max="14050" width="18.140625" style="813" bestFit="1" customWidth="1"/>
    <col min="14051" max="14055" width="9.140625" style="813"/>
    <col min="14056" max="14056" width="26.140625" style="813" customWidth="1"/>
    <col min="14057" max="14057" width="23" style="813" customWidth="1"/>
    <col min="14058" max="14058" width="15.5703125" style="813" customWidth="1"/>
    <col min="14059" max="14059" width="9.140625" style="813"/>
    <col min="14060" max="14060" width="14.7109375" style="813" customWidth="1"/>
    <col min="14061" max="14305" width="9.140625" style="813"/>
    <col min="14306" max="14306" width="18.140625" style="813" bestFit="1" customWidth="1"/>
    <col min="14307" max="14311" width="9.140625" style="813"/>
    <col min="14312" max="14312" width="26.140625" style="813" customWidth="1"/>
    <col min="14313" max="14313" width="23" style="813" customWidth="1"/>
    <col min="14314" max="14314" width="15.5703125" style="813" customWidth="1"/>
    <col min="14315" max="14315" width="9.140625" style="813"/>
    <col min="14316" max="14316" width="14.7109375" style="813" customWidth="1"/>
    <col min="14317" max="14561" width="9.140625" style="813"/>
    <col min="14562" max="14562" width="18.140625" style="813" bestFit="1" customWidth="1"/>
    <col min="14563" max="14567" width="9.140625" style="813"/>
    <col min="14568" max="14568" width="26.140625" style="813" customWidth="1"/>
    <col min="14569" max="14569" width="23" style="813" customWidth="1"/>
    <col min="14570" max="14570" width="15.5703125" style="813" customWidth="1"/>
    <col min="14571" max="14571" width="9.140625" style="813"/>
    <col min="14572" max="14572" width="14.7109375" style="813" customWidth="1"/>
    <col min="14573" max="14817" width="9.140625" style="813"/>
    <col min="14818" max="14818" width="18.140625" style="813" bestFit="1" customWidth="1"/>
    <col min="14819" max="14823" width="9.140625" style="813"/>
    <col min="14824" max="14824" width="26.140625" style="813" customWidth="1"/>
    <col min="14825" max="14825" width="23" style="813" customWidth="1"/>
    <col min="14826" max="14826" width="15.5703125" style="813" customWidth="1"/>
    <col min="14827" max="14827" width="9.140625" style="813"/>
    <col min="14828" max="14828" width="14.7109375" style="813" customWidth="1"/>
    <col min="14829" max="15073" width="9.140625" style="813"/>
    <col min="15074" max="15074" width="18.140625" style="813" bestFit="1" customWidth="1"/>
    <col min="15075" max="15079" width="9.140625" style="813"/>
    <col min="15080" max="15080" width="26.140625" style="813" customWidth="1"/>
    <col min="15081" max="15081" width="23" style="813" customWidth="1"/>
    <col min="15082" max="15082" width="15.5703125" style="813" customWidth="1"/>
    <col min="15083" max="15083" width="9.140625" style="813"/>
    <col min="15084" max="15084" width="14.7109375" style="813" customWidth="1"/>
    <col min="15085" max="15329" width="9.140625" style="813"/>
    <col min="15330" max="15330" width="18.140625" style="813" bestFit="1" customWidth="1"/>
    <col min="15331" max="15335" width="9.140625" style="813"/>
    <col min="15336" max="15336" width="26.140625" style="813" customWidth="1"/>
    <col min="15337" max="15337" width="23" style="813" customWidth="1"/>
    <col min="15338" max="15338" width="15.5703125" style="813" customWidth="1"/>
    <col min="15339" max="15339" width="9.140625" style="813"/>
    <col min="15340" max="15340" width="14.7109375" style="813" customWidth="1"/>
    <col min="15341" max="15585" width="9.140625" style="813"/>
    <col min="15586" max="15586" width="18.140625" style="813" bestFit="1" customWidth="1"/>
    <col min="15587" max="15591" width="9.140625" style="813"/>
    <col min="15592" max="15592" width="26.140625" style="813" customWidth="1"/>
    <col min="15593" max="15593" width="23" style="813" customWidth="1"/>
    <col min="15594" max="15594" width="15.5703125" style="813" customWidth="1"/>
    <col min="15595" max="15595" width="9.140625" style="813"/>
    <col min="15596" max="15596" width="14.7109375" style="813" customWidth="1"/>
    <col min="15597" max="15841" width="9.140625" style="813"/>
    <col min="15842" max="15842" width="18.140625" style="813" bestFit="1" customWidth="1"/>
    <col min="15843" max="15847" width="9.140625" style="813"/>
    <col min="15848" max="15848" width="26.140625" style="813" customWidth="1"/>
    <col min="15849" max="15849" width="23" style="813" customWidth="1"/>
    <col min="15850" max="15850" width="15.5703125" style="813" customWidth="1"/>
    <col min="15851" max="15851" width="9.140625" style="813"/>
    <col min="15852" max="15852" width="14.7109375" style="813" customWidth="1"/>
    <col min="15853" max="16097" width="9.140625" style="813"/>
    <col min="16098" max="16098" width="18.140625" style="813" bestFit="1" customWidth="1"/>
    <col min="16099" max="16103" width="9.140625" style="813"/>
    <col min="16104" max="16104" width="26.140625" style="813" customWidth="1"/>
    <col min="16105" max="16105" width="23" style="813" customWidth="1"/>
    <col min="16106" max="16106" width="15.5703125" style="813" customWidth="1"/>
    <col min="16107" max="16107" width="9.140625" style="813"/>
    <col min="16108" max="16108" width="14.7109375" style="813" customWidth="1"/>
    <col min="16109" max="16384" width="9.140625" style="813"/>
  </cols>
  <sheetData>
    <row r="1" spans="2:14" s="735" customFormat="1" ht="18.75" thickBot="1">
      <c r="B1" s="1124" t="s">
        <v>384</v>
      </c>
      <c r="C1" s="1124"/>
      <c r="D1" s="1124"/>
      <c r="E1" s="1124"/>
      <c r="F1" s="1124"/>
    </row>
    <row r="2" spans="2:14" s="735" customFormat="1" ht="22.5" customHeight="1">
      <c r="B2" s="736" t="s">
        <v>348</v>
      </c>
      <c r="C2" s="737"/>
      <c r="D2" s="1121" t="s">
        <v>349</v>
      </c>
      <c r="E2" s="1121"/>
      <c r="F2" s="1122"/>
      <c r="G2" s="738"/>
      <c r="H2" s="738"/>
      <c r="I2" s="739"/>
      <c r="J2" s="738"/>
      <c r="K2" s="738"/>
      <c r="L2" s="738"/>
      <c r="M2" s="738"/>
      <c r="N2" s="738"/>
    </row>
    <row r="3" spans="2:14" s="735" customFormat="1">
      <c r="B3" s="740" t="s">
        <v>165</v>
      </c>
      <c r="C3" s="741" t="s">
        <v>178</v>
      </c>
      <c r="D3" s="742" t="s">
        <v>157</v>
      </c>
      <c r="E3" s="742" t="s">
        <v>0</v>
      </c>
      <c r="F3" s="743" t="s">
        <v>1</v>
      </c>
      <c r="G3" s="738"/>
      <c r="H3" s="738"/>
      <c r="I3" s="738"/>
      <c r="J3" s="738"/>
      <c r="K3" s="738"/>
      <c r="L3" s="738"/>
      <c r="M3" s="738"/>
      <c r="N3" s="738"/>
    </row>
    <row r="4" spans="2:14" s="735" customFormat="1">
      <c r="B4" s="744" t="s">
        <v>173</v>
      </c>
      <c r="C4" s="745">
        <v>0.85</v>
      </c>
      <c r="D4" s="746">
        <v>2.0411032527043202</v>
      </c>
      <c r="E4" s="746">
        <v>1.9902044505494501</v>
      </c>
      <c r="F4" s="747">
        <v>4.0313077032537699</v>
      </c>
      <c r="G4" s="748"/>
      <c r="H4" s="748"/>
      <c r="I4" s="738"/>
      <c r="J4" s="738"/>
      <c r="K4" s="749"/>
      <c r="L4" s="749"/>
      <c r="M4" s="749"/>
      <c r="N4" s="749"/>
    </row>
    <row r="5" spans="2:14" s="735" customFormat="1">
      <c r="B5" s="750" t="s">
        <v>21</v>
      </c>
      <c r="C5" s="745">
        <v>0.32700000000000001</v>
      </c>
      <c r="D5" s="746">
        <v>3.6827081634186198</v>
      </c>
      <c r="E5" s="746">
        <v>0.32582442857143001</v>
      </c>
      <c r="F5" s="747">
        <v>4.0085325919900496</v>
      </c>
      <c r="G5" s="748"/>
      <c r="H5" s="748"/>
      <c r="I5" s="738"/>
      <c r="J5" s="738"/>
      <c r="K5" s="749"/>
      <c r="L5" s="749"/>
      <c r="M5" s="749"/>
      <c r="N5" s="749"/>
    </row>
    <row r="6" spans="2:14" s="735" customFormat="1">
      <c r="B6" s="750" t="s">
        <v>74</v>
      </c>
      <c r="C6" s="745">
        <v>0.45</v>
      </c>
      <c r="D6" s="746">
        <v>20.658490127060439</v>
      </c>
      <c r="E6" s="746">
        <v>4.7521710329670297</v>
      </c>
      <c r="F6" s="747">
        <v>25.41066116002747</v>
      </c>
      <c r="G6" s="748"/>
      <c r="H6" s="748"/>
      <c r="I6" s="738"/>
      <c r="J6" s="738"/>
      <c r="K6" s="749"/>
      <c r="L6" s="749"/>
      <c r="M6" s="749"/>
      <c r="N6" s="749"/>
    </row>
    <row r="7" spans="2:14" s="735" customFormat="1">
      <c r="B7" s="750" t="s">
        <v>4</v>
      </c>
      <c r="C7" s="745">
        <v>0.65129999999999999</v>
      </c>
      <c r="D7" s="746">
        <v>2.3246877146291198</v>
      </c>
      <c r="E7" s="746">
        <v>3.45459705494505</v>
      </c>
      <c r="F7" s="747">
        <v>5.7792847695741703</v>
      </c>
      <c r="G7" s="748"/>
      <c r="H7" s="748"/>
      <c r="I7" s="738"/>
      <c r="J7" s="738"/>
      <c r="K7" s="749"/>
      <c r="L7" s="749"/>
      <c r="M7" s="749"/>
      <c r="N7" s="749"/>
    </row>
    <row r="8" spans="2:14" s="735" customFormat="1">
      <c r="B8" s="750" t="s">
        <v>11</v>
      </c>
      <c r="C8" s="745">
        <v>0.58899999999999997</v>
      </c>
      <c r="D8" s="746">
        <v>1.37362637E-6</v>
      </c>
      <c r="E8" s="746">
        <v>0</v>
      </c>
      <c r="F8" s="747">
        <v>1.37362637E-6</v>
      </c>
      <c r="G8" s="748"/>
      <c r="H8" s="748"/>
      <c r="I8" s="738"/>
      <c r="J8" s="738"/>
      <c r="K8" s="749"/>
      <c r="L8" s="749"/>
      <c r="M8" s="749"/>
      <c r="N8" s="749"/>
    </row>
    <row r="9" spans="2:14" s="735" customFormat="1">
      <c r="B9" s="750" t="s">
        <v>71</v>
      </c>
      <c r="C9" s="751">
        <v>0.36660500000000001</v>
      </c>
      <c r="D9" s="746">
        <v>39.919780219780222</v>
      </c>
      <c r="E9" s="746">
        <v>0</v>
      </c>
      <c r="F9" s="747">
        <v>39.919780219780222</v>
      </c>
      <c r="G9" s="748"/>
      <c r="H9" s="748"/>
      <c r="I9" s="738"/>
      <c r="J9" s="738"/>
      <c r="K9" s="749"/>
      <c r="L9" s="749"/>
      <c r="M9" s="749"/>
      <c r="N9" s="749"/>
    </row>
    <row r="10" spans="2:14" s="735" customFormat="1">
      <c r="B10" s="750" t="s">
        <v>3</v>
      </c>
      <c r="C10" s="745">
        <v>0.7</v>
      </c>
      <c r="D10" s="746">
        <v>67.274198145604402</v>
      </c>
      <c r="E10" s="746">
        <v>31.835578241758238</v>
      </c>
      <c r="F10" s="747">
        <v>99.109776387362643</v>
      </c>
      <c r="G10" s="748"/>
      <c r="H10" s="748"/>
      <c r="I10" s="738"/>
      <c r="J10" s="738"/>
      <c r="K10" s="749"/>
      <c r="L10" s="749"/>
      <c r="M10" s="749"/>
      <c r="N10" s="749"/>
    </row>
    <row r="11" spans="2:14" s="735" customFormat="1">
      <c r="B11" s="750" t="s">
        <v>15</v>
      </c>
      <c r="C11" s="752" t="s">
        <v>107</v>
      </c>
      <c r="D11" s="746">
        <v>7.72423251845811</v>
      </c>
      <c r="E11" s="746">
        <v>1.8586068681318699</v>
      </c>
      <c r="F11" s="747">
        <v>9.5828393865899795</v>
      </c>
      <c r="G11" s="748"/>
      <c r="H11" s="748"/>
      <c r="I11" s="738"/>
      <c r="J11" s="738"/>
      <c r="K11" s="749"/>
      <c r="L11" s="749"/>
      <c r="M11" s="749"/>
      <c r="N11" s="749"/>
    </row>
    <row r="12" spans="2:14" s="735" customFormat="1">
      <c r="B12" s="750" t="s">
        <v>24</v>
      </c>
      <c r="C12" s="752" t="s">
        <v>85</v>
      </c>
      <c r="D12" s="746">
        <v>0</v>
      </c>
      <c r="E12" s="746">
        <v>0</v>
      </c>
      <c r="F12" s="747">
        <v>0</v>
      </c>
      <c r="G12" s="748"/>
      <c r="H12" s="748"/>
      <c r="I12" s="738"/>
      <c r="J12" s="738"/>
      <c r="K12" s="749"/>
      <c r="L12" s="749"/>
      <c r="M12" s="749"/>
      <c r="N12" s="749"/>
    </row>
    <row r="13" spans="2:14" s="735" customFormat="1">
      <c r="B13" s="750" t="s">
        <v>12</v>
      </c>
      <c r="C13" s="745">
        <v>0.1988</v>
      </c>
      <c r="D13" s="746">
        <v>0.19783061771601998</v>
      </c>
      <c r="E13" s="746">
        <v>1.0383789780219801</v>
      </c>
      <c r="F13" s="747">
        <v>1.2362095957380002</v>
      </c>
      <c r="G13" s="748"/>
      <c r="H13" s="748"/>
      <c r="I13" s="738"/>
      <c r="J13" s="738"/>
      <c r="K13" s="749"/>
      <c r="L13" s="749"/>
      <c r="M13" s="749"/>
      <c r="N13" s="749"/>
    </row>
    <row r="14" spans="2:14" s="735" customFormat="1">
      <c r="B14" s="750" t="s">
        <v>17</v>
      </c>
      <c r="C14" s="745">
        <v>0.55300000000000005</v>
      </c>
      <c r="D14" s="746">
        <v>12.764386847527479</v>
      </c>
      <c r="E14" s="746">
        <v>10.50741023076923</v>
      </c>
      <c r="F14" s="747">
        <v>23.271797078296707</v>
      </c>
      <c r="G14" s="748"/>
      <c r="H14" s="748"/>
      <c r="I14" s="738"/>
      <c r="J14" s="738"/>
      <c r="K14" s="749"/>
      <c r="L14" s="749"/>
      <c r="M14" s="749"/>
      <c r="N14" s="749"/>
    </row>
    <row r="15" spans="2:14" s="735" customFormat="1">
      <c r="B15" s="750" t="s">
        <v>13</v>
      </c>
      <c r="C15" s="752">
        <v>0.39550000000000002</v>
      </c>
      <c r="D15" s="746">
        <v>22.611604395604399</v>
      </c>
      <c r="E15" s="746">
        <v>54.991469637362641</v>
      </c>
      <c r="F15" s="747">
        <v>77.603074032967044</v>
      </c>
      <c r="G15" s="748"/>
      <c r="H15" s="748"/>
      <c r="I15" s="738"/>
      <c r="J15" s="738"/>
      <c r="K15" s="749"/>
      <c r="L15" s="749"/>
      <c r="M15" s="749"/>
      <c r="N15" s="749"/>
    </row>
    <row r="16" spans="2:14" s="735" customFormat="1">
      <c r="B16" s="750" t="s">
        <v>16</v>
      </c>
      <c r="C16" s="745">
        <v>0.43969999999999998</v>
      </c>
      <c r="D16" s="746">
        <v>7.7478987809066</v>
      </c>
      <c r="E16" s="746">
        <v>10.613802461538461</v>
      </c>
      <c r="F16" s="747">
        <v>18.361701242445061</v>
      </c>
      <c r="G16" s="748"/>
      <c r="H16" s="748"/>
      <c r="I16" s="738"/>
      <c r="J16" s="738"/>
      <c r="K16" s="749"/>
      <c r="L16" s="749"/>
      <c r="M16" s="749"/>
      <c r="N16" s="749"/>
    </row>
    <row r="17" spans="2:14" s="735" customFormat="1">
      <c r="B17" s="750" t="s">
        <v>218</v>
      </c>
      <c r="C17" s="745">
        <v>0.64</v>
      </c>
      <c r="D17" s="746">
        <v>20.041494763049453</v>
      </c>
      <c r="E17" s="746">
        <v>10.88599821978022</v>
      </c>
      <c r="F17" s="747">
        <v>30.927492982829673</v>
      </c>
      <c r="G17" s="748"/>
      <c r="H17" s="748"/>
      <c r="I17" s="738"/>
      <c r="J17" s="738"/>
      <c r="K17" s="749"/>
      <c r="L17" s="749"/>
      <c r="M17" s="749"/>
      <c r="N17" s="749"/>
    </row>
    <row r="18" spans="2:14" s="735" customFormat="1">
      <c r="B18" s="750" t="s">
        <v>77</v>
      </c>
      <c r="C18" s="745">
        <v>0.2</v>
      </c>
      <c r="D18" s="746">
        <v>3.2275390625</v>
      </c>
      <c r="E18" s="746">
        <v>3.1056619230769198</v>
      </c>
      <c r="F18" s="747">
        <v>6.3332009855769194</v>
      </c>
      <c r="G18" s="748"/>
      <c r="H18" s="748"/>
      <c r="I18" s="738"/>
      <c r="J18" s="738"/>
      <c r="K18" s="749"/>
      <c r="L18" s="749"/>
      <c r="M18" s="749"/>
      <c r="N18" s="749"/>
    </row>
    <row r="19" spans="2:14" s="735" customFormat="1">
      <c r="B19" s="750" t="s">
        <v>90</v>
      </c>
      <c r="C19" s="752" t="s">
        <v>87</v>
      </c>
      <c r="D19" s="746">
        <v>17.197501624348401</v>
      </c>
      <c r="E19" s="746">
        <v>3.81849365934066</v>
      </c>
      <c r="F19" s="747">
        <v>21.015995283689062</v>
      </c>
      <c r="G19" s="748"/>
      <c r="H19" s="748"/>
      <c r="I19" s="738"/>
      <c r="J19" s="738"/>
      <c r="K19" s="749"/>
      <c r="L19" s="749"/>
      <c r="M19" s="749"/>
      <c r="N19" s="749"/>
    </row>
    <row r="20" spans="2:14" s="735" customFormat="1">
      <c r="B20" s="750" t="s">
        <v>369</v>
      </c>
      <c r="C20" s="752">
        <v>0.35</v>
      </c>
      <c r="D20" s="746">
        <v>6.1497033181662104</v>
      </c>
      <c r="E20" s="746">
        <v>0.76702354945054996</v>
      </c>
      <c r="F20" s="747">
        <v>6.9167268676167604</v>
      </c>
      <c r="G20" s="748"/>
      <c r="H20" s="748"/>
      <c r="I20" s="738"/>
      <c r="J20" s="738"/>
      <c r="K20" s="749"/>
      <c r="L20" s="749"/>
      <c r="M20" s="749"/>
      <c r="N20" s="749"/>
    </row>
    <row r="21" spans="2:14" s="735" customFormat="1">
      <c r="B21" s="750" t="s">
        <v>20</v>
      </c>
      <c r="C21" s="752" t="s">
        <v>92</v>
      </c>
      <c r="D21" s="746">
        <v>64.133684314098986</v>
      </c>
      <c r="E21" s="746">
        <v>29.977372835164829</v>
      </c>
      <c r="F21" s="747">
        <v>94.111057149263814</v>
      </c>
      <c r="G21" s="748"/>
      <c r="H21" s="748"/>
      <c r="I21" s="738"/>
      <c r="J21" s="738"/>
      <c r="K21" s="749"/>
      <c r="L21" s="749"/>
      <c r="M21" s="749"/>
      <c r="N21" s="749"/>
    </row>
    <row r="22" spans="2:14" s="735" customFormat="1">
      <c r="B22" s="750" t="s">
        <v>9</v>
      </c>
      <c r="C22" s="752" t="s">
        <v>89</v>
      </c>
      <c r="D22" s="746">
        <v>22.407695258842722</v>
      </c>
      <c r="E22" s="746">
        <v>61.224232791208792</v>
      </c>
      <c r="F22" s="747">
        <v>83.631928050051513</v>
      </c>
      <c r="G22" s="748"/>
      <c r="H22" s="748"/>
      <c r="I22" s="738"/>
      <c r="J22" s="738"/>
      <c r="K22" s="749"/>
      <c r="L22" s="749"/>
      <c r="M22" s="749"/>
      <c r="N22" s="749"/>
    </row>
    <row r="23" spans="2:14" s="735" customFormat="1">
      <c r="B23" s="750" t="s">
        <v>5</v>
      </c>
      <c r="C23" s="752">
        <v>0.33310000000000001</v>
      </c>
      <c r="D23" s="746">
        <v>29.939636740212908</v>
      </c>
      <c r="E23" s="746">
        <v>-0.27342879120878999</v>
      </c>
      <c r="F23" s="747">
        <v>29.666207949004118</v>
      </c>
      <c r="G23" s="748"/>
      <c r="H23" s="748"/>
      <c r="I23" s="738"/>
      <c r="J23" s="738"/>
      <c r="K23" s="749"/>
      <c r="L23" s="749"/>
      <c r="M23" s="749"/>
      <c r="N23" s="749"/>
    </row>
    <row r="24" spans="2:14" s="735" customFormat="1">
      <c r="B24" s="750" t="s">
        <v>52</v>
      </c>
      <c r="C24" s="752">
        <v>0.3679</v>
      </c>
      <c r="D24" s="746">
        <v>2.42124287431318</v>
      </c>
      <c r="E24" s="746">
        <v>19.487703230769231</v>
      </c>
      <c r="F24" s="747">
        <v>21.908946105082411</v>
      </c>
      <c r="G24" s="748"/>
      <c r="H24" s="748"/>
      <c r="I24" s="738"/>
      <c r="J24" s="738"/>
      <c r="K24" s="749"/>
      <c r="L24" s="749"/>
      <c r="M24" s="749"/>
      <c r="N24" s="749"/>
    </row>
    <row r="25" spans="2:14" s="735" customFormat="1">
      <c r="B25" s="750" t="s">
        <v>2</v>
      </c>
      <c r="C25" s="745" t="s">
        <v>91</v>
      </c>
      <c r="D25" s="746">
        <v>27.268021097735812</v>
      </c>
      <c r="E25" s="746">
        <v>10.90070775824176</v>
      </c>
      <c r="F25" s="747">
        <v>38.168728855977569</v>
      </c>
      <c r="G25" s="748"/>
      <c r="H25" s="748"/>
      <c r="I25" s="738"/>
      <c r="J25" s="738"/>
      <c r="K25" s="749"/>
      <c r="L25" s="749"/>
      <c r="M25" s="749"/>
      <c r="N25" s="749"/>
    </row>
    <row r="26" spans="2:14" s="735" customFormat="1">
      <c r="B26" s="750" t="s">
        <v>93</v>
      </c>
      <c r="C26" s="745">
        <v>0.41499999999999998</v>
      </c>
      <c r="D26" s="746">
        <v>4.9476769992702598</v>
      </c>
      <c r="E26" s="746">
        <v>0.34729489010989001</v>
      </c>
      <c r="F26" s="747">
        <v>5.2949718893801503</v>
      </c>
      <c r="G26" s="748"/>
      <c r="H26" s="748"/>
      <c r="I26" s="738"/>
      <c r="J26" s="738"/>
      <c r="K26" s="749"/>
      <c r="L26" s="749"/>
      <c r="M26" s="749"/>
      <c r="N26" s="749"/>
    </row>
    <row r="27" spans="2:14" s="735" customFormat="1">
      <c r="B27" s="750" t="s">
        <v>73</v>
      </c>
      <c r="C27" s="745">
        <v>0.30580000000000002</v>
      </c>
      <c r="D27" s="746">
        <v>11.041892170329669</v>
      </c>
      <c r="E27" s="746">
        <v>131.03993137362636</v>
      </c>
      <c r="F27" s="747">
        <v>142.08182354395603</v>
      </c>
      <c r="G27" s="748"/>
      <c r="H27" s="748"/>
      <c r="I27" s="738"/>
      <c r="J27" s="738"/>
      <c r="K27" s="749"/>
      <c r="L27" s="749"/>
      <c r="M27" s="749"/>
      <c r="N27" s="749"/>
    </row>
    <row r="28" spans="2:14" s="735" customFormat="1">
      <c r="B28" s="750" t="s">
        <v>72</v>
      </c>
      <c r="C28" s="745">
        <v>0.30580000000000002</v>
      </c>
      <c r="D28" s="746">
        <v>38.572824175824181</v>
      </c>
      <c r="E28" s="746">
        <v>0</v>
      </c>
      <c r="F28" s="747">
        <v>38.572824175824181</v>
      </c>
      <c r="G28" s="748"/>
      <c r="H28" s="748"/>
      <c r="I28" s="738"/>
      <c r="J28" s="738"/>
      <c r="K28" s="749"/>
      <c r="L28" s="749"/>
      <c r="M28" s="749"/>
      <c r="N28" s="749"/>
    </row>
    <row r="29" spans="2:14" s="735" customFormat="1">
      <c r="B29" s="750" t="s">
        <v>179</v>
      </c>
      <c r="C29" s="752">
        <v>0.58840000000000003</v>
      </c>
      <c r="D29" s="746">
        <v>40.174833319024728</v>
      </c>
      <c r="E29" s="746">
        <v>4.6978832087912101</v>
      </c>
      <c r="F29" s="747">
        <v>44.872716527815939</v>
      </c>
      <c r="G29" s="748"/>
      <c r="H29" s="748"/>
      <c r="I29" s="738"/>
      <c r="J29" s="738"/>
      <c r="K29" s="749"/>
      <c r="L29" s="749"/>
      <c r="M29" s="749"/>
      <c r="N29" s="749"/>
    </row>
    <row r="30" spans="2:14" s="735" customFormat="1">
      <c r="B30" s="750" t="s">
        <v>225</v>
      </c>
      <c r="C30" s="753">
        <v>0.54</v>
      </c>
      <c r="D30" s="746">
        <v>17.146439560439561</v>
      </c>
      <c r="E30" s="746">
        <v>12.673203483516479</v>
      </c>
      <c r="F30" s="747">
        <v>29.819643043956042</v>
      </c>
      <c r="G30" s="748"/>
      <c r="H30" s="748"/>
      <c r="I30" s="738"/>
      <c r="J30" s="738"/>
      <c r="K30" s="749"/>
      <c r="L30" s="749"/>
      <c r="M30" s="749"/>
      <c r="N30" s="749"/>
    </row>
    <row r="31" spans="2:14" s="735" customFormat="1">
      <c r="B31" s="750" t="s">
        <v>10</v>
      </c>
      <c r="C31" s="745">
        <v>0.18</v>
      </c>
      <c r="D31" s="746">
        <v>2.1590626717032997</v>
      </c>
      <c r="E31" s="746">
        <v>0.40318292307692</v>
      </c>
      <c r="F31" s="747">
        <v>2.5622455947802196</v>
      </c>
      <c r="G31" s="748"/>
      <c r="H31" s="748"/>
      <c r="I31" s="749"/>
      <c r="J31" s="749"/>
      <c r="K31" s="749"/>
      <c r="L31" s="749"/>
      <c r="M31" s="749"/>
      <c r="N31" s="749"/>
    </row>
    <row r="32" spans="2:14" s="735" customFormat="1">
      <c r="B32" s="750" t="s">
        <v>6</v>
      </c>
      <c r="C32" s="752">
        <v>0.41499999999999998</v>
      </c>
      <c r="D32" s="746">
        <v>12.572076402601301</v>
      </c>
      <c r="E32" s="746">
        <v>0.45044750549451001</v>
      </c>
      <c r="F32" s="747">
        <v>13.022523908095812</v>
      </c>
      <c r="G32" s="748"/>
      <c r="H32" s="748"/>
      <c r="I32" s="749"/>
      <c r="J32" s="749"/>
      <c r="K32" s="749"/>
      <c r="L32" s="749"/>
      <c r="M32" s="749"/>
      <c r="N32" s="749"/>
    </row>
    <row r="33" spans="2:17" s="735" customFormat="1">
      <c r="B33" s="744" t="s">
        <v>7</v>
      </c>
      <c r="C33" s="752">
        <v>0.53200000000000003</v>
      </c>
      <c r="D33" s="746">
        <v>11.744848965487639</v>
      </c>
      <c r="E33" s="746">
        <v>8.1885045384615402</v>
      </c>
      <c r="F33" s="747">
        <v>19.933353503949178</v>
      </c>
      <c r="G33" s="748"/>
      <c r="H33" s="748"/>
      <c r="I33" s="749"/>
      <c r="J33" s="749"/>
      <c r="K33" s="749"/>
      <c r="L33" s="749"/>
      <c r="M33" s="749"/>
      <c r="N33" s="749"/>
    </row>
    <row r="34" spans="2:17" s="735" customFormat="1">
      <c r="B34" s="750" t="s">
        <v>76</v>
      </c>
      <c r="C34" s="752">
        <v>0.59599999999999997</v>
      </c>
      <c r="D34" s="746">
        <v>4.7209215383005594</v>
      </c>
      <c r="E34" s="746">
        <v>0.30040639560440002</v>
      </c>
      <c r="F34" s="747">
        <v>5.021327933904959</v>
      </c>
      <c r="G34" s="748"/>
      <c r="H34" s="748"/>
      <c r="I34" s="749"/>
      <c r="J34" s="749"/>
      <c r="K34" s="749"/>
      <c r="L34" s="749"/>
      <c r="M34" s="749"/>
      <c r="N34" s="749"/>
    </row>
    <row r="35" spans="2:17" s="735" customFormat="1">
      <c r="B35" s="750" t="s">
        <v>14</v>
      </c>
      <c r="C35" s="752">
        <v>0.34570000000000001</v>
      </c>
      <c r="D35" s="746">
        <v>42.789700549450544</v>
      </c>
      <c r="E35" s="746">
        <v>59.333738791208788</v>
      </c>
      <c r="F35" s="747">
        <v>102.12343934065933</v>
      </c>
      <c r="G35" s="748"/>
      <c r="H35" s="748"/>
      <c r="I35" s="749"/>
      <c r="J35" s="749"/>
      <c r="K35" s="749"/>
      <c r="L35" s="749"/>
      <c r="M35" s="749"/>
      <c r="N35" s="749"/>
    </row>
    <row r="36" spans="2:17" s="735" customFormat="1">
      <c r="B36" s="750" t="s">
        <v>175</v>
      </c>
      <c r="C36" s="752">
        <v>0.45750000000000002</v>
      </c>
      <c r="D36" s="746">
        <v>1.9904461235633302</v>
      </c>
      <c r="E36" s="746">
        <v>3.5794915054945098</v>
      </c>
      <c r="F36" s="747">
        <v>5.56993762905784</v>
      </c>
      <c r="G36" s="748"/>
      <c r="H36" s="748"/>
      <c r="I36" s="749"/>
      <c r="J36" s="749"/>
      <c r="K36" s="749"/>
      <c r="L36" s="749"/>
      <c r="M36" s="749"/>
      <c r="N36" s="749"/>
    </row>
    <row r="37" spans="2:17" s="735" customFormat="1" ht="13.5" thickBot="1">
      <c r="B37" s="754" t="s">
        <v>180</v>
      </c>
      <c r="C37" s="755"/>
      <c r="D37" s="684">
        <v>567.59416368629888</v>
      </c>
      <c r="E37" s="684">
        <v>482.27589317582419</v>
      </c>
      <c r="F37" s="685">
        <v>1049.870056862123</v>
      </c>
      <c r="G37" s="748"/>
      <c r="H37" s="748"/>
      <c r="I37" s="749"/>
      <c r="J37" s="749"/>
      <c r="K37" s="749"/>
      <c r="L37" s="749"/>
      <c r="M37" s="749"/>
      <c r="N37" s="749"/>
    </row>
    <row r="38" spans="2:17" s="735" customFormat="1">
      <c r="B38" s="756" t="s">
        <v>371</v>
      </c>
      <c r="C38" s="757"/>
      <c r="D38" s="757"/>
      <c r="E38" s="748"/>
      <c r="F38" s="758"/>
      <c r="G38" s="758"/>
      <c r="H38" s="758"/>
      <c r="I38" s="758"/>
      <c r="J38" s="758"/>
      <c r="K38" s="758"/>
      <c r="L38" s="758"/>
      <c r="M38" s="758"/>
      <c r="N38" s="758"/>
      <c r="O38" s="758"/>
      <c r="P38" s="749"/>
      <c r="Q38" s="749"/>
    </row>
    <row r="39" spans="2:17" s="735" customFormat="1">
      <c r="B39" s="759" t="s">
        <v>372</v>
      </c>
      <c r="C39" s="760"/>
      <c r="D39" s="760"/>
      <c r="E39" s="761"/>
      <c r="F39" s="762"/>
      <c r="G39" s="758"/>
      <c r="H39" s="758"/>
      <c r="I39" s="758"/>
      <c r="J39" s="758"/>
      <c r="K39" s="758"/>
      <c r="L39" s="758"/>
      <c r="M39" s="758"/>
      <c r="N39" s="758"/>
      <c r="O39" s="758"/>
      <c r="P39" s="749"/>
      <c r="Q39" s="749"/>
    </row>
    <row r="40" spans="2:17" s="735" customFormat="1">
      <c r="B40" s="763" t="s">
        <v>373</v>
      </c>
      <c r="C40" s="764"/>
      <c r="D40" s="764"/>
      <c r="E40" s="765"/>
      <c r="F40" s="766"/>
      <c r="G40" s="758"/>
      <c r="H40" s="758"/>
      <c r="I40" s="758"/>
      <c r="J40" s="758"/>
      <c r="K40" s="758"/>
      <c r="L40" s="758"/>
      <c r="M40" s="758"/>
      <c r="N40" s="758"/>
      <c r="O40" s="758"/>
      <c r="P40" s="749"/>
      <c r="Q40" s="749"/>
    </row>
    <row r="41" spans="2:17" s="735" customFormat="1">
      <c r="B41" s="763" t="s">
        <v>238</v>
      </c>
      <c r="C41" s="764"/>
      <c r="D41" s="764"/>
      <c r="E41" s="765"/>
      <c r="F41" s="766"/>
      <c r="G41" s="758"/>
      <c r="H41" s="758"/>
      <c r="I41" s="758"/>
      <c r="J41" s="758"/>
      <c r="K41" s="758"/>
      <c r="L41" s="758"/>
      <c r="M41" s="758"/>
      <c r="N41" s="758"/>
      <c r="O41" s="758"/>
      <c r="P41" s="749"/>
      <c r="Q41" s="749"/>
    </row>
    <row r="42" spans="2:17" s="735" customFormat="1">
      <c r="B42" s="763" t="s">
        <v>239</v>
      </c>
      <c r="C42" s="767"/>
      <c r="D42" s="766"/>
      <c r="E42" s="766"/>
      <c r="F42" s="766"/>
      <c r="G42" s="758"/>
      <c r="H42" s="758"/>
      <c r="I42" s="758"/>
      <c r="J42" s="758"/>
      <c r="K42" s="758"/>
      <c r="L42" s="758"/>
      <c r="M42" s="758"/>
      <c r="N42" s="758"/>
      <c r="O42" s="758"/>
      <c r="P42" s="749"/>
      <c r="Q42" s="749"/>
    </row>
    <row r="43" spans="2:17" s="735" customFormat="1">
      <c r="B43" s="763" t="s">
        <v>99</v>
      </c>
      <c r="C43" s="767"/>
      <c r="D43" s="766"/>
      <c r="E43" s="766"/>
      <c r="F43" s="766"/>
      <c r="G43" s="758"/>
      <c r="H43" s="758"/>
      <c r="I43" s="758"/>
      <c r="J43" s="758"/>
      <c r="K43" s="758"/>
      <c r="L43" s="758"/>
      <c r="M43" s="758"/>
      <c r="N43" s="758"/>
      <c r="O43" s="758"/>
      <c r="P43" s="749"/>
      <c r="Q43" s="749"/>
    </row>
    <row r="44" spans="2:17" s="735" customFormat="1">
      <c r="B44" s="763"/>
      <c r="C44" s="767"/>
      <c r="D44" s="766"/>
      <c r="E44" s="766"/>
      <c r="F44" s="766"/>
      <c r="G44" s="758"/>
      <c r="H44" s="758"/>
      <c r="I44" s="758"/>
      <c r="J44" s="758"/>
      <c r="K44" s="758"/>
      <c r="L44" s="758"/>
      <c r="M44" s="758"/>
      <c r="N44" s="758"/>
      <c r="O44" s="758"/>
      <c r="P44" s="749"/>
      <c r="Q44" s="749"/>
    </row>
    <row r="45" spans="2:17" s="735" customFormat="1">
      <c r="B45" s="763"/>
      <c r="C45" s="767"/>
      <c r="D45" s="766"/>
      <c r="E45" s="766"/>
      <c r="F45" s="766"/>
      <c r="G45" s="749"/>
      <c r="H45" s="749"/>
      <c r="I45" s="749"/>
      <c r="J45" s="749"/>
      <c r="K45" s="749"/>
      <c r="L45" s="749"/>
      <c r="M45" s="749"/>
      <c r="N45" s="749"/>
    </row>
    <row r="46" spans="2:17" s="735" customFormat="1">
      <c r="B46" s="763"/>
      <c r="C46" s="767"/>
      <c r="D46" s="766"/>
      <c r="E46" s="766"/>
      <c r="F46" s="766"/>
      <c r="G46" s="749"/>
      <c r="H46" s="749"/>
      <c r="I46" s="749"/>
      <c r="J46" s="749"/>
      <c r="K46" s="749"/>
      <c r="L46" s="749"/>
      <c r="M46" s="749"/>
      <c r="N46" s="749"/>
    </row>
    <row r="47" spans="2:17" s="735" customFormat="1" ht="13.5" thickBot="1">
      <c r="B47" s="763"/>
      <c r="C47" s="767"/>
      <c r="D47" s="766"/>
      <c r="E47" s="766"/>
      <c r="F47" s="766"/>
      <c r="G47" s="749"/>
      <c r="H47" s="749"/>
      <c r="I47" s="749"/>
      <c r="J47" s="749"/>
      <c r="K47" s="749"/>
      <c r="L47" s="749"/>
      <c r="M47" s="749"/>
      <c r="N47" s="749"/>
    </row>
    <row r="48" spans="2:17" s="735" customFormat="1">
      <c r="B48" s="736" t="s">
        <v>351</v>
      </c>
      <c r="C48" s="737" t="s">
        <v>178</v>
      </c>
      <c r="D48" s="1121" t="s">
        <v>349</v>
      </c>
      <c r="E48" s="1121"/>
      <c r="F48" s="1122"/>
      <c r="G48" s="738"/>
      <c r="H48" s="738"/>
      <c r="I48" s="738"/>
      <c r="J48" s="738"/>
      <c r="K48" s="738"/>
      <c r="L48" s="738"/>
      <c r="M48" s="738"/>
      <c r="N48" s="738"/>
    </row>
    <row r="49" spans="2:14" s="735" customFormat="1">
      <c r="B49" s="740" t="s">
        <v>165</v>
      </c>
      <c r="C49" s="768"/>
      <c r="D49" s="742" t="s">
        <v>157</v>
      </c>
      <c r="E49" s="769" t="s">
        <v>0</v>
      </c>
      <c r="F49" s="743" t="s">
        <v>1</v>
      </c>
      <c r="G49" s="738"/>
      <c r="H49" s="738"/>
      <c r="I49" s="738"/>
      <c r="J49" s="738"/>
      <c r="K49" s="738"/>
      <c r="L49" s="738"/>
      <c r="M49" s="738"/>
      <c r="N49" s="738"/>
    </row>
    <row r="50" spans="2:14" s="735" customFormat="1">
      <c r="B50" s="750" t="s">
        <v>352</v>
      </c>
      <c r="C50" s="752">
        <v>0.28849999999999998</v>
      </c>
      <c r="D50" s="770">
        <v>7.0556483516483501</v>
      </c>
      <c r="E50" s="770">
        <v>0</v>
      </c>
      <c r="F50" s="771">
        <v>7.0556483516483501</v>
      </c>
      <c r="G50" s="738"/>
      <c r="H50" s="738"/>
      <c r="I50" s="738"/>
      <c r="J50" s="738"/>
      <c r="K50" s="738"/>
      <c r="L50" s="738"/>
      <c r="M50" s="738"/>
      <c r="N50" s="738"/>
    </row>
    <row r="51" spans="2:14" s="735" customFormat="1">
      <c r="B51" s="750" t="s">
        <v>23</v>
      </c>
      <c r="C51" s="745">
        <v>7.5999999999999998E-2</v>
      </c>
      <c r="D51" s="770">
        <v>8.5299252661401095</v>
      </c>
      <c r="E51" s="770">
        <v>1.0257034615384599</v>
      </c>
      <c r="F51" s="771">
        <v>9.5556287276785703</v>
      </c>
      <c r="G51" s="749"/>
      <c r="H51" s="749"/>
      <c r="I51" s="749"/>
      <c r="J51" s="749"/>
      <c r="K51" s="749"/>
      <c r="L51" s="749"/>
      <c r="M51" s="749"/>
      <c r="N51" s="749"/>
    </row>
    <row r="52" spans="2:14" s="735" customFormat="1">
      <c r="B52" s="750" t="s">
        <v>27</v>
      </c>
      <c r="C52" s="745">
        <v>0.1178</v>
      </c>
      <c r="D52" s="770">
        <v>0</v>
      </c>
      <c r="E52" s="770">
        <v>0</v>
      </c>
      <c r="F52" s="771">
        <v>0</v>
      </c>
      <c r="G52" s="749"/>
      <c r="H52" s="749"/>
      <c r="I52" s="749"/>
      <c r="J52" s="749"/>
      <c r="K52" s="749"/>
      <c r="L52" s="749"/>
      <c r="M52" s="749"/>
      <c r="N52" s="749"/>
    </row>
    <row r="53" spans="2:14" s="735" customFormat="1">
      <c r="B53" s="750" t="s">
        <v>229</v>
      </c>
      <c r="C53" s="745">
        <v>0.2</v>
      </c>
      <c r="D53" s="770">
        <v>13.9194945054945</v>
      </c>
      <c r="E53" s="770">
        <v>12.073937769230771</v>
      </c>
      <c r="F53" s="771">
        <v>25.993432274725272</v>
      </c>
      <c r="G53" s="749"/>
      <c r="H53" s="749"/>
      <c r="I53" s="749"/>
      <c r="J53" s="749"/>
      <c r="K53" s="749"/>
      <c r="L53" s="749"/>
      <c r="M53" s="749"/>
      <c r="N53" s="749"/>
    </row>
    <row r="54" spans="2:14" s="735" customFormat="1">
      <c r="B54" s="750" t="s">
        <v>54</v>
      </c>
      <c r="C54" s="745">
        <v>0.28916900000000001</v>
      </c>
      <c r="D54" s="770">
        <v>7.6225934065934098</v>
      </c>
      <c r="E54" s="770">
        <v>100.41652162637364</v>
      </c>
      <c r="F54" s="771">
        <v>108.03911503296705</v>
      </c>
      <c r="G54" s="749"/>
      <c r="H54" s="749"/>
      <c r="I54" s="749"/>
      <c r="J54" s="749"/>
      <c r="K54" s="749"/>
      <c r="L54" s="749"/>
      <c r="M54" s="749"/>
      <c r="N54" s="749"/>
    </row>
    <row r="55" spans="2:14" s="735" customFormat="1">
      <c r="B55" s="750" t="s">
        <v>26</v>
      </c>
      <c r="C55" s="745">
        <v>0.1482</v>
      </c>
      <c r="D55" s="770">
        <v>2.3054570741758198</v>
      </c>
      <c r="E55" s="770">
        <v>1.3828186813190001E-2</v>
      </c>
      <c r="F55" s="771">
        <v>2.3192852609890098</v>
      </c>
      <c r="G55" s="749"/>
      <c r="H55" s="749"/>
      <c r="I55" s="749"/>
      <c r="J55" s="749"/>
      <c r="K55" s="749"/>
      <c r="L55" s="749"/>
      <c r="M55" s="749"/>
      <c r="N55" s="749"/>
    </row>
    <row r="56" spans="2:14" s="735" customFormat="1">
      <c r="B56" s="750" t="s">
        <v>22</v>
      </c>
      <c r="C56" s="745">
        <v>0.6</v>
      </c>
      <c r="D56" s="770">
        <v>4.6924936899038396</v>
      </c>
      <c r="E56" s="770">
        <v>3.5465730219780198</v>
      </c>
      <c r="F56" s="771">
        <v>8.2390667118818595</v>
      </c>
      <c r="G56" s="749"/>
      <c r="H56" s="749"/>
      <c r="I56" s="749"/>
      <c r="J56" s="749"/>
      <c r="K56" s="749"/>
      <c r="L56" s="749"/>
      <c r="M56" s="749"/>
      <c r="N56" s="749"/>
    </row>
    <row r="57" spans="2:14" s="735" customFormat="1">
      <c r="B57" s="750" t="s">
        <v>374</v>
      </c>
      <c r="C57" s="752">
        <v>0.36165000000000003</v>
      </c>
      <c r="D57" s="770">
        <v>13.849513736263731</v>
      </c>
      <c r="E57" s="770">
        <v>20.74049213186813</v>
      </c>
      <c r="F57" s="771">
        <v>34.590005868131861</v>
      </c>
      <c r="G57" s="749"/>
      <c r="H57" s="749"/>
      <c r="I57" s="749"/>
      <c r="J57" s="749"/>
      <c r="K57" s="749"/>
      <c r="L57" s="749"/>
      <c r="M57" s="749"/>
      <c r="N57" s="749"/>
    </row>
    <row r="58" spans="2:14" s="735" customFormat="1">
      <c r="B58" s="750" t="s">
        <v>329</v>
      </c>
      <c r="C58" s="745">
        <v>0.5</v>
      </c>
      <c r="D58" s="770">
        <v>9.6645931329500008E-3</v>
      </c>
      <c r="E58" s="770">
        <v>-2.0084802197800001E-2</v>
      </c>
      <c r="F58" s="771">
        <v>-1.042020906485E-2</v>
      </c>
      <c r="G58" s="749"/>
      <c r="H58" s="749"/>
      <c r="I58" s="749"/>
      <c r="J58" s="749"/>
      <c r="K58" s="749"/>
      <c r="L58" s="749"/>
      <c r="M58" s="749"/>
      <c r="N58" s="749"/>
    </row>
    <row r="59" spans="2:14" s="735" customFormat="1" ht="13.5" thickBot="1">
      <c r="B59" s="754" t="s">
        <v>28</v>
      </c>
      <c r="C59" s="772"/>
      <c r="D59" s="694">
        <v>57.984790623352715</v>
      </c>
      <c r="E59" s="694">
        <v>137.7969713956044</v>
      </c>
      <c r="F59" s="695">
        <v>195.78176201895712</v>
      </c>
      <c r="G59" s="749"/>
      <c r="H59" s="749"/>
      <c r="I59" s="749"/>
      <c r="J59" s="749"/>
      <c r="K59" s="749"/>
      <c r="L59" s="749"/>
      <c r="M59" s="749"/>
      <c r="N59" s="749"/>
    </row>
    <row r="60" spans="2:14" s="735" customFormat="1">
      <c r="B60" s="773"/>
      <c r="C60" s="774"/>
      <c r="D60" s="619"/>
      <c r="E60" s="619"/>
      <c r="F60" s="619"/>
      <c r="G60" s="749"/>
      <c r="H60" s="749"/>
      <c r="I60" s="749"/>
      <c r="J60" s="749"/>
      <c r="K60" s="749"/>
      <c r="L60" s="749"/>
      <c r="M60" s="749"/>
      <c r="N60" s="749"/>
    </row>
    <row r="61" spans="2:14" s="735" customFormat="1">
      <c r="B61" s="773"/>
      <c r="C61" s="774"/>
      <c r="D61" s="619"/>
      <c r="E61" s="619"/>
      <c r="F61" s="619"/>
      <c r="G61" s="749"/>
      <c r="H61" s="749"/>
      <c r="I61" s="749"/>
      <c r="J61" s="749"/>
      <c r="K61" s="749"/>
      <c r="L61" s="749"/>
      <c r="M61" s="749"/>
      <c r="N61" s="749"/>
    </row>
    <row r="62" spans="2:14" s="735" customFormat="1" ht="13.5" thickBot="1">
      <c r="B62" s="775"/>
      <c r="C62" s="776"/>
      <c r="D62" s="777"/>
      <c r="E62" s="777"/>
      <c r="F62" s="777"/>
      <c r="G62" s="749"/>
      <c r="H62" s="749"/>
      <c r="I62" s="749"/>
      <c r="J62" s="749"/>
      <c r="K62" s="749"/>
      <c r="L62" s="749"/>
      <c r="M62" s="749"/>
      <c r="N62" s="749"/>
    </row>
    <row r="63" spans="2:14" s="735" customFormat="1">
      <c r="B63" s="778" t="s">
        <v>353</v>
      </c>
      <c r="C63" s="779"/>
      <c r="D63" s="780" t="s">
        <v>157</v>
      </c>
      <c r="E63" s="780" t="s">
        <v>0</v>
      </c>
      <c r="F63" s="781" t="s">
        <v>1</v>
      </c>
      <c r="G63" s="749"/>
      <c r="H63" s="749"/>
      <c r="I63" s="749"/>
      <c r="J63" s="749"/>
      <c r="K63" s="749"/>
      <c r="L63" s="749"/>
      <c r="M63" s="749"/>
      <c r="N63" s="749"/>
    </row>
    <row r="64" spans="2:14" s="735" customFormat="1" ht="13.5" thickBot="1">
      <c r="B64" s="624" t="s">
        <v>354</v>
      </c>
      <c r="C64" s="782"/>
      <c r="D64" s="699">
        <f>D37+D59</f>
        <v>625.57895430965164</v>
      </c>
      <c r="E64" s="699">
        <f>E37+E59</f>
        <v>620.07286457142857</v>
      </c>
      <c r="F64" s="699">
        <f>F37+F59</f>
        <v>1245.6518188810801</v>
      </c>
      <c r="G64" s="749"/>
      <c r="H64" s="749"/>
      <c r="I64" s="749"/>
      <c r="J64" s="749"/>
      <c r="K64" s="749"/>
      <c r="L64" s="749"/>
      <c r="M64" s="749"/>
      <c r="N64" s="749"/>
    </row>
    <row r="65" spans="2:14" s="735" customFormat="1">
      <c r="B65" s="783"/>
      <c r="C65" s="783"/>
      <c r="D65" s="783"/>
      <c r="E65" s="783"/>
      <c r="F65" s="783"/>
      <c r="G65" s="749"/>
      <c r="H65" s="749"/>
      <c r="I65" s="749"/>
      <c r="J65" s="749"/>
      <c r="K65" s="749"/>
      <c r="L65" s="749"/>
      <c r="M65" s="749"/>
      <c r="N65" s="749"/>
    </row>
    <row r="66" spans="2:14" s="735" customFormat="1"/>
    <row r="67" spans="2:14" s="735" customFormat="1"/>
    <row r="68" spans="2:14" s="735" customFormat="1"/>
    <row r="69" spans="2:14" s="735" customFormat="1" ht="18.75" thickBot="1">
      <c r="B69" s="1120" t="s">
        <v>385</v>
      </c>
      <c r="C69" s="1120"/>
      <c r="D69" s="1120"/>
      <c r="E69" s="1120"/>
      <c r="F69" s="1120"/>
    </row>
    <row r="70" spans="2:14" s="735" customFormat="1">
      <c r="B70" s="784" t="s">
        <v>376</v>
      </c>
      <c r="C70" s="785"/>
      <c r="D70" s="1121" t="s">
        <v>349</v>
      </c>
      <c r="E70" s="1121"/>
      <c r="F70" s="1122"/>
      <c r="H70" s="739"/>
    </row>
    <row r="71" spans="2:14" s="735" customFormat="1">
      <c r="B71" s="786" t="s">
        <v>165</v>
      </c>
      <c r="C71" s="787" t="s">
        <v>178</v>
      </c>
      <c r="D71" s="788" t="s">
        <v>157</v>
      </c>
      <c r="E71" s="788" t="s">
        <v>0</v>
      </c>
      <c r="F71" s="789" t="s">
        <v>1</v>
      </c>
    </row>
    <row r="72" spans="2:14" s="735" customFormat="1">
      <c r="B72" s="790" t="s">
        <v>308</v>
      </c>
      <c r="C72" s="791">
        <v>8.5599999999999996E-2</v>
      </c>
      <c r="D72" s="792">
        <v>58.325824175824181</v>
      </c>
      <c r="E72" s="792"/>
      <c r="F72" s="793">
        <v>58.325824175824181</v>
      </c>
    </row>
    <row r="73" spans="2:14" s="735" customFormat="1">
      <c r="B73" s="790" t="s">
        <v>161</v>
      </c>
      <c r="C73" s="791">
        <v>0.2021</v>
      </c>
      <c r="D73" s="792">
        <v>45.347692307692313</v>
      </c>
      <c r="E73" s="792"/>
      <c r="F73" s="793">
        <v>45.347692307692313</v>
      </c>
    </row>
    <row r="74" spans="2:14" s="735" customFormat="1">
      <c r="B74" s="790" t="s">
        <v>33</v>
      </c>
      <c r="C74" s="791">
        <v>0.17</v>
      </c>
      <c r="D74" s="792">
        <v>3.3287032967033001</v>
      </c>
      <c r="E74" s="792"/>
      <c r="F74" s="793">
        <v>3.3287032967033001</v>
      </c>
    </row>
    <row r="75" spans="2:14" s="735" customFormat="1">
      <c r="B75" s="790" t="s">
        <v>47</v>
      </c>
      <c r="C75" s="791">
        <v>0.23330000000000001</v>
      </c>
      <c r="D75" s="792">
        <v>50.049450549450547</v>
      </c>
      <c r="E75" s="792"/>
      <c r="F75" s="793">
        <v>50.049450549450547</v>
      </c>
    </row>
    <row r="76" spans="2:14" s="735" customFormat="1">
      <c r="B76" s="790" t="s">
        <v>185</v>
      </c>
      <c r="C76" s="791">
        <v>0.2</v>
      </c>
      <c r="D76" s="792">
        <v>2.0736373626373599</v>
      </c>
      <c r="E76" s="792"/>
      <c r="F76" s="793">
        <v>2.0736373626373599</v>
      </c>
    </row>
    <row r="77" spans="2:14" s="735" customFormat="1">
      <c r="B77" s="790" t="s">
        <v>305</v>
      </c>
      <c r="C77" s="791">
        <v>0.23330000000000001</v>
      </c>
      <c r="D77" s="792">
        <v>26.556417582417581</v>
      </c>
      <c r="E77" s="792"/>
      <c r="F77" s="793">
        <v>26.556417582417581</v>
      </c>
    </row>
    <row r="78" spans="2:14" s="735" customFormat="1">
      <c r="B78" s="790" t="s">
        <v>309</v>
      </c>
      <c r="C78" s="791">
        <v>0.45900000000000002</v>
      </c>
      <c r="D78" s="792">
        <v>8.7159890109890092</v>
      </c>
      <c r="E78" s="792"/>
      <c r="F78" s="793">
        <v>8.7159890109890092</v>
      </c>
    </row>
    <row r="79" spans="2:14" s="735" customFormat="1">
      <c r="B79" s="794" t="s">
        <v>48</v>
      </c>
      <c r="C79" s="795">
        <v>0.31850000000000001</v>
      </c>
      <c r="D79" s="796"/>
      <c r="E79" s="796">
        <v>45.528351648351652</v>
      </c>
      <c r="F79" s="797">
        <v>45.528351648351652</v>
      </c>
    </row>
    <row r="80" spans="2:14" s="735" customFormat="1">
      <c r="B80" s="794" t="s">
        <v>36</v>
      </c>
      <c r="C80" s="795">
        <v>0.3</v>
      </c>
      <c r="D80" s="796"/>
      <c r="E80" s="796">
        <v>0.67196703296702998</v>
      </c>
      <c r="F80" s="797">
        <v>0.67196703296702998</v>
      </c>
    </row>
    <row r="81" spans="2:6" s="735" customFormat="1">
      <c r="B81" s="794" t="s">
        <v>58</v>
      </c>
      <c r="C81" s="795">
        <v>0.3</v>
      </c>
      <c r="D81" s="796">
        <v>10.101087912087911</v>
      </c>
      <c r="E81" s="796"/>
      <c r="F81" s="797">
        <v>10.101087912087911</v>
      </c>
    </row>
    <row r="82" spans="2:6" s="735" customFormat="1">
      <c r="B82" s="794" t="s">
        <v>44</v>
      </c>
      <c r="C82" s="795">
        <v>0.1333</v>
      </c>
      <c r="D82" s="796">
        <v>12.28796703296703</v>
      </c>
      <c r="E82" s="796"/>
      <c r="F82" s="797">
        <v>12.28796703296703</v>
      </c>
    </row>
    <row r="83" spans="2:6" s="735" customFormat="1">
      <c r="B83" s="794" t="s">
        <v>45</v>
      </c>
      <c r="C83" s="795">
        <v>0.1333</v>
      </c>
      <c r="D83" s="796">
        <v>13.23985714285714</v>
      </c>
      <c r="E83" s="796"/>
      <c r="F83" s="797">
        <v>13.23985714285714</v>
      </c>
    </row>
    <row r="84" spans="2:6" s="735" customFormat="1">
      <c r="B84" s="794" t="s">
        <v>357</v>
      </c>
      <c r="C84" s="795">
        <v>0.1333</v>
      </c>
      <c r="D84" s="796">
        <v>8.4700219780219808</v>
      </c>
      <c r="E84" s="796"/>
      <c r="F84" s="797">
        <v>8.4700219780219808</v>
      </c>
    </row>
    <row r="85" spans="2:6" s="735" customFormat="1">
      <c r="B85" s="794" t="s">
        <v>306</v>
      </c>
      <c r="C85" s="795">
        <v>0.125</v>
      </c>
      <c r="D85" s="796">
        <v>4.3718241758241803</v>
      </c>
      <c r="E85" s="796"/>
      <c r="F85" s="797">
        <v>4.3718241758241803</v>
      </c>
    </row>
    <row r="86" spans="2:6" s="735" customFormat="1">
      <c r="B86" s="794" t="s">
        <v>57</v>
      </c>
      <c r="C86" s="795">
        <v>0.1333</v>
      </c>
      <c r="D86" s="796">
        <v>1.8245824175824199</v>
      </c>
      <c r="E86" s="796"/>
      <c r="F86" s="797">
        <v>1.8245824175824199</v>
      </c>
    </row>
    <row r="87" spans="2:6" s="735" customFormat="1">
      <c r="B87" s="794" t="s">
        <v>100</v>
      </c>
      <c r="C87" s="795">
        <v>0.1333</v>
      </c>
      <c r="D87" s="796">
        <v>5.8066703296703297</v>
      </c>
      <c r="E87" s="796"/>
      <c r="F87" s="797">
        <v>5.8066703296703297</v>
      </c>
    </row>
    <row r="88" spans="2:6" s="735" customFormat="1">
      <c r="B88" s="794" t="s">
        <v>307</v>
      </c>
      <c r="C88" s="795">
        <v>0.1</v>
      </c>
      <c r="D88" s="796">
        <v>11.40445054945055</v>
      </c>
      <c r="E88" s="796"/>
      <c r="F88" s="797">
        <v>11.40445054945055</v>
      </c>
    </row>
    <row r="89" spans="2:6" s="735" customFormat="1">
      <c r="B89" s="794" t="s">
        <v>261</v>
      </c>
      <c r="C89" s="795">
        <v>0.23330000000000001</v>
      </c>
      <c r="D89" s="796">
        <v>50.544835164835163</v>
      </c>
      <c r="E89" s="796"/>
      <c r="F89" s="797">
        <v>50.544835164835163</v>
      </c>
    </row>
    <row r="90" spans="2:6" s="735" customFormat="1">
      <c r="B90" s="794" t="s">
        <v>256</v>
      </c>
      <c r="C90" s="795">
        <v>0.6</v>
      </c>
      <c r="D90" s="796">
        <v>38.00617582417582</v>
      </c>
      <c r="E90" s="796"/>
      <c r="F90" s="797">
        <v>38.00617582417582</v>
      </c>
    </row>
    <row r="91" spans="2:6" s="735" customFormat="1">
      <c r="B91" s="794" t="s">
        <v>101</v>
      </c>
      <c r="C91" s="795">
        <v>9.6799999999999997E-2</v>
      </c>
      <c r="D91" s="796">
        <v>11.12507692307692</v>
      </c>
      <c r="E91" s="796"/>
      <c r="F91" s="797">
        <v>11.12507692307692</v>
      </c>
    </row>
    <row r="92" spans="2:6" s="735" customFormat="1">
      <c r="B92" s="794" t="s">
        <v>358</v>
      </c>
      <c r="C92" s="795">
        <v>0.1333</v>
      </c>
      <c r="D92" s="796">
        <v>12.28207692307692</v>
      </c>
      <c r="E92" s="796"/>
      <c r="F92" s="797">
        <v>12.28207692307692</v>
      </c>
    </row>
    <row r="93" spans="2:6" s="735" customFormat="1">
      <c r="B93" s="794" t="s">
        <v>51</v>
      </c>
      <c r="C93" s="795">
        <v>0.23330000000000001</v>
      </c>
      <c r="D93" s="796">
        <v>18.069186813186811</v>
      </c>
      <c r="E93" s="796"/>
      <c r="F93" s="797">
        <v>18.069186813186811</v>
      </c>
    </row>
    <row r="94" spans="2:6" s="735" customFormat="1">
      <c r="B94" s="794" t="s">
        <v>304</v>
      </c>
      <c r="C94" s="795">
        <v>0.1333</v>
      </c>
      <c r="D94" s="796">
        <v>7.3436703296703296</v>
      </c>
      <c r="E94" s="796"/>
      <c r="F94" s="797">
        <v>7.3436703296703296</v>
      </c>
    </row>
    <row r="95" spans="2:6" s="735" customFormat="1">
      <c r="B95" s="794" t="s">
        <v>41</v>
      </c>
      <c r="C95" s="795">
        <v>0.255</v>
      </c>
      <c r="D95" s="796">
        <v>13.84365934065934</v>
      </c>
      <c r="E95" s="796">
        <v>42.892417582417579</v>
      </c>
      <c r="F95" s="797">
        <v>56.736076923076922</v>
      </c>
    </row>
    <row r="96" spans="2:6" s="735" customFormat="1" ht="13.5" thickBot="1">
      <c r="B96" s="798" t="s">
        <v>386</v>
      </c>
      <c r="C96" s="799"/>
      <c r="D96" s="800">
        <v>413.11885714285717</v>
      </c>
      <c r="E96" s="800">
        <v>89.092736263736271</v>
      </c>
      <c r="F96" s="801">
        <v>502.21159340659335</v>
      </c>
    </row>
    <row r="97" spans="2:8" s="735" customFormat="1">
      <c r="B97" s="735" t="s">
        <v>359</v>
      </c>
    </row>
    <row r="98" spans="2:8" s="735" customFormat="1">
      <c r="B98" s="735" t="s">
        <v>341</v>
      </c>
    </row>
    <row r="99" spans="2:8" s="735" customFormat="1"/>
    <row r="100" spans="2:8" s="735" customFormat="1" ht="18.75" thickBot="1">
      <c r="B100" s="1120" t="s">
        <v>387</v>
      </c>
      <c r="C100" s="1120"/>
      <c r="D100" s="1120"/>
      <c r="E100" s="1120"/>
      <c r="F100" s="1120"/>
    </row>
    <row r="101" spans="2:8" s="735" customFormat="1">
      <c r="B101" s="784" t="s">
        <v>379</v>
      </c>
      <c r="C101" s="785"/>
      <c r="D101" s="1121" t="s">
        <v>349</v>
      </c>
      <c r="E101" s="1121"/>
      <c r="F101" s="1122"/>
      <c r="H101" s="739"/>
    </row>
    <row r="102" spans="2:8" s="735" customFormat="1">
      <c r="B102" s="802" t="s">
        <v>165</v>
      </c>
      <c r="C102" s="787" t="s">
        <v>178</v>
      </c>
      <c r="D102" s="788" t="s">
        <v>157</v>
      </c>
      <c r="E102" s="788" t="s">
        <v>0</v>
      </c>
      <c r="F102" s="789" t="s">
        <v>1</v>
      </c>
    </row>
    <row r="103" spans="2:8" s="735" customFormat="1">
      <c r="B103" s="803" t="s">
        <v>270</v>
      </c>
      <c r="C103" s="804" t="s">
        <v>192</v>
      </c>
      <c r="D103" s="805">
        <v>16.100000000000001</v>
      </c>
      <c r="E103" s="805">
        <v>80.2</v>
      </c>
      <c r="F103" s="806">
        <v>96.300000000000011</v>
      </c>
    </row>
    <row r="104" spans="2:8" s="735" customFormat="1">
      <c r="B104" s="807" t="s">
        <v>380</v>
      </c>
      <c r="C104" s="808" t="s">
        <v>192</v>
      </c>
      <c r="D104" s="809">
        <v>42</v>
      </c>
      <c r="E104" s="809">
        <v>3.1</v>
      </c>
      <c r="F104" s="810">
        <v>45.1</v>
      </c>
    </row>
    <row r="105" spans="2:8" s="735" customFormat="1">
      <c r="B105" s="807" t="s">
        <v>271</v>
      </c>
      <c r="C105" s="808" t="s">
        <v>192</v>
      </c>
      <c r="D105" s="809">
        <v>15.4</v>
      </c>
      <c r="E105" s="809">
        <v>10.5</v>
      </c>
      <c r="F105" s="810">
        <v>25.9</v>
      </c>
    </row>
    <row r="106" spans="2:8" s="735" customFormat="1">
      <c r="B106" s="807" t="s">
        <v>186</v>
      </c>
      <c r="C106" s="808">
        <v>0.25</v>
      </c>
      <c r="D106" s="809">
        <v>18.5</v>
      </c>
      <c r="E106" s="809">
        <v>1.3</v>
      </c>
      <c r="F106" s="810">
        <v>19.8</v>
      </c>
    </row>
    <row r="107" spans="2:8" s="735" customFormat="1">
      <c r="B107" s="807" t="s">
        <v>299</v>
      </c>
      <c r="C107" s="808">
        <v>0.23549999999999999</v>
      </c>
      <c r="D107" s="809">
        <v>7.9</v>
      </c>
      <c r="E107" s="809">
        <v>1</v>
      </c>
      <c r="F107" s="810">
        <v>8.9</v>
      </c>
    </row>
    <row r="108" spans="2:8" s="735" customFormat="1">
      <c r="B108" s="807" t="s">
        <v>231</v>
      </c>
      <c r="C108" s="808">
        <v>0.6</v>
      </c>
      <c r="D108" s="809">
        <v>8.4</v>
      </c>
      <c r="E108" s="809" t="s">
        <v>363</v>
      </c>
      <c r="F108" s="810">
        <v>8.4</v>
      </c>
    </row>
    <row r="109" spans="2:8" s="735" customFormat="1">
      <c r="B109" s="811" t="s">
        <v>60</v>
      </c>
      <c r="C109" s="812">
        <v>0.15</v>
      </c>
      <c r="D109" s="805">
        <v>6.7</v>
      </c>
      <c r="E109" s="805" t="s">
        <v>363</v>
      </c>
      <c r="F109" s="806">
        <v>6.7</v>
      </c>
    </row>
    <row r="110" spans="2:8" s="735" customFormat="1">
      <c r="B110" s="807" t="s">
        <v>59</v>
      </c>
      <c r="C110" s="808">
        <v>0.05</v>
      </c>
      <c r="D110" s="809">
        <v>6.5</v>
      </c>
      <c r="E110" s="809" t="s">
        <v>363</v>
      </c>
      <c r="F110" s="810">
        <v>6.5</v>
      </c>
    </row>
    <row r="111" spans="2:8" s="735" customFormat="1">
      <c r="B111" s="807" t="s">
        <v>142</v>
      </c>
      <c r="C111" s="808">
        <v>0.18329999999999999</v>
      </c>
      <c r="D111" s="809" t="s">
        <v>363</v>
      </c>
      <c r="E111" s="809">
        <v>1.5</v>
      </c>
      <c r="F111" s="810">
        <v>1.5</v>
      </c>
    </row>
    <row r="112" spans="2:8" s="735" customFormat="1">
      <c r="B112" s="807" t="s">
        <v>364</v>
      </c>
      <c r="C112" s="808">
        <v>0.35</v>
      </c>
      <c r="D112" s="809" t="s">
        <v>363</v>
      </c>
      <c r="E112" s="809" t="s">
        <v>363</v>
      </c>
      <c r="F112" s="810">
        <v>0</v>
      </c>
    </row>
    <row r="113" spans="2:6" s="735" customFormat="1" ht="13.5" thickBot="1">
      <c r="B113" s="798" t="s">
        <v>388</v>
      </c>
      <c r="C113" s="799"/>
      <c r="D113" s="800">
        <f>SUM(D103:D112)</f>
        <v>121.50000000000001</v>
      </c>
      <c r="E113" s="800">
        <v>97.6</v>
      </c>
      <c r="F113" s="801">
        <v>219.10000000000002</v>
      </c>
    </row>
    <row r="114" spans="2:6" s="735" customFormat="1">
      <c r="B114" s="735" t="s">
        <v>382</v>
      </c>
    </row>
    <row r="115" spans="2:6" s="735" customFormat="1">
      <c r="B115" s="735" t="s">
        <v>366</v>
      </c>
    </row>
    <row r="116" spans="2:6" s="735" customFormat="1"/>
    <row r="117" spans="2:6" s="735" customFormat="1" ht="13.5" thickBot="1">
      <c r="B117" s="813"/>
      <c r="C117" s="795"/>
      <c r="D117" s="814"/>
      <c r="E117" s="814"/>
      <c r="F117" s="814"/>
    </row>
    <row r="118" spans="2:6" s="735" customFormat="1" ht="12.75" customHeight="1">
      <c r="B118" s="815" t="s">
        <v>383</v>
      </c>
      <c r="C118" s="816"/>
      <c r="D118" s="817" t="s">
        <v>157</v>
      </c>
      <c r="E118" s="817" t="s">
        <v>0</v>
      </c>
      <c r="F118" s="818" t="s">
        <v>1</v>
      </c>
    </row>
    <row r="119" spans="2:6" s="735" customFormat="1" ht="13.5" customHeight="1">
      <c r="B119" s="819" t="s">
        <v>367</v>
      </c>
      <c r="C119" s="820"/>
      <c r="D119" s="821">
        <f>D96+D113</f>
        <v>534.61885714285722</v>
      </c>
      <c r="E119" s="821">
        <f>E96+E113</f>
        <v>186.69273626373626</v>
      </c>
      <c r="F119" s="822">
        <f>F96+F113</f>
        <v>721.31159340659337</v>
      </c>
    </row>
    <row r="120" spans="2:6">
      <c r="C120" s="795"/>
      <c r="D120" s="814"/>
      <c r="E120" s="814"/>
      <c r="F120" s="814"/>
    </row>
  </sheetData>
  <mergeCells count="7">
    <mergeCell ref="D101:F101"/>
    <mergeCell ref="B1:F1"/>
    <mergeCell ref="D2:F2"/>
    <mergeCell ref="D48:F48"/>
    <mergeCell ref="B69:F69"/>
    <mergeCell ref="D70:F70"/>
    <mergeCell ref="B100:F100"/>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3"/>
  <sheetViews>
    <sheetView topLeftCell="A18" workbookViewId="0">
      <selection activeCell="B41" sqref="B41"/>
    </sheetView>
  </sheetViews>
  <sheetFormatPr defaultRowHeight="12.75"/>
  <cols>
    <col min="1" max="1" width="9.140625" style="631"/>
    <col min="2" max="2" width="26.140625" style="631" customWidth="1"/>
    <col min="3" max="3" width="23" style="631" customWidth="1"/>
    <col min="4" max="4" width="15.5703125" style="631" customWidth="1"/>
    <col min="5" max="5" width="9.140625" style="631"/>
    <col min="6" max="6" width="14.7109375" style="631" customWidth="1"/>
    <col min="7" max="225" width="9.140625" style="631"/>
    <col min="226" max="226" width="18.140625" style="631" bestFit="1" customWidth="1"/>
    <col min="227" max="231" width="9.140625" style="631"/>
    <col min="232" max="232" width="26.140625" style="631" customWidth="1"/>
    <col min="233" max="233" width="23" style="631" customWidth="1"/>
    <col min="234" max="234" width="15.5703125" style="631" customWidth="1"/>
    <col min="235" max="235" width="9.140625" style="631"/>
    <col min="236" max="236" width="14.7109375" style="631" customWidth="1"/>
    <col min="237" max="481" width="9.140625" style="631"/>
    <col min="482" max="482" width="18.140625" style="631" bestFit="1" customWidth="1"/>
    <col min="483" max="487" width="9.140625" style="631"/>
    <col min="488" max="488" width="26.140625" style="631" customWidth="1"/>
    <col min="489" max="489" width="23" style="631" customWidth="1"/>
    <col min="490" max="490" width="15.5703125" style="631" customWidth="1"/>
    <col min="491" max="491" width="9.140625" style="631"/>
    <col min="492" max="492" width="14.7109375" style="631" customWidth="1"/>
    <col min="493" max="737" width="9.140625" style="631"/>
    <col min="738" max="738" width="18.140625" style="631" bestFit="1" customWidth="1"/>
    <col min="739" max="743" width="9.140625" style="631"/>
    <col min="744" max="744" width="26.140625" style="631" customWidth="1"/>
    <col min="745" max="745" width="23" style="631" customWidth="1"/>
    <col min="746" max="746" width="15.5703125" style="631" customWidth="1"/>
    <col min="747" max="747" width="9.140625" style="631"/>
    <col min="748" max="748" width="14.7109375" style="631" customWidth="1"/>
    <col min="749" max="993" width="9.140625" style="631"/>
    <col min="994" max="994" width="18.140625" style="631" bestFit="1" customWidth="1"/>
    <col min="995" max="999" width="9.140625" style="631"/>
    <col min="1000" max="1000" width="26.140625" style="631" customWidth="1"/>
    <col min="1001" max="1001" width="23" style="631" customWidth="1"/>
    <col min="1002" max="1002" width="15.5703125" style="631" customWidth="1"/>
    <col min="1003" max="1003" width="9.140625" style="631"/>
    <col min="1004" max="1004" width="14.7109375" style="631" customWidth="1"/>
    <col min="1005" max="1249" width="9.140625" style="631"/>
    <col min="1250" max="1250" width="18.140625" style="631" bestFit="1" customWidth="1"/>
    <col min="1251" max="1255" width="9.140625" style="631"/>
    <col min="1256" max="1256" width="26.140625" style="631" customWidth="1"/>
    <col min="1257" max="1257" width="23" style="631" customWidth="1"/>
    <col min="1258" max="1258" width="15.5703125" style="631" customWidth="1"/>
    <col min="1259" max="1259" width="9.140625" style="631"/>
    <col min="1260" max="1260" width="14.7109375" style="631" customWidth="1"/>
    <col min="1261" max="1505" width="9.140625" style="631"/>
    <col min="1506" max="1506" width="18.140625" style="631" bestFit="1" customWidth="1"/>
    <col min="1507" max="1511" width="9.140625" style="631"/>
    <col min="1512" max="1512" width="26.140625" style="631" customWidth="1"/>
    <col min="1513" max="1513" width="23" style="631" customWidth="1"/>
    <col min="1514" max="1514" width="15.5703125" style="631" customWidth="1"/>
    <col min="1515" max="1515" width="9.140625" style="631"/>
    <col min="1516" max="1516" width="14.7109375" style="631" customWidth="1"/>
    <col min="1517" max="1761" width="9.140625" style="631"/>
    <col min="1762" max="1762" width="18.140625" style="631" bestFit="1" customWidth="1"/>
    <col min="1763" max="1767" width="9.140625" style="631"/>
    <col min="1768" max="1768" width="26.140625" style="631" customWidth="1"/>
    <col min="1769" max="1769" width="23" style="631" customWidth="1"/>
    <col min="1770" max="1770" width="15.5703125" style="631" customWidth="1"/>
    <col min="1771" max="1771" width="9.140625" style="631"/>
    <col min="1772" max="1772" width="14.7109375" style="631" customWidth="1"/>
    <col min="1773" max="2017" width="9.140625" style="631"/>
    <col min="2018" max="2018" width="18.140625" style="631" bestFit="1" customWidth="1"/>
    <col min="2019" max="2023" width="9.140625" style="631"/>
    <col min="2024" max="2024" width="26.140625" style="631" customWidth="1"/>
    <col min="2025" max="2025" width="23" style="631" customWidth="1"/>
    <col min="2026" max="2026" width="15.5703125" style="631" customWidth="1"/>
    <col min="2027" max="2027" width="9.140625" style="631"/>
    <col min="2028" max="2028" width="14.7109375" style="631" customWidth="1"/>
    <col min="2029" max="2273" width="9.140625" style="631"/>
    <col min="2274" max="2274" width="18.140625" style="631" bestFit="1" customWidth="1"/>
    <col min="2275" max="2279" width="9.140625" style="631"/>
    <col min="2280" max="2280" width="26.140625" style="631" customWidth="1"/>
    <col min="2281" max="2281" width="23" style="631" customWidth="1"/>
    <col min="2282" max="2282" width="15.5703125" style="631" customWidth="1"/>
    <col min="2283" max="2283" width="9.140625" style="631"/>
    <col min="2284" max="2284" width="14.7109375" style="631" customWidth="1"/>
    <col min="2285" max="2529" width="9.140625" style="631"/>
    <col min="2530" max="2530" width="18.140625" style="631" bestFit="1" customWidth="1"/>
    <col min="2531" max="2535" width="9.140625" style="631"/>
    <col min="2536" max="2536" width="26.140625" style="631" customWidth="1"/>
    <col min="2537" max="2537" width="23" style="631" customWidth="1"/>
    <col min="2538" max="2538" width="15.5703125" style="631" customWidth="1"/>
    <col min="2539" max="2539" width="9.140625" style="631"/>
    <col min="2540" max="2540" width="14.7109375" style="631" customWidth="1"/>
    <col min="2541" max="2785" width="9.140625" style="631"/>
    <col min="2786" max="2786" width="18.140625" style="631" bestFit="1" customWidth="1"/>
    <col min="2787" max="2791" width="9.140625" style="631"/>
    <col min="2792" max="2792" width="26.140625" style="631" customWidth="1"/>
    <col min="2793" max="2793" width="23" style="631" customWidth="1"/>
    <col min="2794" max="2794" width="15.5703125" style="631" customWidth="1"/>
    <col min="2795" max="2795" width="9.140625" style="631"/>
    <col min="2796" max="2796" width="14.7109375" style="631" customWidth="1"/>
    <col min="2797" max="3041" width="9.140625" style="631"/>
    <col min="3042" max="3042" width="18.140625" style="631" bestFit="1" customWidth="1"/>
    <col min="3043" max="3047" width="9.140625" style="631"/>
    <col min="3048" max="3048" width="26.140625" style="631" customWidth="1"/>
    <col min="3049" max="3049" width="23" style="631" customWidth="1"/>
    <col min="3050" max="3050" width="15.5703125" style="631" customWidth="1"/>
    <col min="3051" max="3051" width="9.140625" style="631"/>
    <col min="3052" max="3052" width="14.7109375" style="631" customWidth="1"/>
    <col min="3053" max="3297" width="9.140625" style="631"/>
    <col min="3298" max="3298" width="18.140625" style="631" bestFit="1" customWidth="1"/>
    <col min="3299" max="3303" width="9.140625" style="631"/>
    <col min="3304" max="3304" width="26.140625" style="631" customWidth="1"/>
    <col min="3305" max="3305" width="23" style="631" customWidth="1"/>
    <col min="3306" max="3306" width="15.5703125" style="631" customWidth="1"/>
    <col min="3307" max="3307" width="9.140625" style="631"/>
    <col min="3308" max="3308" width="14.7109375" style="631" customWidth="1"/>
    <col min="3309" max="3553" width="9.140625" style="631"/>
    <col min="3554" max="3554" width="18.140625" style="631" bestFit="1" customWidth="1"/>
    <col min="3555" max="3559" width="9.140625" style="631"/>
    <col min="3560" max="3560" width="26.140625" style="631" customWidth="1"/>
    <col min="3561" max="3561" width="23" style="631" customWidth="1"/>
    <col min="3562" max="3562" width="15.5703125" style="631" customWidth="1"/>
    <col min="3563" max="3563" width="9.140625" style="631"/>
    <col min="3564" max="3564" width="14.7109375" style="631" customWidth="1"/>
    <col min="3565" max="3809" width="9.140625" style="631"/>
    <col min="3810" max="3810" width="18.140625" style="631" bestFit="1" customWidth="1"/>
    <col min="3811" max="3815" width="9.140625" style="631"/>
    <col min="3816" max="3816" width="26.140625" style="631" customWidth="1"/>
    <col min="3817" max="3817" width="23" style="631" customWidth="1"/>
    <col min="3818" max="3818" width="15.5703125" style="631" customWidth="1"/>
    <col min="3819" max="3819" width="9.140625" style="631"/>
    <col min="3820" max="3820" width="14.7109375" style="631" customWidth="1"/>
    <col min="3821" max="4065" width="9.140625" style="631"/>
    <col min="4066" max="4066" width="18.140625" style="631" bestFit="1" customWidth="1"/>
    <col min="4067" max="4071" width="9.140625" style="631"/>
    <col min="4072" max="4072" width="26.140625" style="631" customWidth="1"/>
    <col min="4073" max="4073" width="23" style="631" customWidth="1"/>
    <col min="4074" max="4074" width="15.5703125" style="631" customWidth="1"/>
    <col min="4075" max="4075" width="9.140625" style="631"/>
    <col min="4076" max="4076" width="14.7109375" style="631" customWidth="1"/>
    <col min="4077" max="4321" width="9.140625" style="631"/>
    <col min="4322" max="4322" width="18.140625" style="631" bestFit="1" customWidth="1"/>
    <col min="4323" max="4327" width="9.140625" style="631"/>
    <col min="4328" max="4328" width="26.140625" style="631" customWidth="1"/>
    <col min="4329" max="4329" width="23" style="631" customWidth="1"/>
    <col min="4330" max="4330" width="15.5703125" style="631" customWidth="1"/>
    <col min="4331" max="4331" width="9.140625" style="631"/>
    <col min="4332" max="4332" width="14.7109375" style="631" customWidth="1"/>
    <col min="4333" max="4577" width="9.140625" style="631"/>
    <col min="4578" max="4578" width="18.140625" style="631" bestFit="1" customWidth="1"/>
    <col min="4579" max="4583" width="9.140625" style="631"/>
    <col min="4584" max="4584" width="26.140625" style="631" customWidth="1"/>
    <col min="4585" max="4585" width="23" style="631" customWidth="1"/>
    <col min="4586" max="4586" width="15.5703125" style="631" customWidth="1"/>
    <col min="4587" max="4587" width="9.140625" style="631"/>
    <col min="4588" max="4588" width="14.7109375" style="631" customWidth="1"/>
    <col min="4589" max="4833" width="9.140625" style="631"/>
    <col min="4834" max="4834" width="18.140625" style="631" bestFit="1" customWidth="1"/>
    <col min="4835" max="4839" width="9.140625" style="631"/>
    <col min="4840" max="4840" width="26.140625" style="631" customWidth="1"/>
    <col min="4841" max="4841" width="23" style="631" customWidth="1"/>
    <col min="4842" max="4842" width="15.5703125" style="631" customWidth="1"/>
    <col min="4843" max="4843" width="9.140625" style="631"/>
    <col min="4844" max="4844" width="14.7109375" style="631" customWidth="1"/>
    <col min="4845" max="5089" width="9.140625" style="631"/>
    <col min="5090" max="5090" width="18.140625" style="631" bestFit="1" customWidth="1"/>
    <col min="5091" max="5095" width="9.140625" style="631"/>
    <col min="5096" max="5096" width="26.140625" style="631" customWidth="1"/>
    <col min="5097" max="5097" width="23" style="631" customWidth="1"/>
    <col min="5098" max="5098" width="15.5703125" style="631" customWidth="1"/>
    <col min="5099" max="5099" width="9.140625" style="631"/>
    <col min="5100" max="5100" width="14.7109375" style="631" customWidth="1"/>
    <col min="5101" max="5345" width="9.140625" style="631"/>
    <col min="5346" max="5346" width="18.140625" style="631" bestFit="1" customWidth="1"/>
    <col min="5347" max="5351" width="9.140625" style="631"/>
    <col min="5352" max="5352" width="26.140625" style="631" customWidth="1"/>
    <col min="5353" max="5353" width="23" style="631" customWidth="1"/>
    <col min="5354" max="5354" width="15.5703125" style="631" customWidth="1"/>
    <col min="5355" max="5355" width="9.140625" style="631"/>
    <col min="5356" max="5356" width="14.7109375" style="631" customWidth="1"/>
    <col min="5357" max="5601" width="9.140625" style="631"/>
    <col min="5602" max="5602" width="18.140625" style="631" bestFit="1" customWidth="1"/>
    <col min="5603" max="5607" width="9.140625" style="631"/>
    <col min="5608" max="5608" width="26.140625" style="631" customWidth="1"/>
    <col min="5609" max="5609" width="23" style="631" customWidth="1"/>
    <col min="5610" max="5610" width="15.5703125" style="631" customWidth="1"/>
    <col min="5611" max="5611" width="9.140625" style="631"/>
    <col min="5612" max="5612" width="14.7109375" style="631" customWidth="1"/>
    <col min="5613" max="5857" width="9.140625" style="631"/>
    <col min="5858" max="5858" width="18.140625" style="631" bestFit="1" customWidth="1"/>
    <col min="5859" max="5863" width="9.140625" style="631"/>
    <col min="5864" max="5864" width="26.140625" style="631" customWidth="1"/>
    <col min="5865" max="5865" width="23" style="631" customWidth="1"/>
    <col min="5866" max="5866" width="15.5703125" style="631" customWidth="1"/>
    <col min="5867" max="5867" width="9.140625" style="631"/>
    <col min="5868" max="5868" width="14.7109375" style="631" customWidth="1"/>
    <col min="5869" max="6113" width="9.140625" style="631"/>
    <col min="6114" max="6114" width="18.140625" style="631" bestFit="1" customWidth="1"/>
    <col min="6115" max="6119" width="9.140625" style="631"/>
    <col min="6120" max="6120" width="26.140625" style="631" customWidth="1"/>
    <col min="6121" max="6121" width="23" style="631" customWidth="1"/>
    <col min="6122" max="6122" width="15.5703125" style="631" customWidth="1"/>
    <col min="6123" max="6123" width="9.140625" style="631"/>
    <col min="6124" max="6124" width="14.7109375" style="631" customWidth="1"/>
    <col min="6125" max="6369" width="9.140625" style="631"/>
    <col min="6370" max="6370" width="18.140625" style="631" bestFit="1" customWidth="1"/>
    <col min="6371" max="6375" width="9.140625" style="631"/>
    <col min="6376" max="6376" width="26.140625" style="631" customWidth="1"/>
    <col min="6377" max="6377" width="23" style="631" customWidth="1"/>
    <col min="6378" max="6378" width="15.5703125" style="631" customWidth="1"/>
    <col min="6379" max="6379" width="9.140625" style="631"/>
    <col min="6380" max="6380" width="14.7109375" style="631" customWidth="1"/>
    <col min="6381" max="6625" width="9.140625" style="631"/>
    <col min="6626" max="6626" width="18.140625" style="631" bestFit="1" customWidth="1"/>
    <col min="6627" max="6631" width="9.140625" style="631"/>
    <col min="6632" max="6632" width="26.140625" style="631" customWidth="1"/>
    <col min="6633" max="6633" width="23" style="631" customWidth="1"/>
    <col min="6634" max="6634" width="15.5703125" style="631" customWidth="1"/>
    <col min="6635" max="6635" width="9.140625" style="631"/>
    <col min="6636" max="6636" width="14.7109375" style="631" customWidth="1"/>
    <col min="6637" max="6881" width="9.140625" style="631"/>
    <col min="6882" max="6882" width="18.140625" style="631" bestFit="1" customWidth="1"/>
    <col min="6883" max="6887" width="9.140625" style="631"/>
    <col min="6888" max="6888" width="26.140625" style="631" customWidth="1"/>
    <col min="6889" max="6889" width="23" style="631" customWidth="1"/>
    <col min="6890" max="6890" width="15.5703125" style="631" customWidth="1"/>
    <col min="6891" max="6891" width="9.140625" style="631"/>
    <col min="6892" max="6892" width="14.7109375" style="631" customWidth="1"/>
    <col min="6893" max="7137" width="9.140625" style="631"/>
    <col min="7138" max="7138" width="18.140625" style="631" bestFit="1" customWidth="1"/>
    <col min="7139" max="7143" width="9.140625" style="631"/>
    <col min="7144" max="7144" width="26.140625" style="631" customWidth="1"/>
    <col min="7145" max="7145" width="23" style="631" customWidth="1"/>
    <col min="7146" max="7146" width="15.5703125" style="631" customWidth="1"/>
    <col min="7147" max="7147" width="9.140625" style="631"/>
    <col min="7148" max="7148" width="14.7109375" style="631" customWidth="1"/>
    <col min="7149" max="7393" width="9.140625" style="631"/>
    <col min="7394" max="7394" width="18.140625" style="631" bestFit="1" customWidth="1"/>
    <col min="7395" max="7399" width="9.140625" style="631"/>
    <col min="7400" max="7400" width="26.140625" style="631" customWidth="1"/>
    <col min="7401" max="7401" width="23" style="631" customWidth="1"/>
    <col min="7402" max="7402" width="15.5703125" style="631" customWidth="1"/>
    <col min="7403" max="7403" width="9.140625" style="631"/>
    <col min="7404" max="7404" width="14.7109375" style="631" customWidth="1"/>
    <col min="7405" max="7649" width="9.140625" style="631"/>
    <col min="7650" max="7650" width="18.140625" style="631" bestFit="1" customWidth="1"/>
    <col min="7651" max="7655" width="9.140625" style="631"/>
    <col min="7656" max="7656" width="26.140625" style="631" customWidth="1"/>
    <col min="7657" max="7657" width="23" style="631" customWidth="1"/>
    <col min="7658" max="7658" width="15.5703125" style="631" customWidth="1"/>
    <col min="7659" max="7659" width="9.140625" style="631"/>
    <col min="7660" max="7660" width="14.7109375" style="631" customWidth="1"/>
    <col min="7661" max="7905" width="9.140625" style="631"/>
    <col min="7906" max="7906" width="18.140625" style="631" bestFit="1" customWidth="1"/>
    <col min="7907" max="7911" width="9.140625" style="631"/>
    <col min="7912" max="7912" width="26.140625" style="631" customWidth="1"/>
    <col min="7913" max="7913" width="23" style="631" customWidth="1"/>
    <col min="7914" max="7914" width="15.5703125" style="631" customWidth="1"/>
    <col min="7915" max="7915" width="9.140625" style="631"/>
    <col min="7916" max="7916" width="14.7109375" style="631" customWidth="1"/>
    <col min="7917" max="8161" width="9.140625" style="631"/>
    <col min="8162" max="8162" width="18.140625" style="631" bestFit="1" customWidth="1"/>
    <col min="8163" max="8167" width="9.140625" style="631"/>
    <col min="8168" max="8168" width="26.140625" style="631" customWidth="1"/>
    <col min="8169" max="8169" width="23" style="631" customWidth="1"/>
    <col min="8170" max="8170" width="15.5703125" style="631" customWidth="1"/>
    <col min="8171" max="8171" width="9.140625" style="631"/>
    <col min="8172" max="8172" width="14.7109375" style="631" customWidth="1"/>
    <col min="8173" max="8417" width="9.140625" style="631"/>
    <col min="8418" max="8418" width="18.140625" style="631" bestFit="1" customWidth="1"/>
    <col min="8419" max="8423" width="9.140625" style="631"/>
    <col min="8424" max="8424" width="26.140625" style="631" customWidth="1"/>
    <col min="8425" max="8425" width="23" style="631" customWidth="1"/>
    <col min="8426" max="8426" width="15.5703125" style="631" customWidth="1"/>
    <col min="8427" max="8427" width="9.140625" style="631"/>
    <col min="8428" max="8428" width="14.7109375" style="631" customWidth="1"/>
    <col min="8429" max="8673" width="9.140625" style="631"/>
    <col min="8674" max="8674" width="18.140625" style="631" bestFit="1" customWidth="1"/>
    <col min="8675" max="8679" width="9.140625" style="631"/>
    <col min="8680" max="8680" width="26.140625" style="631" customWidth="1"/>
    <col min="8681" max="8681" width="23" style="631" customWidth="1"/>
    <col min="8682" max="8682" width="15.5703125" style="631" customWidth="1"/>
    <col min="8683" max="8683" width="9.140625" style="631"/>
    <col min="8684" max="8684" width="14.7109375" style="631" customWidth="1"/>
    <col min="8685" max="8929" width="9.140625" style="631"/>
    <col min="8930" max="8930" width="18.140625" style="631" bestFit="1" customWidth="1"/>
    <col min="8931" max="8935" width="9.140625" style="631"/>
    <col min="8936" max="8936" width="26.140625" style="631" customWidth="1"/>
    <col min="8937" max="8937" width="23" style="631" customWidth="1"/>
    <col min="8938" max="8938" width="15.5703125" style="631" customWidth="1"/>
    <col min="8939" max="8939" width="9.140625" style="631"/>
    <col min="8940" max="8940" width="14.7109375" style="631" customWidth="1"/>
    <col min="8941" max="9185" width="9.140625" style="631"/>
    <col min="9186" max="9186" width="18.140625" style="631" bestFit="1" customWidth="1"/>
    <col min="9187" max="9191" width="9.140625" style="631"/>
    <col min="9192" max="9192" width="26.140625" style="631" customWidth="1"/>
    <col min="9193" max="9193" width="23" style="631" customWidth="1"/>
    <col min="9194" max="9194" width="15.5703125" style="631" customWidth="1"/>
    <col min="9195" max="9195" width="9.140625" style="631"/>
    <col min="9196" max="9196" width="14.7109375" style="631" customWidth="1"/>
    <col min="9197" max="9441" width="9.140625" style="631"/>
    <col min="9442" max="9442" width="18.140625" style="631" bestFit="1" customWidth="1"/>
    <col min="9443" max="9447" width="9.140625" style="631"/>
    <col min="9448" max="9448" width="26.140625" style="631" customWidth="1"/>
    <col min="9449" max="9449" width="23" style="631" customWidth="1"/>
    <col min="9450" max="9450" width="15.5703125" style="631" customWidth="1"/>
    <col min="9451" max="9451" width="9.140625" style="631"/>
    <col min="9452" max="9452" width="14.7109375" style="631" customWidth="1"/>
    <col min="9453" max="9697" width="9.140625" style="631"/>
    <col min="9698" max="9698" width="18.140625" style="631" bestFit="1" customWidth="1"/>
    <col min="9699" max="9703" width="9.140625" style="631"/>
    <col min="9704" max="9704" width="26.140625" style="631" customWidth="1"/>
    <col min="9705" max="9705" width="23" style="631" customWidth="1"/>
    <col min="9706" max="9706" width="15.5703125" style="631" customWidth="1"/>
    <col min="9707" max="9707" width="9.140625" style="631"/>
    <col min="9708" max="9708" width="14.7109375" style="631" customWidth="1"/>
    <col min="9709" max="9953" width="9.140625" style="631"/>
    <col min="9954" max="9954" width="18.140625" style="631" bestFit="1" customWidth="1"/>
    <col min="9955" max="9959" width="9.140625" style="631"/>
    <col min="9960" max="9960" width="26.140625" style="631" customWidth="1"/>
    <col min="9961" max="9961" width="23" style="631" customWidth="1"/>
    <col min="9962" max="9962" width="15.5703125" style="631" customWidth="1"/>
    <col min="9963" max="9963" width="9.140625" style="631"/>
    <col min="9964" max="9964" width="14.7109375" style="631" customWidth="1"/>
    <col min="9965" max="10209" width="9.140625" style="631"/>
    <col min="10210" max="10210" width="18.140625" style="631" bestFit="1" customWidth="1"/>
    <col min="10211" max="10215" width="9.140625" style="631"/>
    <col min="10216" max="10216" width="26.140625" style="631" customWidth="1"/>
    <col min="10217" max="10217" width="23" style="631" customWidth="1"/>
    <col min="10218" max="10218" width="15.5703125" style="631" customWidth="1"/>
    <col min="10219" max="10219" width="9.140625" style="631"/>
    <col min="10220" max="10220" width="14.7109375" style="631" customWidth="1"/>
    <col min="10221" max="10465" width="9.140625" style="631"/>
    <col min="10466" max="10466" width="18.140625" style="631" bestFit="1" customWidth="1"/>
    <col min="10467" max="10471" width="9.140625" style="631"/>
    <col min="10472" max="10472" width="26.140625" style="631" customWidth="1"/>
    <col min="10473" max="10473" width="23" style="631" customWidth="1"/>
    <col min="10474" max="10474" width="15.5703125" style="631" customWidth="1"/>
    <col min="10475" max="10475" width="9.140625" style="631"/>
    <col min="10476" max="10476" width="14.7109375" style="631" customWidth="1"/>
    <col min="10477" max="10721" width="9.140625" style="631"/>
    <col min="10722" max="10722" width="18.140625" style="631" bestFit="1" customWidth="1"/>
    <col min="10723" max="10727" width="9.140625" style="631"/>
    <col min="10728" max="10728" width="26.140625" style="631" customWidth="1"/>
    <col min="10729" max="10729" width="23" style="631" customWidth="1"/>
    <col min="10730" max="10730" width="15.5703125" style="631" customWidth="1"/>
    <col min="10731" max="10731" width="9.140625" style="631"/>
    <col min="10732" max="10732" width="14.7109375" style="631" customWidth="1"/>
    <col min="10733" max="10977" width="9.140625" style="631"/>
    <col min="10978" max="10978" width="18.140625" style="631" bestFit="1" customWidth="1"/>
    <col min="10979" max="10983" width="9.140625" style="631"/>
    <col min="10984" max="10984" width="26.140625" style="631" customWidth="1"/>
    <col min="10985" max="10985" width="23" style="631" customWidth="1"/>
    <col min="10986" max="10986" width="15.5703125" style="631" customWidth="1"/>
    <col min="10987" max="10987" width="9.140625" style="631"/>
    <col min="10988" max="10988" width="14.7109375" style="631" customWidth="1"/>
    <col min="10989" max="11233" width="9.140625" style="631"/>
    <col min="11234" max="11234" width="18.140625" style="631" bestFit="1" customWidth="1"/>
    <col min="11235" max="11239" width="9.140625" style="631"/>
    <col min="11240" max="11240" width="26.140625" style="631" customWidth="1"/>
    <col min="11241" max="11241" width="23" style="631" customWidth="1"/>
    <col min="11242" max="11242" width="15.5703125" style="631" customWidth="1"/>
    <col min="11243" max="11243" width="9.140625" style="631"/>
    <col min="11244" max="11244" width="14.7109375" style="631" customWidth="1"/>
    <col min="11245" max="11489" width="9.140625" style="631"/>
    <col min="11490" max="11490" width="18.140625" style="631" bestFit="1" customWidth="1"/>
    <col min="11491" max="11495" width="9.140625" style="631"/>
    <col min="11496" max="11496" width="26.140625" style="631" customWidth="1"/>
    <col min="11497" max="11497" width="23" style="631" customWidth="1"/>
    <col min="11498" max="11498" width="15.5703125" style="631" customWidth="1"/>
    <col min="11499" max="11499" width="9.140625" style="631"/>
    <col min="11500" max="11500" width="14.7109375" style="631" customWidth="1"/>
    <col min="11501" max="11745" width="9.140625" style="631"/>
    <col min="11746" max="11746" width="18.140625" style="631" bestFit="1" customWidth="1"/>
    <col min="11747" max="11751" width="9.140625" style="631"/>
    <col min="11752" max="11752" width="26.140625" style="631" customWidth="1"/>
    <col min="11753" max="11753" width="23" style="631" customWidth="1"/>
    <col min="11754" max="11754" width="15.5703125" style="631" customWidth="1"/>
    <col min="11755" max="11755" width="9.140625" style="631"/>
    <col min="11756" max="11756" width="14.7109375" style="631" customWidth="1"/>
    <col min="11757" max="12001" width="9.140625" style="631"/>
    <col min="12002" max="12002" width="18.140625" style="631" bestFit="1" customWidth="1"/>
    <col min="12003" max="12007" width="9.140625" style="631"/>
    <col min="12008" max="12008" width="26.140625" style="631" customWidth="1"/>
    <col min="12009" max="12009" width="23" style="631" customWidth="1"/>
    <col min="12010" max="12010" width="15.5703125" style="631" customWidth="1"/>
    <col min="12011" max="12011" width="9.140625" style="631"/>
    <col min="12012" max="12012" width="14.7109375" style="631" customWidth="1"/>
    <col min="12013" max="12257" width="9.140625" style="631"/>
    <col min="12258" max="12258" width="18.140625" style="631" bestFit="1" customWidth="1"/>
    <col min="12259" max="12263" width="9.140625" style="631"/>
    <col min="12264" max="12264" width="26.140625" style="631" customWidth="1"/>
    <col min="12265" max="12265" width="23" style="631" customWidth="1"/>
    <col min="12266" max="12266" width="15.5703125" style="631" customWidth="1"/>
    <col min="12267" max="12267" width="9.140625" style="631"/>
    <col min="12268" max="12268" width="14.7109375" style="631" customWidth="1"/>
    <col min="12269" max="12513" width="9.140625" style="631"/>
    <col min="12514" max="12514" width="18.140625" style="631" bestFit="1" customWidth="1"/>
    <col min="12515" max="12519" width="9.140625" style="631"/>
    <col min="12520" max="12520" width="26.140625" style="631" customWidth="1"/>
    <col min="12521" max="12521" width="23" style="631" customWidth="1"/>
    <col min="12522" max="12522" width="15.5703125" style="631" customWidth="1"/>
    <col min="12523" max="12523" width="9.140625" style="631"/>
    <col min="12524" max="12524" width="14.7109375" style="631" customWidth="1"/>
    <col min="12525" max="12769" width="9.140625" style="631"/>
    <col min="12770" max="12770" width="18.140625" style="631" bestFit="1" customWidth="1"/>
    <col min="12771" max="12775" width="9.140625" style="631"/>
    <col min="12776" max="12776" width="26.140625" style="631" customWidth="1"/>
    <col min="12777" max="12777" width="23" style="631" customWidth="1"/>
    <col min="12778" max="12778" width="15.5703125" style="631" customWidth="1"/>
    <col min="12779" max="12779" width="9.140625" style="631"/>
    <col min="12780" max="12780" width="14.7109375" style="631" customWidth="1"/>
    <col min="12781" max="13025" width="9.140625" style="631"/>
    <col min="13026" max="13026" width="18.140625" style="631" bestFit="1" customWidth="1"/>
    <col min="13027" max="13031" width="9.140625" style="631"/>
    <col min="13032" max="13032" width="26.140625" style="631" customWidth="1"/>
    <col min="13033" max="13033" width="23" style="631" customWidth="1"/>
    <col min="13034" max="13034" width="15.5703125" style="631" customWidth="1"/>
    <col min="13035" max="13035" width="9.140625" style="631"/>
    <col min="13036" max="13036" width="14.7109375" style="631" customWidth="1"/>
    <col min="13037" max="13281" width="9.140625" style="631"/>
    <col min="13282" max="13282" width="18.140625" style="631" bestFit="1" customWidth="1"/>
    <col min="13283" max="13287" width="9.140625" style="631"/>
    <col min="13288" max="13288" width="26.140625" style="631" customWidth="1"/>
    <col min="13289" max="13289" width="23" style="631" customWidth="1"/>
    <col min="13290" max="13290" width="15.5703125" style="631" customWidth="1"/>
    <col min="13291" max="13291" width="9.140625" style="631"/>
    <col min="13292" max="13292" width="14.7109375" style="631" customWidth="1"/>
    <col min="13293" max="13537" width="9.140625" style="631"/>
    <col min="13538" max="13538" width="18.140625" style="631" bestFit="1" customWidth="1"/>
    <col min="13539" max="13543" width="9.140625" style="631"/>
    <col min="13544" max="13544" width="26.140625" style="631" customWidth="1"/>
    <col min="13545" max="13545" width="23" style="631" customWidth="1"/>
    <col min="13546" max="13546" width="15.5703125" style="631" customWidth="1"/>
    <col min="13547" max="13547" width="9.140625" style="631"/>
    <col min="13548" max="13548" width="14.7109375" style="631" customWidth="1"/>
    <col min="13549" max="13793" width="9.140625" style="631"/>
    <col min="13794" max="13794" width="18.140625" style="631" bestFit="1" customWidth="1"/>
    <col min="13795" max="13799" width="9.140625" style="631"/>
    <col min="13800" max="13800" width="26.140625" style="631" customWidth="1"/>
    <col min="13801" max="13801" width="23" style="631" customWidth="1"/>
    <col min="13802" max="13802" width="15.5703125" style="631" customWidth="1"/>
    <col min="13803" max="13803" width="9.140625" style="631"/>
    <col min="13804" max="13804" width="14.7109375" style="631" customWidth="1"/>
    <col min="13805" max="14049" width="9.140625" style="631"/>
    <col min="14050" max="14050" width="18.140625" style="631" bestFit="1" customWidth="1"/>
    <col min="14051" max="14055" width="9.140625" style="631"/>
    <col min="14056" max="14056" width="26.140625" style="631" customWidth="1"/>
    <col min="14057" max="14057" width="23" style="631" customWidth="1"/>
    <col min="14058" max="14058" width="15.5703125" style="631" customWidth="1"/>
    <col min="14059" max="14059" width="9.140625" style="631"/>
    <col min="14060" max="14060" width="14.7109375" style="631" customWidth="1"/>
    <col min="14061" max="14305" width="9.140625" style="631"/>
    <col min="14306" max="14306" width="18.140625" style="631" bestFit="1" customWidth="1"/>
    <col min="14307" max="14311" width="9.140625" style="631"/>
    <col min="14312" max="14312" width="26.140625" style="631" customWidth="1"/>
    <col min="14313" max="14313" width="23" style="631" customWidth="1"/>
    <col min="14314" max="14314" width="15.5703125" style="631" customWidth="1"/>
    <col min="14315" max="14315" width="9.140625" style="631"/>
    <col min="14316" max="14316" width="14.7109375" style="631" customWidth="1"/>
    <col min="14317" max="14561" width="9.140625" style="631"/>
    <col min="14562" max="14562" width="18.140625" style="631" bestFit="1" customWidth="1"/>
    <col min="14563" max="14567" width="9.140625" style="631"/>
    <col min="14568" max="14568" width="26.140625" style="631" customWidth="1"/>
    <col min="14569" max="14569" width="23" style="631" customWidth="1"/>
    <col min="14570" max="14570" width="15.5703125" style="631" customWidth="1"/>
    <col min="14571" max="14571" width="9.140625" style="631"/>
    <col min="14572" max="14572" width="14.7109375" style="631" customWidth="1"/>
    <col min="14573" max="14817" width="9.140625" style="631"/>
    <col min="14818" max="14818" width="18.140625" style="631" bestFit="1" customWidth="1"/>
    <col min="14819" max="14823" width="9.140625" style="631"/>
    <col min="14824" max="14824" width="26.140625" style="631" customWidth="1"/>
    <col min="14825" max="14825" width="23" style="631" customWidth="1"/>
    <col min="14826" max="14826" width="15.5703125" style="631" customWidth="1"/>
    <col min="14827" max="14827" width="9.140625" style="631"/>
    <col min="14828" max="14828" width="14.7109375" style="631" customWidth="1"/>
    <col min="14829" max="15073" width="9.140625" style="631"/>
    <col min="15074" max="15074" width="18.140625" style="631" bestFit="1" customWidth="1"/>
    <col min="15075" max="15079" width="9.140625" style="631"/>
    <col min="15080" max="15080" width="26.140625" style="631" customWidth="1"/>
    <col min="15081" max="15081" width="23" style="631" customWidth="1"/>
    <col min="15082" max="15082" width="15.5703125" style="631" customWidth="1"/>
    <col min="15083" max="15083" width="9.140625" style="631"/>
    <col min="15084" max="15084" width="14.7109375" style="631" customWidth="1"/>
    <col min="15085" max="15329" width="9.140625" style="631"/>
    <col min="15330" max="15330" width="18.140625" style="631" bestFit="1" customWidth="1"/>
    <col min="15331" max="15335" width="9.140625" style="631"/>
    <col min="15336" max="15336" width="26.140625" style="631" customWidth="1"/>
    <col min="15337" max="15337" width="23" style="631" customWidth="1"/>
    <col min="15338" max="15338" width="15.5703125" style="631" customWidth="1"/>
    <col min="15339" max="15339" width="9.140625" style="631"/>
    <col min="15340" max="15340" width="14.7109375" style="631" customWidth="1"/>
    <col min="15341" max="15585" width="9.140625" style="631"/>
    <col min="15586" max="15586" width="18.140625" style="631" bestFit="1" customWidth="1"/>
    <col min="15587" max="15591" width="9.140625" style="631"/>
    <col min="15592" max="15592" width="26.140625" style="631" customWidth="1"/>
    <col min="15593" max="15593" width="23" style="631" customWidth="1"/>
    <col min="15594" max="15594" width="15.5703125" style="631" customWidth="1"/>
    <col min="15595" max="15595" width="9.140625" style="631"/>
    <col min="15596" max="15596" width="14.7109375" style="631" customWidth="1"/>
    <col min="15597" max="15841" width="9.140625" style="631"/>
    <col min="15842" max="15842" width="18.140625" style="631" bestFit="1" customWidth="1"/>
    <col min="15843" max="15847" width="9.140625" style="631"/>
    <col min="15848" max="15848" width="26.140625" style="631" customWidth="1"/>
    <col min="15849" max="15849" width="23" style="631" customWidth="1"/>
    <col min="15850" max="15850" width="15.5703125" style="631" customWidth="1"/>
    <col min="15851" max="15851" width="9.140625" style="631"/>
    <col min="15852" max="15852" width="14.7109375" style="631" customWidth="1"/>
    <col min="15853" max="16097" width="9.140625" style="631"/>
    <col min="16098" max="16098" width="18.140625" style="631" bestFit="1" customWidth="1"/>
    <col min="16099" max="16103" width="9.140625" style="631"/>
    <col min="16104" max="16104" width="26.140625" style="631" customWidth="1"/>
    <col min="16105" max="16105" width="23" style="631" customWidth="1"/>
    <col min="16106" max="16106" width="15.5703125" style="631" customWidth="1"/>
    <col min="16107" max="16107" width="9.140625" style="631"/>
    <col min="16108" max="16108" width="14.7109375" style="631" customWidth="1"/>
    <col min="16109" max="16384" width="9.140625" style="631"/>
  </cols>
  <sheetData>
    <row r="1" spans="2:14" ht="15.75">
      <c r="B1" s="1125" t="s">
        <v>368</v>
      </c>
      <c r="C1" s="1125"/>
      <c r="D1" s="1125"/>
      <c r="E1" s="1125"/>
      <c r="F1" s="1125"/>
    </row>
    <row r="2" spans="2:14" ht="16.5" thickBot="1">
      <c r="B2" s="676"/>
      <c r="C2" s="676"/>
      <c r="D2" s="676"/>
      <c r="E2" s="676"/>
      <c r="F2" s="676"/>
    </row>
    <row r="3" spans="2:14">
      <c r="B3" s="522" t="s">
        <v>348</v>
      </c>
      <c r="C3" s="606"/>
      <c r="D3" s="1118" t="s">
        <v>349</v>
      </c>
      <c r="E3" s="1118"/>
      <c r="F3" s="1119"/>
      <c r="G3" s="648"/>
      <c r="H3" s="648"/>
      <c r="I3" s="734"/>
      <c r="J3" s="648"/>
      <c r="K3" s="648"/>
      <c r="L3" s="648"/>
      <c r="M3" s="648"/>
      <c r="N3" s="648"/>
    </row>
    <row r="4" spans="2:14">
      <c r="B4" s="607" t="s">
        <v>165</v>
      </c>
      <c r="C4" s="608" t="s">
        <v>178</v>
      </c>
      <c r="D4" s="677" t="s">
        <v>157</v>
      </c>
      <c r="E4" s="677" t="s">
        <v>0</v>
      </c>
      <c r="F4" s="678" t="s">
        <v>1</v>
      </c>
      <c r="G4" s="648"/>
      <c r="H4" s="648"/>
      <c r="I4" s="648"/>
      <c r="J4" s="648"/>
      <c r="K4" s="648"/>
      <c r="L4" s="648"/>
      <c r="M4" s="648"/>
      <c r="N4" s="648"/>
    </row>
    <row r="5" spans="2:14">
      <c r="B5" s="679" t="s">
        <v>173</v>
      </c>
      <c r="C5" s="49">
        <v>0.85</v>
      </c>
      <c r="D5" s="680">
        <v>3.6856051649305597</v>
      </c>
      <c r="E5" s="680">
        <v>3.5729849555555599</v>
      </c>
      <c r="F5" s="681">
        <v>7.2585901204861196</v>
      </c>
      <c r="G5" s="649"/>
      <c r="H5" s="649"/>
      <c r="I5" s="648"/>
      <c r="J5" s="648"/>
      <c r="K5" s="552"/>
      <c r="L5" s="552"/>
      <c r="M5" s="552"/>
      <c r="N5" s="552"/>
    </row>
    <row r="6" spans="2:14">
      <c r="B6" s="611" t="s">
        <v>21</v>
      </c>
      <c r="C6" s="49">
        <v>0.32700000000000001</v>
      </c>
      <c r="D6" s="680">
        <v>4.3403833224826398</v>
      </c>
      <c r="E6" s="680">
        <v>0.73832523333333</v>
      </c>
      <c r="F6" s="681">
        <v>5.0787085558159699</v>
      </c>
      <c r="G6" s="649"/>
      <c r="H6" s="649"/>
      <c r="I6" s="648"/>
      <c r="J6" s="648"/>
      <c r="K6" s="552"/>
      <c r="L6" s="552"/>
      <c r="M6" s="552"/>
      <c r="N6" s="552"/>
    </row>
    <row r="7" spans="2:14">
      <c r="B7" s="611" t="s">
        <v>74</v>
      </c>
      <c r="C7" s="49">
        <v>0.45</v>
      </c>
      <c r="D7" s="680">
        <v>21.486677799479168</v>
      </c>
      <c r="E7" s="680">
        <v>5.2304307000000003</v>
      </c>
      <c r="F7" s="681">
        <v>26.717108499479167</v>
      </c>
      <c r="G7" s="649"/>
      <c r="H7" s="649"/>
      <c r="I7" s="648"/>
      <c r="J7" s="648"/>
      <c r="K7" s="552"/>
      <c r="L7" s="552"/>
      <c r="M7" s="552"/>
      <c r="N7" s="552"/>
    </row>
    <row r="8" spans="2:14">
      <c r="B8" s="611" t="s">
        <v>4</v>
      </c>
      <c r="C8" s="49">
        <v>0.65129999999999999</v>
      </c>
      <c r="D8" s="680">
        <v>2.7155422309027699</v>
      </c>
      <c r="E8" s="680">
        <v>3.90100132222222</v>
      </c>
      <c r="F8" s="681">
        <v>6.6165435531249894</v>
      </c>
      <c r="G8" s="649"/>
      <c r="H8" s="649"/>
      <c r="I8" s="648"/>
      <c r="J8" s="648"/>
      <c r="K8" s="552"/>
      <c r="L8" s="552"/>
      <c r="M8" s="552"/>
      <c r="N8" s="552"/>
    </row>
    <row r="9" spans="2:14">
      <c r="B9" s="611" t="s">
        <v>11</v>
      </c>
      <c r="C9" s="49">
        <v>0.58899999999999997</v>
      </c>
      <c r="D9" s="680">
        <v>0.25364514973958002</v>
      </c>
      <c r="E9" s="680">
        <v>0</v>
      </c>
      <c r="F9" s="681">
        <v>0.25364514973958002</v>
      </c>
      <c r="G9" s="649"/>
      <c r="H9" s="649"/>
      <c r="I9" s="648"/>
      <c r="J9" s="648"/>
      <c r="K9" s="552"/>
      <c r="L9" s="552"/>
      <c r="M9" s="552"/>
      <c r="N9" s="552"/>
    </row>
    <row r="10" spans="2:14">
      <c r="B10" s="611" t="s">
        <v>71</v>
      </c>
      <c r="C10" s="148">
        <v>0.36660500000000001</v>
      </c>
      <c r="D10" s="680">
        <v>35.718222222222217</v>
      </c>
      <c r="E10" s="680">
        <v>0</v>
      </c>
      <c r="F10" s="681">
        <v>35.718222222222217</v>
      </c>
      <c r="G10" s="649"/>
      <c r="H10" s="649"/>
      <c r="I10" s="648"/>
      <c r="J10" s="648"/>
      <c r="K10" s="552"/>
      <c r="L10" s="552"/>
      <c r="M10" s="552"/>
      <c r="N10" s="552"/>
    </row>
    <row r="11" spans="2:14">
      <c r="B11" s="611" t="s">
        <v>3</v>
      </c>
      <c r="C11" s="49">
        <v>0.7</v>
      </c>
      <c r="D11" s="680">
        <v>64.283609201388884</v>
      </c>
      <c r="E11" s="680">
        <v>29.588436344444439</v>
      </c>
      <c r="F11" s="681">
        <v>93.872045545833316</v>
      </c>
      <c r="G11" s="649"/>
      <c r="H11" s="649"/>
      <c r="I11" s="648"/>
      <c r="J11" s="648"/>
      <c r="K11" s="552"/>
      <c r="L11" s="552"/>
      <c r="M11" s="552"/>
      <c r="N11" s="552"/>
    </row>
    <row r="12" spans="2:14">
      <c r="B12" s="611" t="s">
        <v>15</v>
      </c>
      <c r="C12" s="51" t="s">
        <v>107</v>
      </c>
      <c r="D12" s="680">
        <v>2.6554452555567001</v>
      </c>
      <c r="E12" s="680">
        <v>1.76490453333333</v>
      </c>
      <c r="F12" s="681">
        <v>4.4203497888900305</v>
      </c>
      <c r="G12" s="649"/>
      <c r="H12" s="649"/>
      <c r="I12" s="648"/>
      <c r="J12" s="648"/>
      <c r="K12" s="552"/>
      <c r="L12" s="552"/>
      <c r="M12" s="552"/>
      <c r="N12" s="552"/>
    </row>
    <row r="13" spans="2:14">
      <c r="B13" s="611" t="s">
        <v>24</v>
      </c>
      <c r="C13" s="51" t="s">
        <v>85</v>
      </c>
      <c r="D13" s="680">
        <v>1.085537787543E-2</v>
      </c>
      <c r="E13" s="680">
        <v>0</v>
      </c>
      <c r="F13" s="681">
        <v>1.085537787543E-2</v>
      </c>
      <c r="G13" s="649"/>
      <c r="H13" s="649"/>
      <c r="I13" s="648"/>
      <c r="J13" s="648"/>
      <c r="K13" s="552"/>
      <c r="L13" s="552"/>
      <c r="M13" s="552"/>
      <c r="N13" s="552"/>
    </row>
    <row r="14" spans="2:14">
      <c r="B14" s="611" t="s">
        <v>12</v>
      </c>
      <c r="C14" s="49">
        <v>0.1988</v>
      </c>
      <c r="D14" s="680">
        <v>0.22675453457302003</v>
      </c>
      <c r="E14" s="680">
        <v>0.98721017777777997</v>
      </c>
      <c r="F14" s="681">
        <v>1.2139647123507999</v>
      </c>
      <c r="G14" s="649"/>
      <c r="H14" s="649"/>
      <c r="I14" s="648"/>
      <c r="J14" s="648"/>
      <c r="K14" s="552"/>
      <c r="L14" s="552"/>
      <c r="M14" s="552"/>
      <c r="N14" s="552"/>
    </row>
    <row r="15" spans="2:14">
      <c r="B15" s="611" t="s">
        <v>17</v>
      </c>
      <c r="C15" s="49">
        <v>0.55300000000000005</v>
      </c>
      <c r="D15" s="680">
        <v>14.822096527777781</v>
      </c>
      <c r="E15" s="680">
        <v>10.427990899999999</v>
      </c>
      <c r="F15" s="681">
        <v>25.250087427777778</v>
      </c>
      <c r="G15" s="649"/>
      <c r="H15" s="649"/>
      <c r="I15" s="648"/>
      <c r="J15" s="648"/>
      <c r="K15" s="552"/>
      <c r="L15" s="552"/>
      <c r="M15" s="552"/>
      <c r="N15" s="552"/>
    </row>
    <row r="16" spans="2:14">
      <c r="B16" s="611" t="s">
        <v>13</v>
      </c>
      <c r="C16" s="51">
        <v>0.39550000000000002</v>
      </c>
      <c r="D16" s="680">
        <v>18.904933333333332</v>
      </c>
      <c r="E16" s="680">
        <v>50.866470244444443</v>
      </c>
      <c r="F16" s="681">
        <v>69.771403577777775</v>
      </c>
      <c r="G16" s="649"/>
      <c r="H16" s="649"/>
      <c r="I16" s="648"/>
      <c r="J16" s="648"/>
      <c r="K16" s="552"/>
      <c r="L16" s="552"/>
      <c r="M16" s="552"/>
      <c r="N16" s="552"/>
    </row>
    <row r="17" spans="2:14">
      <c r="B17" s="611" t="s">
        <v>16</v>
      </c>
      <c r="C17" s="49">
        <v>0.43969999999999998</v>
      </c>
      <c r="D17" s="680">
        <v>7.11613142361111</v>
      </c>
      <c r="E17" s="680">
        <v>10.927580444444439</v>
      </c>
      <c r="F17" s="681">
        <v>18.043711868055549</v>
      </c>
      <c r="G17" s="649"/>
      <c r="H17" s="649"/>
      <c r="I17" s="648"/>
      <c r="J17" s="648"/>
      <c r="K17" s="552"/>
      <c r="L17" s="552"/>
      <c r="M17" s="552"/>
      <c r="N17" s="552"/>
    </row>
    <row r="18" spans="2:14">
      <c r="B18" s="611" t="s">
        <v>218</v>
      </c>
      <c r="C18" s="49">
        <v>0.64</v>
      </c>
      <c r="D18" s="680">
        <v>20.32703602430556</v>
      </c>
      <c r="E18" s="680">
        <v>9.8851428777777794</v>
      </c>
      <c r="F18" s="681">
        <v>30.212178902083338</v>
      </c>
      <c r="G18" s="649"/>
      <c r="H18" s="649"/>
      <c r="I18" s="648"/>
      <c r="J18" s="648"/>
      <c r="K18" s="552"/>
      <c r="L18" s="552"/>
      <c r="M18" s="552"/>
      <c r="N18" s="552"/>
    </row>
    <row r="19" spans="2:14">
      <c r="B19" s="611" t="s">
        <v>77</v>
      </c>
      <c r="C19" s="49">
        <v>0.2</v>
      </c>
      <c r="D19" s="680">
        <v>2.5364366319444498</v>
      </c>
      <c r="E19" s="680">
        <v>3.3819956000000002</v>
      </c>
      <c r="F19" s="681">
        <v>5.9184322319444505</v>
      </c>
      <c r="G19" s="649"/>
      <c r="H19" s="649"/>
      <c r="I19" s="648"/>
      <c r="J19" s="648"/>
      <c r="K19" s="552"/>
      <c r="L19" s="552"/>
      <c r="M19" s="552"/>
      <c r="N19" s="552"/>
    </row>
    <row r="20" spans="2:14">
      <c r="B20" s="611" t="s">
        <v>90</v>
      </c>
      <c r="C20" s="51" t="s">
        <v>87</v>
      </c>
      <c r="D20" s="680">
        <v>10.19245892740885</v>
      </c>
      <c r="E20" s="680">
        <v>0.91656823333333004</v>
      </c>
      <c r="F20" s="681">
        <v>11.10902716074218</v>
      </c>
      <c r="G20" s="649"/>
      <c r="H20" s="649"/>
      <c r="I20" s="648"/>
      <c r="J20" s="648"/>
      <c r="K20" s="552"/>
      <c r="L20" s="552"/>
      <c r="M20" s="552"/>
      <c r="N20" s="552"/>
    </row>
    <row r="21" spans="2:14">
      <c r="B21" s="611" t="s">
        <v>369</v>
      </c>
      <c r="C21" s="51">
        <v>0.35</v>
      </c>
      <c r="D21" s="680">
        <v>1.7323153221001002</v>
      </c>
      <c r="E21" s="680">
        <v>0.40906322033898002</v>
      </c>
      <c r="F21" s="681">
        <v>2.1413785424390803</v>
      </c>
      <c r="G21" s="649"/>
      <c r="H21" s="649"/>
      <c r="I21" s="648"/>
      <c r="J21" s="648"/>
      <c r="K21" s="552"/>
      <c r="L21" s="552"/>
      <c r="M21" s="552"/>
      <c r="N21" s="552"/>
    </row>
    <row r="22" spans="2:14">
      <c r="B22" s="611" t="s">
        <v>20</v>
      </c>
      <c r="C22" s="51" t="s">
        <v>92</v>
      </c>
      <c r="D22" s="680">
        <v>54.21637929416233</v>
      </c>
      <c r="E22" s="680">
        <v>75.671123199999997</v>
      </c>
      <c r="F22" s="681">
        <v>129.88750249416233</v>
      </c>
      <c r="G22" s="649"/>
      <c r="H22" s="649"/>
      <c r="I22" s="648"/>
      <c r="J22" s="648"/>
      <c r="K22" s="552"/>
      <c r="L22" s="552"/>
      <c r="M22" s="552"/>
      <c r="N22" s="552"/>
    </row>
    <row r="23" spans="2:14">
      <c r="B23" s="611" t="s">
        <v>9</v>
      </c>
      <c r="C23" s="51" t="s">
        <v>89</v>
      </c>
      <c r="D23" s="680">
        <v>23.989863281249999</v>
      </c>
      <c r="E23" s="680">
        <v>66.576080066666677</v>
      </c>
      <c r="F23" s="681">
        <v>90.565943347916672</v>
      </c>
      <c r="G23" s="649"/>
      <c r="H23" s="649"/>
      <c r="I23" s="648"/>
      <c r="J23" s="648"/>
      <c r="K23" s="552"/>
      <c r="L23" s="552"/>
      <c r="M23" s="552"/>
      <c r="N23" s="552"/>
    </row>
    <row r="24" spans="2:14">
      <c r="B24" s="611" t="s">
        <v>5</v>
      </c>
      <c r="C24" s="51">
        <v>0.33310000000000001</v>
      </c>
      <c r="D24" s="680">
        <v>27.446385546875</v>
      </c>
      <c r="E24" s="680">
        <v>0.53430265555556</v>
      </c>
      <c r="F24" s="681">
        <v>27.98068820243056</v>
      </c>
      <c r="G24" s="649"/>
      <c r="H24" s="649"/>
      <c r="I24" s="648"/>
      <c r="J24" s="648"/>
      <c r="K24" s="552"/>
      <c r="L24" s="552"/>
      <c r="M24" s="552"/>
      <c r="N24" s="552"/>
    </row>
    <row r="25" spans="2:14">
      <c r="B25" s="611" t="s">
        <v>52</v>
      </c>
      <c r="C25" s="51">
        <v>0.3679</v>
      </c>
      <c r="D25" s="680">
        <v>2.6743222222222198</v>
      </c>
      <c r="E25" s="680">
        <v>9.8690928222222194</v>
      </c>
      <c r="F25" s="681">
        <v>12.543415044444439</v>
      </c>
      <c r="G25" s="649"/>
      <c r="H25" s="649"/>
      <c r="I25" s="648"/>
      <c r="J25" s="648"/>
      <c r="K25" s="552"/>
      <c r="L25" s="552"/>
      <c r="M25" s="552"/>
      <c r="N25" s="552"/>
    </row>
    <row r="26" spans="2:14">
      <c r="B26" s="611" t="s">
        <v>2</v>
      </c>
      <c r="C26" s="49" t="s">
        <v>91</v>
      </c>
      <c r="D26" s="680">
        <v>24.749882035319011</v>
      </c>
      <c r="E26" s="680">
        <v>9.49677786666666</v>
      </c>
      <c r="F26" s="681">
        <v>34.246659901985673</v>
      </c>
      <c r="G26" s="649"/>
      <c r="H26" s="649"/>
      <c r="I26" s="648"/>
      <c r="J26" s="648"/>
      <c r="K26" s="552"/>
      <c r="L26" s="552"/>
      <c r="M26" s="552"/>
      <c r="N26" s="552"/>
    </row>
    <row r="27" spans="2:14">
      <c r="B27" s="611" t="s">
        <v>93</v>
      </c>
      <c r="C27" s="49">
        <v>0.41499999999999998</v>
      </c>
      <c r="D27" s="680">
        <v>3.8448088161892402</v>
      </c>
      <c r="E27" s="680">
        <v>0.15498693333333</v>
      </c>
      <c r="F27" s="681">
        <v>3.99979574952257</v>
      </c>
      <c r="G27" s="649"/>
      <c r="H27" s="649"/>
      <c r="I27" s="648"/>
      <c r="J27" s="648"/>
      <c r="K27" s="552"/>
      <c r="L27" s="552"/>
      <c r="M27" s="552"/>
      <c r="N27" s="552"/>
    </row>
    <row r="28" spans="2:14">
      <c r="B28" s="611" t="s">
        <v>73</v>
      </c>
      <c r="C28" s="49">
        <v>0.30580000000000002</v>
      </c>
      <c r="D28" s="680">
        <v>11.505526388888891</v>
      </c>
      <c r="E28" s="680">
        <v>183.74381252222221</v>
      </c>
      <c r="F28" s="681">
        <v>195.2493389111111</v>
      </c>
      <c r="G28" s="649"/>
      <c r="H28" s="649"/>
      <c r="I28" s="648"/>
      <c r="J28" s="648"/>
      <c r="K28" s="552"/>
      <c r="L28" s="552"/>
      <c r="M28" s="552"/>
      <c r="N28" s="552"/>
    </row>
    <row r="29" spans="2:14">
      <c r="B29" s="611" t="s">
        <v>72</v>
      </c>
      <c r="C29" s="49">
        <v>0.30580000000000002</v>
      </c>
      <c r="D29" s="680">
        <v>35.488744444444443</v>
      </c>
      <c r="E29" s="680">
        <v>0</v>
      </c>
      <c r="F29" s="681">
        <v>35.488744444444443</v>
      </c>
      <c r="G29" s="649"/>
      <c r="H29" s="649"/>
      <c r="I29" s="648"/>
      <c r="J29" s="648"/>
      <c r="K29" s="552"/>
      <c r="L29" s="552"/>
      <c r="M29" s="552"/>
      <c r="N29" s="552"/>
    </row>
    <row r="30" spans="2:14">
      <c r="B30" s="611" t="s">
        <v>179</v>
      </c>
      <c r="C30" s="51">
        <v>0.58840000000000003</v>
      </c>
      <c r="D30" s="680">
        <v>40.305122092013889</v>
      </c>
      <c r="E30" s="680">
        <v>1.4919362111111101</v>
      </c>
      <c r="F30" s="681">
        <v>41.797058303124999</v>
      </c>
      <c r="G30" s="649"/>
      <c r="H30" s="649"/>
      <c r="I30" s="648"/>
      <c r="J30" s="648"/>
      <c r="K30" s="552"/>
      <c r="L30" s="552"/>
      <c r="M30" s="552"/>
      <c r="N30" s="552"/>
    </row>
    <row r="31" spans="2:14">
      <c r="B31" s="611" t="s">
        <v>225</v>
      </c>
      <c r="C31" s="682">
        <v>0.54</v>
      </c>
      <c r="D31" s="680">
        <v>17.212299999999999</v>
      </c>
      <c r="E31" s="680">
        <v>12.65489663333333</v>
      </c>
      <c r="F31" s="681">
        <v>29.867196633333329</v>
      </c>
      <c r="G31" s="649"/>
      <c r="H31" s="649"/>
      <c r="I31" s="648"/>
      <c r="J31" s="648"/>
      <c r="K31" s="552"/>
      <c r="L31" s="552"/>
      <c r="M31" s="552"/>
      <c r="N31" s="552"/>
    </row>
    <row r="32" spans="2:14">
      <c r="B32" s="611" t="s">
        <v>10</v>
      </c>
      <c r="C32" s="49">
        <v>0.18</v>
      </c>
      <c r="D32" s="680">
        <v>2.5704146484374997</v>
      </c>
      <c r="E32" s="680">
        <v>0.56361565555556004</v>
      </c>
      <c r="F32" s="681">
        <v>3.1340303039930597</v>
      </c>
      <c r="G32" s="649"/>
      <c r="H32" s="649"/>
      <c r="I32" s="552"/>
      <c r="J32" s="552"/>
      <c r="K32" s="552"/>
      <c r="L32" s="552"/>
      <c r="M32" s="552"/>
      <c r="N32" s="552"/>
    </row>
    <row r="33" spans="2:17">
      <c r="B33" s="611" t="s">
        <v>6</v>
      </c>
      <c r="C33" s="51">
        <v>0.41499999999999998</v>
      </c>
      <c r="D33" s="680">
        <v>13.817805406358509</v>
      </c>
      <c r="E33" s="680">
        <v>0.45299237777778001</v>
      </c>
      <c r="F33" s="681">
        <v>14.27079778413629</v>
      </c>
      <c r="G33" s="649"/>
      <c r="H33" s="649"/>
      <c r="I33" s="552"/>
      <c r="J33" s="552"/>
      <c r="K33" s="552"/>
      <c r="L33" s="552"/>
      <c r="M33" s="552"/>
      <c r="N33" s="552"/>
    </row>
    <row r="34" spans="2:17">
      <c r="B34" s="679" t="s">
        <v>7</v>
      </c>
      <c r="C34" s="51">
        <v>0.53200000000000003</v>
      </c>
      <c r="D34" s="680">
        <v>13.213042361111111</v>
      </c>
      <c r="E34" s="680">
        <v>5.9945491999999998</v>
      </c>
      <c r="F34" s="681">
        <v>19.207591561111109</v>
      </c>
      <c r="G34" s="649"/>
      <c r="H34" s="649"/>
      <c r="I34" s="552"/>
      <c r="J34" s="552"/>
      <c r="K34" s="552"/>
      <c r="L34" s="552"/>
      <c r="M34" s="552"/>
      <c r="N34" s="552"/>
    </row>
    <row r="35" spans="2:17">
      <c r="B35" s="611" t="s">
        <v>76</v>
      </c>
      <c r="C35" s="51">
        <v>0.59599999999999997</v>
      </c>
      <c r="D35" s="680">
        <v>4.8260372662014399</v>
      </c>
      <c r="E35" s="680">
        <v>0.37174479999999999</v>
      </c>
      <c r="F35" s="681">
        <v>5.19778206620144</v>
      </c>
      <c r="G35" s="649"/>
      <c r="H35" s="649"/>
      <c r="I35" s="552"/>
      <c r="J35" s="552"/>
      <c r="K35" s="552"/>
      <c r="L35" s="552"/>
      <c r="M35" s="552"/>
      <c r="N35" s="552"/>
    </row>
    <row r="36" spans="2:17">
      <c r="B36" s="611" t="s">
        <v>14</v>
      </c>
      <c r="C36" s="51">
        <v>0.34570000000000001</v>
      </c>
      <c r="D36" s="680">
        <v>45.804533333333339</v>
      </c>
      <c r="E36" s="680">
        <v>64.213356322222225</v>
      </c>
      <c r="F36" s="681">
        <v>110.01788965555556</v>
      </c>
      <c r="G36" s="649"/>
      <c r="H36" s="649"/>
      <c r="I36" s="552"/>
      <c r="J36" s="552"/>
      <c r="K36" s="552"/>
      <c r="L36" s="552"/>
      <c r="M36" s="552"/>
      <c r="N36" s="552"/>
    </row>
    <row r="37" spans="2:17">
      <c r="B37" s="611" t="s">
        <v>175</v>
      </c>
      <c r="C37" s="51">
        <v>0.45750000000000002</v>
      </c>
      <c r="D37" s="680">
        <v>1.2257703631930901</v>
      </c>
      <c r="E37" s="680">
        <v>2.1108782222222202</v>
      </c>
      <c r="F37" s="681">
        <v>3.3366485854153103</v>
      </c>
      <c r="G37" s="649"/>
      <c r="H37" s="649"/>
      <c r="I37" s="552"/>
      <c r="J37" s="552"/>
      <c r="K37" s="552"/>
      <c r="L37" s="552"/>
      <c r="M37" s="552"/>
      <c r="N37" s="552"/>
    </row>
    <row r="38" spans="2:17" ht="13.5" thickBot="1">
      <c r="B38" s="612" t="s">
        <v>370</v>
      </c>
      <c r="C38" s="683"/>
      <c r="D38" s="684">
        <v>533.89908594963208</v>
      </c>
      <c r="E38" s="684">
        <v>566.49825027589452</v>
      </c>
      <c r="F38" s="685">
        <v>1100.3973362255269</v>
      </c>
      <c r="G38" s="649"/>
      <c r="H38" s="649"/>
      <c r="I38" s="552"/>
      <c r="J38" s="552"/>
      <c r="K38" s="552"/>
      <c r="L38" s="552"/>
      <c r="M38" s="552"/>
      <c r="N38" s="552"/>
    </row>
    <row r="39" spans="2:17">
      <c r="B39" s="686" t="s">
        <v>371</v>
      </c>
      <c r="C39" s="329"/>
      <c r="D39" s="329"/>
      <c r="E39" s="649"/>
      <c r="F39" s="652"/>
      <c r="G39" s="652"/>
      <c r="H39" s="652"/>
      <c r="I39" s="652"/>
      <c r="J39" s="652"/>
      <c r="K39" s="652"/>
      <c r="L39" s="652"/>
      <c r="M39" s="652"/>
      <c r="N39" s="652"/>
      <c r="O39" s="652"/>
      <c r="P39" s="552"/>
      <c r="Q39" s="552"/>
    </row>
    <row r="40" spans="2:17">
      <c r="B40" s="688" t="s">
        <v>372</v>
      </c>
      <c r="C40" s="689"/>
      <c r="D40" s="689"/>
      <c r="E40" s="321"/>
      <c r="F40" s="687"/>
      <c r="G40" s="652"/>
      <c r="H40" s="652"/>
      <c r="I40" s="652"/>
      <c r="J40" s="652"/>
      <c r="K40" s="652"/>
      <c r="L40" s="652"/>
      <c r="M40" s="652"/>
      <c r="N40" s="652"/>
      <c r="O40" s="652"/>
      <c r="P40" s="552"/>
      <c r="Q40" s="552"/>
    </row>
    <row r="41" spans="2:17">
      <c r="B41" s="690" t="s">
        <v>373</v>
      </c>
      <c r="C41" s="328"/>
      <c r="D41" s="328"/>
      <c r="E41" s="307"/>
      <c r="F41" s="164"/>
      <c r="G41" s="652"/>
      <c r="H41" s="652"/>
      <c r="I41" s="652"/>
      <c r="J41" s="652"/>
      <c r="K41" s="652"/>
      <c r="L41" s="652"/>
      <c r="M41" s="652"/>
      <c r="N41" s="652"/>
      <c r="O41" s="652"/>
      <c r="P41" s="552"/>
      <c r="Q41" s="552"/>
    </row>
    <row r="42" spans="2:17">
      <c r="B42" s="690" t="s">
        <v>238</v>
      </c>
      <c r="C42" s="328"/>
      <c r="D42" s="328"/>
      <c r="E42" s="307"/>
      <c r="F42" s="164"/>
      <c r="G42" s="652"/>
      <c r="H42" s="652"/>
      <c r="I42" s="652"/>
      <c r="J42" s="652"/>
      <c r="K42" s="652"/>
      <c r="L42" s="652"/>
      <c r="M42" s="652"/>
      <c r="N42" s="652"/>
      <c r="O42" s="652"/>
      <c r="P42" s="552"/>
      <c r="Q42" s="552"/>
    </row>
    <row r="43" spans="2:17">
      <c r="B43" s="690" t="s">
        <v>239</v>
      </c>
      <c r="C43" s="167"/>
      <c r="D43" s="164"/>
      <c r="E43" s="164"/>
      <c r="F43" s="164"/>
      <c r="G43" s="652"/>
      <c r="H43" s="652"/>
      <c r="I43" s="652"/>
      <c r="J43" s="652"/>
      <c r="K43" s="652"/>
      <c r="L43" s="652"/>
      <c r="M43" s="652"/>
      <c r="N43" s="652"/>
      <c r="O43" s="652"/>
      <c r="P43" s="552"/>
      <c r="Q43" s="552"/>
    </row>
    <row r="44" spans="2:17">
      <c r="B44" s="690" t="s">
        <v>99</v>
      </c>
      <c r="C44" s="167"/>
      <c r="D44" s="164"/>
      <c r="E44" s="164"/>
      <c r="F44" s="164"/>
      <c r="G44" s="652"/>
      <c r="H44" s="652"/>
      <c r="I44" s="652"/>
      <c r="J44" s="652"/>
      <c r="K44" s="652"/>
      <c r="L44" s="652"/>
      <c r="M44" s="652"/>
      <c r="N44" s="652"/>
      <c r="O44" s="652"/>
      <c r="P44" s="552"/>
      <c r="Q44" s="552"/>
    </row>
    <row r="45" spans="2:17">
      <c r="B45" s="690"/>
      <c r="C45" s="167"/>
      <c r="D45" s="164"/>
      <c r="E45" s="164"/>
      <c r="F45" s="164"/>
      <c r="G45" s="652"/>
      <c r="H45" s="652"/>
      <c r="I45" s="652"/>
      <c r="J45" s="652"/>
      <c r="K45" s="652"/>
      <c r="L45" s="652"/>
      <c r="M45" s="652"/>
      <c r="N45" s="652"/>
      <c r="O45" s="652"/>
      <c r="P45" s="552"/>
      <c r="Q45" s="552"/>
    </row>
    <row r="46" spans="2:17" ht="13.5" thickBot="1">
      <c r="B46" s="690"/>
      <c r="C46" s="167"/>
      <c r="D46" s="164"/>
      <c r="E46" s="164"/>
      <c r="F46" s="164"/>
      <c r="G46" s="552"/>
      <c r="H46" s="552"/>
      <c r="I46" s="552"/>
      <c r="J46" s="552"/>
      <c r="K46" s="552"/>
      <c r="L46" s="552"/>
      <c r="M46" s="552"/>
      <c r="N46" s="552"/>
    </row>
    <row r="47" spans="2:17">
      <c r="B47" s="522" t="s">
        <v>351</v>
      </c>
      <c r="C47" s="606" t="s">
        <v>178</v>
      </c>
      <c r="D47" s="1118" t="s">
        <v>349</v>
      </c>
      <c r="E47" s="1118"/>
      <c r="F47" s="1119"/>
      <c r="G47" s="648"/>
      <c r="H47" s="648"/>
      <c r="I47" s="648"/>
      <c r="J47" s="648"/>
      <c r="K47" s="648"/>
      <c r="L47" s="648"/>
      <c r="M47" s="648"/>
      <c r="N47" s="648"/>
    </row>
    <row r="48" spans="2:17">
      <c r="B48" s="607" t="s">
        <v>165</v>
      </c>
      <c r="C48" s="120"/>
      <c r="D48" s="677" t="s">
        <v>157</v>
      </c>
      <c r="E48" s="691" t="s">
        <v>0</v>
      </c>
      <c r="F48" s="678" t="s">
        <v>1</v>
      </c>
      <c r="G48" s="648"/>
      <c r="H48" s="648"/>
      <c r="I48" s="648"/>
      <c r="J48" s="648"/>
      <c r="K48" s="648"/>
      <c r="L48" s="648"/>
      <c r="M48" s="648"/>
      <c r="N48" s="648"/>
    </row>
    <row r="49" spans="2:14">
      <c r="B49" s="611" t="s">
        <v>352</v>
      </c>
      <c r="C49" s="51">
        <v>0.28849999999999998</v>
      </c>
      <c r="D49" s="692">
        <v>7.3640444444444402</v>
      </c>
      <c r="E49" s="692">
        <v>0</v>
      </c>
      <c r="F49" s="693">
        <v>7.3640444444444402</v>
      </c>
      <c r="G49" s="648"/>
      <c r="H49" s="648"/>
      <c r="I49" s="648"/>
      <c r="J49" s="648"/>
      <c r="K49" s="648"/>
      <c r="L49" s="648"/>
      <c r="M49" s="648"/>
      <c r="N49" s="648"/>
    </row>
    <row r="50" spans="2:14">
      <c r="B50" s="611" t="s">
        <v>23</v>
      </c>
      <c r="C50" s="49">
        <v>7.5999999999999998E-2</v>
      </c>
      <c r="D50" s="692">
        <v>13.09808888888889</v>
      </c>
      <c r="E50" s="692">
        <v>1.90579185555556</v>
      </c>
      <c r="F50" s="693">
        <v>15.00388074444445</v>
      </c>
      <c r="G50" s="552"/>
      <c r="H50" s="552"/>
      <c r="I50" s="552"/>
      <c r="J50" s="552"/>
      <c r="K50" s="552"/>
      <c r="L50" s="552"/>
      <c r="M50" s="552"/>
      <c r="N50" s="552"/>
    </row>
    <row r="51" spans="2:14">
      <c r="B51" s="611" t="s">
        <v>27</v>
      </c>
      <c r="C51" s="49">
        <v>0.1178</v>
      </c>
      <c r="D51" s="692">
        <v>0</v>
      </c>
      <c r="E51" s="692">
        <v>0</v>
      </c>
      <c r="F51" s="693">
        <v>0</v>
      </c>
      <c r="G51" s="552"/>
      <c r="H51" s="552"/>
      <c r="I51" s="552"/>
      <c r="J51" s="552"/>
      <c r="K51" s="552"/>
      <c r="L51" s="552"/>
      <c r="M51" s="552"/>
      <c r="N51" s="552"/>
    </row>
    <row r="52" spans="2:14">
      <c r="B52" s="611" t="s">
        <v>229</v>
      </c>
      <c r="C52" s="49">
        <v>0.2</v>
      </c>
      <c r="D52" s="692">
        <v>13.65208888888889</v>
      </c>
      <c r="E52" s="692">
        <v>11.79634756666667</v>
      </c>
      <c r="F52" s="693">
        <v>25.448436455555559</v>
      </c>
      <c r="G52" s="552"/>
      <c r="H52" s="552"/>
      <c r="I52" s="552"/>
      <c r="J52" s="552"/>
      <c r="K52" s="552"/>
      <c r="L52" s="552"/>
      <c r="M52" s="552"/>
      <c r="N52" s="552"/>
    </row>
    <row r="53" spans="2:14">
      <c r="B53" s="611" t="s">
        <v>54</v>
      </c>
      <c r="C53" s="49">
        <v>0.28916900000000001</v>
      </c>
      <c r="D53" s="692">
        <v>8.1890777777777792</v>
      </c>
      <c r="E53" s="692">
        <v>110.01875977777777</v>
      </c>
      <c r="F53" s="693">
        <v>118.20783755555556</v>
      </c>
      <c r="G53" s="552"/>
      <c r="H53" s="552"/>
      <c r="I53" s="552"/>
      <c r="J53" s="552"/>
      <c r="K53" s="552"/>
      <c r="L53" s="552"/>
      <c r="M53" s="552"/>
      <c r="N53" s="552"/>
    </row>
    <row r="54" spans="2:14">
      <c r="B54" s="611" t="s">
        <v>26</v>
      </c>
      <c r="C54" s="49">
        <v>0.1482</v>
      </c>
      <c r="D54" s="692">
        <v>2.43611666666667</v>
      </c>
      <c r="E54" s="692">
        <v>7.2671511111110004E-2</v>
      </c>
      <c r="F54" s="693">
        <v>2.5087881777777801</v>
      </c>
      <c r="G54" s="552"/>
      <c r="H54" s="552"/>
      <c r="I54" s="552"/>
      <c r="J54" s="552"/>
      <c r="K54" s="552"/>
      <c r="L54" s="552"/>
      <c r="M54" s="552"/>
      <c r="N54" s="552"/>
    </row>
    <row r="55" spans="2:14">
      <c r="B55" s="611" t="s">
        <v>22</v>
      </c>
      <c r="C55" s="49">
        <v>0.6</v>
      </c>
      <c r="D55" s="692">
        <v>4.8815575520833301</v>
      </c>
      <c r="E55" s="692">
        <v>4.0688633111111097</v>
      </c>
      <c r="F55" s="693">
        <v>8.9504208631944397</v>
      </c>
      <c r="G55" s="552"/>
      <c r="H55" s="552"/>
      <c r="I55" s="552"/>
      <c r="J55" s="552"/>
      <c r="K55" s="552"/>
      <c r="L55" s="552"/>
      <c r="M55" s="552"/>
      <c r="N55" s="552"/>
    </row>
    <row r="56" spans="2:14">
      <c r="B56" s="611" t="s">
        <v>374</v>
      </c>
      <c r="C56" s="51">
        <v>0.36165000000000003</v>
      </c>
      <c r="D56" s="692">
        <v>5.6887250434027798</v>
      </c>
      <c r="E56" s="692">
        <v>11.00568393333333</v>
      </c>
      <c r="F56" s="693">
        <v>16.69440897673611</v>
      </c>
      <c r="G56" s="552"/>
      <c r="H56" s="552"/>
      <c r="I56" s="552"/>
      <c r="J56" s="552"/>
      <c r="K56" s="552"/>
      <c r="L56" s="552"/>
      <c r="M56" s="552"/>
      <c r="N56" s="552"/>
    </row>
    <row r="57" spans="2:14">
      <c r="B57" s="611" t="s">
        <v>329</v>
      </c>
      <c r="C57" s="49">
        <v>0.5</v>
      </c>
      <c r="D57" s="692">
        <v>0.26401913791233</v>
      </c>
      <c r="E57" s="692">
        <v>0.54000376666667005</v>
      </c>
      <c r="F57" s="693">
        <v>0.80402290457900005</v>
      </c>
      <c r="G57" s="552"/>
      <c r="H57" s="552"/>
      <c r="I57" s="552"/>
      <c r="J57" s="552"/>
      <c r="K57" s="552"/>
      <c r="L57" s="552"/>
      <c r="M57" s="552"/>
      <c r="N57" s="552"/>
    </row>
    <row r="58" spans="2:14" ht="13.5" thickBot="1">
      <c r="B58" s="612" t="s">
        <v>28</v>
      </c>
      <c r="C58" s="616"/>
      <c r="D58" s="694">
        <v>55.573718400065118</v>
      </c>
      <c r="E58" s="694">
        <v>139.40812172222223</v>
      </c>
      <c r="F58" s="695">
        <v>194.98184012228731</v>
      </c>
      <c r="G58" s="552"/>
      <c r="H58" s="552"/>
      <c r="I58" s="552"/>
      <c r="J58" s="552"/>
      <c r="K58" s="552"/>
      <c r="L58" s="552"/>
      <c r="M58" s="552"/>
      <c r="N58" s="552"/>
    </row>
    <row r="59" spans="2:14">
      <c r="B59" s="617"/>
      <c r="C59" s="618"/>
      <c r="D59" s="619"/>
      <c r="E59" s="619"/>
      <c r="F59" s="619"/>
      <c r="G59" s="552"/>
      <c r="H59" s="552"/>
      <c r="I59" s="552"/>
      <c r="J59" s="552"/>
      <c r="K59" s="552"/>
      <c r="L59" s="552"/>
      <c r="M59" s="552"/>
      <c r="N59" s="552"/>
    </row>
    <row r="60" spans="2:14">
      <c r="B60" s="617"/>
      <c r="C60" s="618"/>
      <c r="D60" s="619"/>
      <c r="E60" s="619"/>
      <c r="F60" s="619"/>
      <c r="G60" s="552"/>
      <c r="H60" s="552"/>
      <c r="I60" s="552"/>
      <c r="J60" s="552"/>
      <c r="K60" s="552"/>
      <c r="L60" s="552"/>
      <c r="M60" s="552"/>
      <c r="N60" s="552"/>
    </row>
    <row r="61" spans="2:14" ht="13.5" thickBot="1">
      <c r="B61" s="122"/>
      <c r="C61" s="128"/>
      <c r="D61" s="146"/>
      <c r="E61" s="146"/>
      <c r="F61" s="146"/>
      <c r="G61" s="552"/>
      <c r="H61" s="552"/>
      <c r="I61" s="552"/>
      <c r="J61" s="552"/>
      <c r="K61" s="552"/>
      <c r="L61" s="552"/>
      <c r="M61" s="552"/>
      <c r="N61" s="552"/>
    </row>
    <row r="62" spans="2:14">
      <c r="B62" s="620" t="s">
        <v>353</v>
      </c>
      <c r="C62" s="696"/>
      <c r="D62" s="697" t="s">
        <v>157</v>
      </c>
      <c r="E62" s="697" t="s">
        <v>0</v>
      </c>
      <c r="F62" s="698" t="s">
        <v>1</v>
      </c>
      <c r="G62" s="552"/>
      <c r="H62" s="552"/>
      <c r="I62" s="552"/>
      <c r="J62" s="552"/>
      <c r="K62" s="552"/>
      <c r="L62" s="552"/>
      <c r="M62" s="552"/>
      <c r="N62" s="552"/>
    </row>
    <row r="63" spans="2:14" ht="13.5" thickBot="1">
      <c r="B63" s="624" t="s">
        <v>354</v>
      </c>
      <c r="C63" s="625"/>
      <c r="D63" s="699">
        <v>589.47280434969718</v>
      </c>
      <c r="E63" s="699">
        <v>705.90637199811681</v>
      </c>
      <c r="F63" s="700">
        <v>1295.3791763478143</v>
      </c>
      <c r="G63" s="552"/>
      <c r="H63" s="552"/>
      <c r="I63" s="552"/>
      <c r="J63" s="552"/>
      <c r="K63" s="552"/>
      <c r="L63" s="552"/>
      <c r="M63" s="552"/>
      <c r="N63" s="552"/>
    </row>
    <row r="64" spans="2:14">
      <c r="B64" s="552"/>
      <c r="C64" s="552"/>
      <c r="D64" s="552"/>
      <c r="E64" s="552"/>
      <c r="F64" s="552"/>
      <c r="G64" s="552"/>
      <c r="H64" s="552"/>
      <c r="I64" s="552"/>
      <c r="J64" s="552"/>
      <c r="K64" s="552"/>
      <c r="L64" s="552"/>
      <c r="M64" s="552"/>
      <c r="N64" s="552"/>
    </row>
    <row r="65" spans="2:14">
      <c r="B65" s="552"/>
      <c r="C65" s="552"/>
      <c r="D65" s="552"/>
      <c r="E65" s="552"/>
      <c r="F65" s="552"/>
      <c r="G65" s="552"/>
      <c r="H65" s="552"/>
      <c r="I65" s="552"/>
      <c r="J65" s="552"/>
      <c r="K65" s="552"/>
      <c r="L65" s="552"/>
      <c r="M65" s="552"/>
      <c r="N65" s="552"/>
    </row>
    <row r="68" spans="2:14" ht="15.75">
      <c r="B68" s="1125" t="s">
        <v>375</v>
      </c>
      <c r="C68" s="1125"/>
      <c r="D68" s="1125"/>
      <c r="E68" s="1125"/>
      <c r="F68" s="1125"/>
    </row>
    <row r="69" spans="2:14" ht="16.5" thickBot="1">
      <c r="B69" s="676"/>
      <c r="C69" s="676"/>
      <c r="D69" s="676"/>
      <c r="E69" s="676"/>
      <c r="F69" s="676"/>
    </row>
    <row r="70" spans="2:14">
      <c r="B70" s="701" t="s">
        <v>376</v>
      </c>
      <c r="C70" s="702"/>
      <c r="D70" s="1118" t="s">
        <v>349</v>
      </c>
      <c r="E70" s="1118"/>
      <c r="F70" s="1119"/>
      <c r="H70" s="734"/>
    </row>
    <row r="71" spans="2:14">
      <c r="B71" s="703" t="s">
        <v>165</v>
      </c>
      <c r="C71" s="704" t="s">
        <v>178</v>
      </c>
      <c r="D71" s="705" t="s">
        <v>157</v>
      </c>
      <c r="E71" s="705" t="s">
        <v>0</v>
      </c>
      <c r="F71" s="706" t="s">
        <v>1</v>
      </c>
    </row>
    <row r="72" spans="2:14">
      <c r="B72" s="707" t="s">
        <v>308</v>
      </c>
      <c r="C72" s="708">
        <v>8.5599999999999996E-2</v>
      </c>
      <c r="D72" s="709">
        <v>56.7</v>
      </c>
      <c r="E72" s="709"/>
      <c r="F72" s="710">
        <v>56.7</v>
      </c>
    </row>
    <row r="73" spans="2:14">
      <c r="B73" s="707" t="s">
        <v>161</v>
      </c>
      <c r="C73" s="708">
        <v>0.2021</v>
      </c>
      <c r="D73" s="709">
        <v>45.1</v>
      </c>
      <c r="E73" s="709"/>
      <c r="F73" s="710">
        <v>45.1</v>
      </c>
    </row>
    <row r="74" spans="2:14">
      <c r="B74" s="707" t="s">
        <v>33</v>
      </c>
      <c r="C74" s="708">
        <v>0.17</v>
      </c>
      <c r="D74" s="709">
        <v>3</v>
      </c>
      <c r="E74" s="709"/>
      <c r="F74" s="710">
        <v>3</v>
      </c>
    </row>
    <row r="75" spans="2:14">
      <c r="B75" s="707" t="s">
        <v>47</v>
      </c>
      <c r="C75" s="708">
        <v>0.23330000000000001</v>
      </c>
      <c r="D75" s="709">
        <v>46</v>
      </c>
      <c r="E75" s="709"/>
      <c r="F75" s="710">
        <v>46</v>
      </c>
    </row>
    <row r="76" spans="2:14">
      <c r="B76" s="707" t="s">
        <v>185</v>
      </c>
      <c r="C76" s="708">
        <v>0.2</v>
      </c>
      <c r="D76" s="709">
        <v>2.2000000000000002</v>
      </c>
      <c r="E76" s="709"/>
      <c r="F76" s="710">
        <v>2.2000000000000002</v>
      </c>
    </row>
    <row r="77" spans="2:14">
      <c r="B77" s="707" t="s">
        <v>305</v>
      </c>
      <c r="C77" s="708">
        <v>0.23330000000000001</v>
      </c>
      <c r="D77" s="709">
        <v>28.3</v>
      </c>
      <c r="E77" s="709"/>
      <c r="F77" s="710">
        <v>28.3</v>
      </c>
    </row>
    <row r="78" spans="2:14">
      <c r="B78" s="707" t="s">
        <v>309</v>
      </c>
      <c r="C78" s="708">
        <v>0.45900000000000002</v>
      </c>
      <c r="D78" s="709">
        <v>7.6</v>
      </c>
      <c r="E78" s="709"/>
      <c r="F78" s="710">
        <v>7.6</v>
      </c>
    </row>
    <row r="79" spans="2:14">
      <c r="B79" s="711" t="s">
        <v>48</v>
      </c>
      <c r="C79" s="712">
        <v>0.31850000000000001</v>
      </c>
      <c r="D79" s="713"/>
      <c r="E79" s="713">
        <v>52.3</v>
      </c>
      <c r="F79" s="714">
        <v>52.3</v>
      </c>
    </row>
    <row r="80" spans="2:14">
      <c r="B80" s="711" t="s">
        <v>36</v>
      </c>
      <c r="C80" s="712">
        <v>0.3</v>
      </c>
      <c r="D80" s="713"/>
      <c r="E80" s="713">
        <v>0.8</v>
      </c>
      <c r="F80" s="714">
        <v>0.8</v>
      </c>
    </row>
    <row r="81" spans="2:6">
      <c r="B81" s="711" t="s">
        <v>58</v>
      </c>
      <c r="C81" s="712">
        <v>0.3</v>
      </c>
      <c r="D81" s="713">
        <v>10</v>
      </c>
      <c r="E81" s="713"/>
      <c r="F81" s="714">
        <v>10</v>
      </c>
    </row>
    <row r="82" spans="2:6">
      <c r="B82" s="711" t="s">
        <v>44</v>
      </c>
      <c r="C82" s="712">
        <v>0.1333</v>
      </c>
      <c r="D82" s="713">
        <v>9.1999999999999993</v>
      </c>
      <c r="E82" s="713"/>
      <c r="F82" s="714">
        <v>9.1999999999999993</v>
      </c>
    </row>
    <row r="83" spans="2:6">
      <c r="B83" s="711" t="s">
        <v>45</v>
      </c>
      <c r="C83" s="712">
        <v>0.1333</v>
      </c>
      <c r="D83" s="713">
        <v>13.8</v>
      </c>
      <c r="E83" s="713"/>
      <c r="F83" s="714">
        <v>13.8</v>
      </c>
    </row>
    <row r="84" spans="2:6">
      <c r="B84" s="711" t="s">
        <v>357</v>
      </c>
      <c r="C84" s="712">
        <v>0.1333</v>
      </c>
      <c r="D84" s="713">
        <v>12.8</v>
      </c>
      <c r="E84" s="713"/>
      <c r="F84" s="714">
        <v>12.8</v>
      </c>
    </row>
    <row r="85" spans="2:6">
      <c r="B85" s="711" t="s">
        <v>306</v>
      </c>
      <c r="C85" s="712">
        <v>0.125</v>
      </c>
      <c r="D85" s="713">
        <v>4.3</v>
      </c>
      <c r="E85" s="713"/>
      <c r="F85" s="714">
        <v>4.3</v>
      </c>
    </row>
    <row r="86" spans="2:6">
      <c r="B86" s="711" t="s">
        <v>57</v>
      </c>
      <c r="C86" s="712">
        <v>0.1333</v>
      </c>
      <c r="D86" s="713">
        <v>2.1</v>
      </c>
      <c r="E86" s="713"/>
      <c r="F86" s="714">
        <v>2.1</v>
      </c>
    </row>
    <row r="87" spans="2:6">
      <c r="B87" s="711" t="s">
        <v>100</v>
      </c>
      <c r="C87" s="712">
        <v>0.1333</v>
      </c>
      <c r="D87" s="713">
        <v>6.1</v>
      </c>
      <c r="E87" s="713"/>
      <c r="F87" s="714">
        <v>6.1</v>
      </c>
    </row>
    <row r="88" spans="2:6">
      <c r="B88" s="711" t="s">
        <v>307</v>
      </c>
      <c r="C88" s="712">
        <v>0.1</v>
      </c>
      <c r="D88" s="713">
        <v>11.5</v>
      </c>
      <c r="E88" s="713"/>
      <c r="F88" s="714">
        <v>11.5</v>
      </c>
    </row>
    <row r="89" spans="2:6">
      <c r="B89" s="711" t="s">
        <v>261</v>
      </c>
      <c r="C89" s="712">
        <v>0.23330000000000001</v>
      </c>
      <c r="D89" s="713">
        <v>49.7</v>
      </c>
      <c r="E89" s="713"/>
      <c r="F89" s="714">
        <v>49.7</v>
      </c>
    </row>
    <row r="90" spans="2:6">
      <c r="B90" s="711" t="s">
        <v>256</v>
      </c>
      <c r="C90" s="712">
        <v>0.6</v>
      </c>
      <c r="D90" s="713">
        <v>31.7</v>
      </c>
      <c r="E90" s="713"/>
      <c r="F90" s="714">
        <v>31.7</v>
      </c>
    </row>
    <row r="91" spans="2:6">
      <c r="B91" s="711" t="s">
        <v>101</v>
      </c>
      <c r="C91" s="712">
        <v>9.6799999999999997E-2</v>
      </c>
      <c r="D91" s="713">
        <v>11.6</v>
      </c>
      <c r="E91" s="713"/>
      <c r="F91" s="714">
        <v>11.6</v>
      </c>
    </row>
    <row r="92" spans="2:6">
      <c r="B92" s="711" t="s">
        <v>358</v>
      </c>
      <c r="C92" s="712">
        <v>0.1333</v>
      </c>
      <c r="D92" s="713">
        <v>9.5</v>
      </c>
      <c r="E92" s="713"/>
      <c r="F92" s="714">
        <v>9.5</v>
      </c>
    </row>
    <row r="93" spans="2:6">
      <c r="B93" s="711" t="s">
        <v>51</v>
      </c>
      <c r="C93" s="712">
        <v>0.23330000000000001</v>
      </c>
      <c r="D93" s="713">
        <v>18.600000000000001</v>
      </c>
      <c r="E93" s="713"/>
      <c r="F93" s="714">
        <v>18.600000000000001</v>
      </c>
    </row>
    <row r="94" spans="2:6">
      <c r="B94" s="711" t="s">
        <v>304</v>
      </c>
      <c r="C94" s="712">
        <v>0.1333</v>
      </c>
      <c r="D94" s="713">
        <v>8</v>
      </c>
      <c r="E94" s="713"/>
      <c r="F94" s="714">
        <v>8</v>
      </c>
    </row>
    <row r="95" spans="2:6">
      <c r="B95" s="711" t="s">
        <v>38</v>
      </c>
      <c r="C95" s="712">
        <v>5.8799999999999998E-2</v>
      </c>
      <c r="D95" s="713">
        <v>0.4</v>
      </c>
      <c r="E95" s="713">
        <v>0</v>
      </c>
      <c r="F95" s="714">
        <v>0.4</v>
      </c>
    </row>
    <row r="96" spans="2:6">
      <c r="B96" s="711" t="s">
        <v>41</v>
      </c>
      <c r="C96" s="712">
        <v>0.255</v>
      </c>
      <c r="D96" s="713">
        <v>14.1</v>
      </c>
      <c r="E96" s="713">
        <v>43</v>
      </c>
      <c r="F96" s="714">
        <v>57.1</v>
      </c>
    </row>
    <row r="97" spans="2:8" ht="13.5" thickBot="1">
      <c r="B97" s="630" t="s">
        <v>377</v>
      </c>
      <c r="C97" s="715"/>
      <c r="D97" s="716">
        <v>402.3</v>
      </c>
      <c r="E97" s="716">
        <v>96.2</v>
      </c>
      <c r="F97" s="717">
        <v>498.5</v>
      </c>
    </row>
    <row r="98" spans="2:8">
      <c r="B98" s="631" t="s">
        <v>359</v>
      </c>
    </row>
    <row r="99" spans="2:8">
      <c r="B99" s="631" t="s">
        <v>341</v>
      </c>
    </row>
    <row r="102" spans="2:8" ht="15.75">
      <c r="B102" s="1125" t="s">
        <v>378</v>
      </c>
      <c r="C102" s="1125"/>
      <c r="D102" s="1125"/>
      <c r="E102" s="1125"/>
      <c r="F102" s="1125"/>
    </row>
    <row r="103" spans="2:8" ht="16.5" thickBot="1">
      <c r="B103" s="676"/>
      <c r="C103" s="676"/>
      <c r="D103" s="676"/>
      <c r="E103" s="676"/>
      <c r="F103" s="676"/>
    </row>
    <row r="104" spans="2:8">
      <c r="B104" s="701" t="s">
        <v>379</v>
      </c>
      <c r="C104" s="702"/>
      <c r="D104" s="1118" t="s">
        <v>349</v>
      </c>
      <c r="E104" s="1118"/>
      <c r="F104" s="1119"/>
      <c r="H104" s="734"/>
    </row>
    <row r="105" spans="2:8">
      <c r="B105" s="718" t="s">
        <v>165</v>
      </c>
      <c r="C105" s="704" t="s">
        <v>178</v>
      </c>
      <c r="D105" s="705" t="s">
        <v>157</v>
      </c>
      <c r="E105" s="705" t="s">
        <v>0</v>
      </c>
      <c r="F105" s="706" t="s">
        <v>1</v>
      </c>
    </row>
    <row r="106" spans="2:8">
      <c r="B106" s="719" t="s">
        <v>270</v>
      </c>
      <c r="C106" s="720" t="s">
        <v>192</v>
      </c>
      <c r="D106" s="721">
        <v>1.9</v>
      </c>
      <c r="E106" s="721">
        <v>84.1</v>
      </c>
      <c r="F106" s="722">
        <v>86</v>
      </c>
    </row>
    <row r="107" spans="2:8">
      <c r="B107" s="723" t="s">
        <v>380</v>
      </c>
      <c r="C107" s="724" t="s">
        <v>192</v>
      </c>
      <c r="D107" s="725">
        <v>41.9</v>
      </c>
      <c r="E107" s="725">
        <v>3.4</v>
      </c>
      <c r="F107" s="726">
        <v>45.3</v>
      </c>
    </row>
    <row r="108" spans="2:8">
      <c r="B108" s="723" t="s">
        <v>186</v>
      </c>
      <c r="C108" s="724">
        <v>0.25</v>
      </c>
      <c r="D108" s="725">
        <v>19.100000000000001</v>
      </c>
      <c r="E108" s="725">
        <v>1.5</v>
      </c>
      <c r="F108" s="726">
        <v>20.6</v>
      </c>
    </row>
    <row r="109" spans="2:8">
      <c r="B109" s="723" t="s">
        <v>271</v>
      </c>
      <c r="C109" s="724" t="s">
        <v>192</v>
      </c>
      <c r="D109" s="725">
        <v>10.8</v>
      </c>
      <c r="E109" s="725">
        <v>9.4</v>
      </c>
      <c r="F109" s="726">
        <v>20.200000000000003</v>
      </c>
    </row>
    <row r="110" spans="2:8">
      <c r="B110" s="723" t="s">
        <v>299</v>
      </c>
      <c r="C110" s="724">
        <v>0.23549999999999999</v>
      </c>
      <c r="D110" s="725">
        <v>7.8</v>
      </c>
      <c r="E110" s="725">
        <v>1</v>
      </c>
      <c r="F110" s="726">
        <v>8.8000000000000007</v>
      </c>
    </row>
    <row r="111" spans="2:8">
      <c r="B111" s="723" t="s">
        <v>231</v>
      </c>
      <c r="C111" s="724">
        <v>0.6</v>
      </c>
      <c r="D111" s="725">
        <v>8.8000000000000007</v>
      </c>
      <c r="E111" s="725" t="s">
        <v>363</v>
      </c>
      <c r="F111" s="726">
        <v>8.8000000000000007</v>
      </c>
    </row>
    <row r="112" spans="2:8">
      <c r="B112" s="727" t="s">
        <v>59</v>
      </c>
      <c r="C112" s="728">
        <v>0.05</v>
      </c>
      <c r="D112" s="721">
        <v>7.1</v>
      </c>
      <c r="E112" s="721" t="s">
        <v>363</v>
      </c>
      <c r="F112" s="722">
        <v>7.1</v>
      </c>
    </row>
    <row r="113" spans="2:6">
      <c r="B113" s="723" t="s">
        <v>60</v>
      </c>
      <c r="C113" s="724">
        <v>0.15</v>
      </c>
      <c r="D113" s="725">
        <v>5.6</v>
      </c>
      <c r="E113" s="725" t="s">
        <v>363</v>
      </c>
      <c r="F113" s="726">
        <v>5.6</v>
      </c>
    </row>
    <row r="114" spans="2:6">
      <c r="B114" s="723" t="s">
        <v>142</v>
      </c>
      <c r="C114" s="724">
        <v>0.18329999999999999</v>
      </c>
      <c r="D114" s="725" t="s">
        <v>363</v>
      </c>
      <c r="E114" s="725">
        <v>2.1</v>
      </c>
      <c r="F114" s="726">
        <v>2.1</v>
      </c>
    </row>
    <row r="115" spans="2:6">
      <c r="B115" s="723" t="s">
        <v>364</v>
      </c>
      <c r="C115" s="724">
        <v>0.35</v>
      </c>
      <c r="D115" s="725" t="s">
        <v>363</v>
      </c>
      <c r="E115" s="725" t="s">
        <v>363</v>
      </c>
      <c r="F115" s="726">
        <v>0</v>
      </c>
    </row>
    <row r="116" spans="2:6" ht="13.5" thickBot="1">
      <c r="B116" s="630" t="s">
        <v>381</v>
      </c>
      <c r="C116" s="715"/>
      <c r="D116" s="716">
        <f>SUM(D106:D115)</f>
        <v>102.99999999999999</v>
      </c>
      <c r="E116" s="716">
        <f t="shared" ref="E116:F116" si="0">SUM(E106:E115)</f>
        <v>101.5</v>
      </c>
      <c r="F116" s="717">
        <f t="shared" si="0"/>
        <v>204.50000000000003</v>
      </c>
    </row>
    <row r="117" spans="2:6">
      <c r="B117" s="631" t="s">
        <v>382</v>
      </c>
    </row>
    <row r="118" spans="2:6">
      <c r="B118" s="631" t="s">
        <v>366</v>
      </c>
    </row>
    <row r="120" spans="2:6" ht="13.5" thickBot="1">
      <c r="B120" s="635"/>
      <c r="C120" s="712"/>
      <c r="D120" s="629"/>
      <c r="E120" s="629"/>
      <c r="F120" s="629"/>
    </row>
    <row r="121" spans="2:6">
      <c r="B121" s="636" t="s">
        <v>383</v>
      </c>
      <c r="C121" s="729"/>
      <c r="D121" s="730" t="s">
        <v>157</v>
      </c>
      <c r="E121" s="730" t="s">
        <v>0</v>
      </c>
      <c r="F121" s="731" t="s">
        <v>1</v>
      </c>
    </row>
    <row r="122" spans="2:6" ht="13.5" thickBot="1">
      <c r="B122" s="630" t="s">
        <v>367</v>
      </c>
      <c r="C122" s="632"/>
      <c r="D122" s="732">
        <f>D116+D97</f>
        <v>505.3</v>
      </c>
      <c r="E122" s="732">
        <f>E116+E97</f>
        <v>197.7</v>
      </c>
      <c r="F122" s="733">
        <f>F116+F97</f>
        <v>703</v>
      </c>
    </row>
    <row r="123" spans="2:6">
      <c r="B123" s="635"/>
      <c r="C123" s="712"/>
      <c r="D123" s="629"/>
      <c r="E123" s="629"/>
      <c r="F123" s="629"/>
    </row>
  </sheetData>
  <mergeCells count="7">
    <mergeCell ref="D104:F104"/>
    <mergeCell ref="B1:F1"/>
    <mergeCell ref="D3:F3"/>
    <mergeCell ref="D47:F47"/>
    <mergeCell ref="B68:F68"/>
    <mergeCell ref="D70:F70"/>
    <mergeCell ref="B102:F102"/>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K128"/>
  <sheetViews>
    <sheetView topLeftCell="A40" zoomScaleNormal="100" workbookViewId="0">
      <selection activeCell="H60" sqref="A1:XFD1048576"/>
    </sheetView>
  </sheetViews>
  <sheetFormatPr defaultRowHeight="12.75"/>
  <cols>
    <col min="1" max="1" width="9.140625" style="631"/>
    <col min="2" max="2" width="26.140625" style="631" customWidth="1"/>
    <col min="3" max="3" width="23" style="631" customWidth="1"/>
    <col min="4" max="4" width="15.5703125" style="631" customWidth="1"/>
    <col min="5" max="5" width="9.140625" style="631"/>
    <col min="6" max="6" width="14.7109375" style="631" customWidth="1"/>
    <col min="7" max="225" width="9.140625" style="631"/>
    <col min="226" max="226" width="18.140625" style="631" bestFit="1" customWidth="1"/>
    <col min="227" max="231" width="9.140625" style="631"/>
    <col min="232" max="232" width="26.140625" style="631" customWidth="1"/>
    <col min="233" max="233" width="23" style="631" customWidth="1"/>
    <col min="234" max="234" width="15.5703125" style="631" customWidth="1"/>
    <col min="235" max="235" width="9.140625" style="631"/>
    <col min="236" max="236" width="14.7109375" style="631" customWidth="1"/>
    <col min="237" max="481" width="9.140625" style="631"/>
    <col min="482" max="482" width="18.140625" style="631" bestFit="1" customWidth="1"/>
    <col min="483" max="487" width="9.140625" style="631"/>
    <col min="488" max="488" width="26.140625" style="631" customWidth="1"/>
    <col min="489" max="489" width="23" style="631" customWidth="1"/>
    <col min="490" max="490" width="15.5703125" style="631" customWidth="1"/>
    <col min="491" max="491" width="9.140625" style="631"/>
    <col min="492" max="492" width="14.7109375" style="631" customWidth="1"/>
    <col min="493" max="737" width="9.140625" style="631"/>
    <col min="738" max="738" width="18.140625" style="631" bestFit="1" customWidth="1"/>
    <col min="739" max="743" width="9.140625" style="631"/>
    <col min="744" max="744" width="26.140625" style="631" customWidth="1"/>
    <col min="745" max="745" width="23" style="631" customWidth="1"/>
    <col min="746" max="746" width="15.5703125" style="631" customWidth="1"/>
    <col min="747" max="747" width="9.140625" style="631"/>
    <col min="748" max="748" width="14.7109375" style="631" customWidth="1"/>
    <col min="749" max="993" width="9.140625" style="631"/>
    <col min="994" max="994" width="18.140625" style="631" bestFit="1" customWidth="1"/>
    <col min="995" max="999" width="9.140625" style="631"/>
    <col min="1000" max="1000" width="26.140625" style="631" customWidth="1"/>
    <col min="1001" max="1001" width="23" style="631" customWidth="1"/>
    <col min="1002" max="1002" width="15.5703125" style="631" customWidth="1"/>
    <col min="1003" max="1003" width="9.140625" style="631"/>
    <col min="1004" max="1004" width="14.7109375" style="631" customWidth="1"/>
    <col min="1005" max="1249" width="9.140625" style="631"/>
    <col min="1250" max="1250" width="18.140625" style="631" bestFit="1" customWidth="1"/>
    <col min="1251" max="1255" width="9.140625" style="631"/>
    <col min="1256" max="1256" width="26.140625" style="631" customWidth="1"/>
    <col min="1257" max="1257" width="23" style="631" customWidth="1"/>
    <col min="1258" max="1258" width="15.5703125" style="631" customWidth="1"/>
    <col min="1259" max="1259" width="9.140625" style="631"/>
    <col min="1260" max="1260" width="14.7109375" style="631" customWidth="1"/>
    <col min="1261" max="1505" width="9.140625" style="631"/>
    <col min="1506" max="1506" width="18.140625" style="631" bestFit="1" customWidth="1"/>
    <col min="1507" max="1511" width="9.140625" style="631"/>
    <col min="1512" max="1512" width="26.140625" style="631" customWidth="1"/>
    <col min="1513" max="1513" width="23" style="631" customWidth="1"/>
    <col min="1514" max="1514" width="15.5703125" style="631" customWidth="1"/>
    <col min="1515" max="1515" width="9.140625" style="631"/>
    <col min="1516" max="1516" width="14.7109375" style="631" customWidth="1"/>
    <col min="1517" max="1761" width="9.140625" style="631"/>
    <col min="1762" max="1762" width="18.140625" style="631" bestFit="1" customWidth="1"/>
    <col min="1763" max="1767" width="9.140625" style="631"/>
    <col min="1768" max="1768" width="26.140625" style="631" customWidth="1"/>
    <col min="1769" max="1769" width="23" style="631" customWidth="1"/>
    <col min="1770" max="1770" width="15.5703125" style="631" customWidth="1"/>
    <col min="1771" max="1771" width="9.140625" style="631"/>
    <col min="1772" max="1772" width="14.7109375" style="631" customWidth="1"/>
    <col min="1773" max="2017" width="9.140625" style="631"/>
    <col min="2018" max="2018" width="18.140625" style="631" bestFit="1" customWidth="1"/>
    <col min="2019" max="2023" width="9.140625" style="631"/>
    <col min="2024" max="2024" width="26.140625" style="631" customWidth="1"/>
    <col min="2025" max="2025" width="23" style="631" customWidth="1"/>
    <col min="2026" max="2026" width="15.5703125" style="631" customWidth="1"/>
    <col min="2027" max="2027" width="9.140625" style="631"/>
    <col min="2028" max="2028" width="14.7109375" style="631" customWidth="1"/>
    <col min="2029" max="2273" width="9.140625" style="631"/>
    <col min="2274" max="2274" width="18.140625" style="631" bestFit="1" customWidth="1"/>
    <col min="2275" max="2279" width="9.140625" style="631"/>
    <col min="2280" max="2280" width="26.140625" style="631" customWidth="1"/>
    <col min="2281" max="2281" width="23" style="631" customWidth="1"/>
    <col min="2282" max="2282" width="15.5703125" style="631" customWidth="1"/>
    <col min="2283" max="2283" width="9.140625" style="631"/>
    <col min="2284" max="2284" width="14.7109375" style="631" customWidth="1"/>
    <col min="2285" max="2529" width="9.140625" style="631"/>
    <col min="2530" max="2530" width="18.140625" style="631" bestFit="1" customWidth="1"/>
    <col min="2531" max="2535" width="9.140625" style="631"/>
    <col min="2536" max="2536" width="26.140625" style="631" customWidth="1"/>
    <col min="2537" max="2537" width="23" style="631" customWidth="1"/>
    <col min="2538" max="2538" width="15.5703125" style="631" customWidth="1"/>
    <col min="2539" max="2539" width="9.140625" style="631"/>
    <col min="2540" max="2540" width="14.7109375" style="631" customWidth="1"/>
    <col min="2541" max="2785" width="9.140625" style="631"/>
    <col min="2786" max="2786" width="18.140625" style="631" bestFit="1" customWidth="1"/>
    <col min="2787" max="2791" width="9.140625" style="631"/>
    <col min="2792" max="2792" width="26.140625" style="631" customWidth="1"/>
    <col min="2793" max="2793" width="23" style="631" customWidth="1"/>
    <col min="2794" max="2794" width="15.5703125" style="631" customWidth="1"/>
    <col min="2795" max="2795" width="9.140625" style="631"/>
    <col min="2796" max="2796" width="14.7109375" style="631" customWidth="1"/>
    <col min="2797" max="3041" width="9.140625" style="631"/>
    <col min="3042" max="3042" width="18.140625" style="631" bestFit="1" customWidth="1"/>
    <col min="3043" max="3047" width="9.140625" style="631"/>
    <col min="3048" max="3048" width="26.140625" style="631" customWidth="1"/>
    <col min="3049" max="3049" width="23" style="631" customWidth="1"/>
    <col min="3050" max="3050" width="15.5703125" style="631" customWidth="1"/>
    <col min="3051" max="3051" width="9.140625" style="631"/>
    <col min="3052" max="3052" width="14.7109375" style="631" customWidth="1"/>
    <col min="3053" max="3297" width="9.140625" style="631"/>
    <col min="3298" max="3298" width="18.140625" style="631" bestFit="1" customWidth="1"/>
    <col min="3299" max="3303" width="9.140625" style="631"/>
    <col min="3304" max="3304" width="26.140625" style="631" customWidth="1"/>
    <col min="3305" max="3305" width="23" style="631" customWidth="1"/>
    <col min="3306" max="3306" width="15.5703125" style="631" customWidth="1"/>
    <col min="3307" max="3307" width="9.140625" style="631"/>
    <col min="3308" max="3308" width="14.7109375" style="631" customWidth="1"/>
    <col min="3309" max="3553" width="9.140625" style="631"/>
    <col min="3554" max="3554" width="18.140625" style="631" bestFit="1" customWidth="1"/>
    <col min="3555" max="3559" width="9.140625" style="631"/>
    <col min="3560" max="3560" width="26.140625" style="631" customWidth="1"/>
    <col min="3561" max="3561" width="23" style="631" customWidth="1"/>
    <col min="3562" max="3562" width="15.5703125" style="631" customWidth="1"/>
    <col min="3563" max="3563" width="9.140625" style="631"/>
    <col min="3564" max="3564" width="14.7109375" style="631" customWidth="1"/>
    <col min="3565" max="3809" width="9.140625" style="631"/>
    <col min="3810" max="3810" width="18.140625" style="631" bestFit="1" customWidth="1"/>
    <col min="3811" max="3815" width="9.140625" style="631"/>
    <col min="3816" max="3816" width="26.140625" style="631" customWidth="1"/>
    <col min="3817" max="3817" width="23" style="631" customWidth="1"/>
    <col min="3818" max="3818" width="15.5703125" style="631" customWidth="1"/>
    <col min="3819" max="3819" width="9.140625" style="631"/>
    <col min="3820" max="3820" width="14.7109375" style="631" customWidth="1"/>
    <col min="3821" max="4065" width="9.140625" style="631"/>
    <col min="4066" max="4066" width="18.140625" style="631" bestFit="1" customWidth="1"/>
    <col min="4067" max="4071" width="9.140625" style="631"/>
    <col min="4072" max="4072" width="26.140625" style="631" customWidth="1"/>
    <col min="4073" max="4073" width="23" style="631" customWidth="1"/>
    <col min="4074" max="4074" width="15.5703125" style="631" customWidth="1"/>
    <col min="4075" max="4075" width="9.140625" style="631"/>
    <col min="4076" max="4076" width="14.7109375" style="631" customWidth="1"/>
    <col min="4077" max="4321" width="9.140625" style="631"/>
    <col min="4322" max="4322" width="18.140625" style="631" bestFit="1" customWidth="1"/>
    <col min="4323" max="4327" width="9.140625" style="631"/>
    <col min="4328" max="4328" width="26.140625" style="631" customWidth="1"/>
    <col min="4329" max="4329" width="23" style="631" customWidth="1"/>
    <col min="4330" max="4330" width="15.5703125" style="631" customWidth="1"/>
    <col min="4331" max="4331" width="9.140625" style="631"/>
    <col min="4332" max="4332" width="14.7109375" style="631" customWidth="1"/>
    <col min="4333" max="4577" width="9.140625" style="631"/>
    <col min="4578" max="4578" width="18.140625" style="631" bestFit="1" customWidth="1"/>
    <col min="4579" max="4583" width="9.140625" style="631"/>
    <col min="4584" max="4584" width="26.140625" style="631" customWidth="1"/>
    <col min="4585" max="4585" width="23" style="631" customWidth="1"/>
    <col min="4586" max="4586" width="15.5703125" style="631" customWidth="1"/>
    <col min="4587" max="4587" width="9.140625" style="631"/>
    <col min="4588" max="4588" width="14.7109375" style="631" customWidth="1"/>
    <col min="4589" max="4833" width="9.140625" style="631"/>
    <col min="4834" max="4834" width="18.140625" style="631" bestFit="1" customWidth="1"/>
    <col min="4835" max="4839" width="9.140625" style="631"/>
    <col min="4840" max="4840" width="26.140625" style="631" customWidth="1"/>
    <col min="4841" max="4841" width="23" style="631" customWidth="1"/>
    <col min="4842" max="4842" width="15.5703125" style="631" customWidth="1"/>
    <col min="4843" max="4843" width="9.140625" style="631"/>
    <col min="4844" max="4844" width="14.7109375" style="631" customWidth="1"/>
    <col min="4845" max="5089" width="9.140625" style="631"/>
    <col min="5090" max="5090" width="18.140625" style="631" bestFit="1" customWidth="1"/>
    <col min="5091" max="5095" width="9.140625" style="631"/>
    <col min="5096" max="5096" width="26.140625" style="631" customWidth="1"/>
    <col min="5097" max="5097" width="23" style="631" customWidth="1"/>
    <col min="5098" max="5098" width="15.5703125" style="631" customWidth="1"/>
    <col min="5099" max="5099" width="9.140625" style="631"/>
    <col min="5100" max="5100" width="14.7109375" style="631" customWidth="1"/>
    <col min="5101" max="5345" width="9.140625" style="631"/>
    <col min="5346" max="5346" width="18.140625" style="631" bestFit="1" customWidth="1"/>
    <col min="5347" max="5351" width="9.140625" style="631"/>
    <col min="5352" max="5352" width="26.140625" style="631" customWidth="1"/>
    <col min="5353" max="5353" width="23" style="631" customWidth="1"/>
    <col min="5354" max="5354" width="15.5703125" style="631" customWidth="1"/>
    <col min="5355" max="5355" width="9.140625" style="631"/>
    <col min="5356" max="5356" width="14.7109375" style="631" customWidth="1"/>
    <col min="5357" max="5601" width="9.140625" style="631"/>
    <col min="5602" max="5602" width="18.140625" style="631" bestFit="1" customWidth="1"/>
    <col min="5603" max="5607" width="9.140625" style="631"/>
    <col min="5608" max="5608" width="26.140625" style="631" customWidth="1"/>
    <col min="5609" max="5609" width="23" style="631" customWidth="1"/>
    <col min="5610" max="5610" width="15.5703125" style="631" customWidth="1"/>
    <col min="5611" max="5611" width="9.140625" style="631"/>
    <col min="5612" max="5612" width="14.7109375" style="631" customWidth="1"/>
    <col min="5613" max="5857" width="9.140625" style="631"/>
    <col min="5858" max="5858" width="18.140625" style="631" bestFit="1" customWidth="1"/>
    <col min="5859" max="5863" width="9.140625" style="631"/>
    <col min="5864" max="5864" width="26.140625" style="631" customWidth="1"/>
    <col min="5865" max="5865" width="23" style="631" customWidth="1"/>
    <col min="5866" max="5866" width="15.5703125" style="631" customWidth="1"/>
    <col min="5867" max="5867" width="9.140625" style="631"/>
    <col min="5868" max="5868" width="14.7109375" style="631" customWidth="1"/>
    <col min="5869" max="6113" width="9.140625" style="631"/>
    <col min="6114" max="6114" width="18.140625" style="631" bestFit="1" customWidth="1"/>
    <col min="6115" max="6119" width="9.140625" style="631"/>
    <col min="6120" max="6120" width="26.140625" style="631" customWidth="1"/>
    <col min="6121" max="6121" width="23" style="631" customWidth="1"/>
    <col min="6122" max="6122" width="15.5703125" style="631" customWidth="1"/>
    <col min="6123" max="6123" width="9.140625" style="631"/>
    <col min="6124" max="6124" width="14.7109375" style="631" customWidth="1"/>
    <col min="6125" max="6369" width="9.140625" style="631"/>
    <col min="6370" max="6370" width="18.140625" style="631" bestFit="1" customWidth="1"/>
    <col min="6371" max="6375" width="9.140625" style="631"/>
    <col min="6376" max="6376" width="26.140625" style="631" customWidth="1"/>
    <col min="6377" max="6377" width="23" style="631" customWidth="1"/>
    <col min="6378" max="6378" width="15.5703125" style="631" customWidth="1"/>
    <col min="6379" max="6379" width="9.140625" style="631"/>
    <col min="6380" max="6380" width="14.7109375" style="631" customWidth="1"/>
    <col min="6381" max="6625" width="9.140625" style="631"/>
    <col min="6626" max="6626" width="18.140625" style="631" bestFit="1" customWidth="1"/>
    <col min="6627" max="6631" width="9.140625" style="631"/>
    <col min="6632" max="6632" width="26.140625" style="631" customWidth="1"/>
    <col min="6633" max="6633" width="23" style="631" customWidth="1"/>
    <col min="6634" max="6634" width="15.5703125" style="631" customWidth="1"/>
    <col min="6635" max="6635" width="9.140625" style="631"/>
    <col min="6636" max="6636" width="14.7109375" style="631" customWidth="1"/>
    <col min="6637" max="6881" width="9.140625" style="631"/>
    <col min="6882" max="6882" width="18.140625" style="631" bestFit="1" customWidth="1"/>
    <col min="6883" max="6887" width="9.140625" style="631"/>
    <col min="6888" max="6888" width="26.140625" style="631" customWidth="1"/>
    <col min="6889" max="6889" width="23" style="631" customWidth="1"/>
    <col min="6890" max="6890" width="15.5703125" style="631" customWidth="1"/>
    <col min="6891" max="6891" width="9.140625" style="631"/>
    <col min="6892" max="6892" width="14.7109375" style="631" customWidth="1"/>
    <col min="6893" max="7137" width="9.140625" style="631"/>
    <col min="7138" max="7138" width="18.140625" style="631" bestFit="1" customWidth="1"/>
    <col min="7139" max="7143" width="9.140625" style="631"/>
    <col min="7144" max="7144" width="26.140625" style="631" customWidth="1"/>
    <col min="7145" max="7145" width="23" style="631" customWidth="1"/>
    <col min="7146" max="7146" width="15.5703125" style="631" customWidth="1"/>
    <col min="7147" max="7147" width="9.140625" style="631"/>
    <col min="7148" max="7148" width="14.7109375" style="631" customWidth="1"/>
    <col min="7149" max="7393" width="9.140625" style="631"/>
    <col min="7394" max="7394" width="18.140625" style="631" bestFit="1" customWidth="1"/>
    <col min="7395" max="7399" width="9.140625" style="631"/>
    <col min="7400" max="7400" width="26.140625" style="631" customWidth="1"/>
    <col min="7401" max="7401" width="23" style="631" customWidth="1"/>
    <col min="7402" max="7402" width="15.5703125" style="631" customWidth="1"/>
    <col min="7403" max="7403" width="9.140625" style="631"/>
    <col min="7404" max="7404" width="14.7109375" style="631" customWidth="1"/>
    <col min="7405" max="7649" width="9.140625" style="631"/>
    <col min="7650" max="7650" width="18.140625" style="631" bestFit="1" customWidth="1"/>
    <col min="7651" max="7655" width="9.140625" style="631"/>
    <col min="7656" max="7656" width="26.140625" style="631" customWidth="1"/>
    <col min="7657" max="7657" width="23" style="631" customWidth="1"/>
    <col min="7658" max="7658" width="15.5703125" style="631" customWidth="1"/>
    <col min="7659" max="7659" width="9.140625" style="631"/>
    <col min="7660" max="7660" width="14.7109375" style="631" customWidth="1"/>
    <col min="7661" max="7905" width="9.140625" style="631"/>
    <col min="7906" max="7906" width="18.140625" style="631" bestFit="1" customWidth="1"/>
    <col min="7907" max="7911" width="9.140625" style="631"/>
    <col min="7912" max="7912" width="26.140625" style="631" customWidth="1"/>
    <col min="7913" max="7913" width="23" style="631" customWidth="1"/>
    <col min="7914" max="7914" width="15.5703125" style="631" customWidth="1"/>
    <col min="7915" max="7915" width="9.140625" style="631"/>
    <col min="7916" max="7916" width="14.7109375" style="631" customWidth="1"/>
    <col min="7917" max="8161" width="9.140625" style="631"/>
    <col min="8162" max="8162" width="18.140625" style="631" bestFit="1" customWidth="1"/>
    <col min="8163" max="8167" width="9.140625" style="631"/>
    <col min="8168" max="8168" width="26.140625" style="631" customWidth="1"/>
    <col min="8169" max="8169" width="23" style="631" customWidth="1"/>
    <col min="8170" max="8170" width="15.5703125" style="631" customWidth="1"/>
    <col min="8171" max="8171" width="9.140625" style="631"/>
    <col min="8172" max="8172" width="14.7109375" style="631" customWidth="1"/>
    <col min="8173" max="8417" width="9.140625" style="631"/>
    <col min="8418" max="8418" width="18.140625" style="631" bestFit="1" customWidth="1"/>
    <col min="8419" max="8423" width="9.140625" style="631"/>
    <col min="8424" max="8424" width="26.140625" style="631" customWidth="1"/>
    <col min="8425" max="8425" width="23" style="631" customWidth="1"/>
    <col min="8426" max="8426" width="15.5703125" style="631" customWidth="1"/>
    <col min="8427" max="8427" width="9.140625" style="631"/>
    <col min="8428" max="8428" width="14.7109375" style="631" customWidth="1"/>
    <col min="8429" max="8673" width="9.140625" style="631"/>
    <col min="8674" max="8674" width="18.140625" style="631" bestFit="1" customWidth="1"/>
    <col min="8675" max="8679" width="9.140625" style="631"/>
    <col min="8680" max="8680" width="26.140625" style="631" customWidth="1"/>
    <col min="8681" max="8681" width="23" style="631" customWidth="1"/>
    <col min="8682" max="8682" width="15.5703125" style="631" customWidth="1"/>
    <col min="8683" max="8683" width="9.140625" style="631"/>
    <col min="8684" max="8684" width="14.7109375" style="631" customWidth="1"/>
    <col min="8685" max="8929" width="9.140625" style="631"/>
    <col min="8930" max="8930" width="18.140625" style="631" bestFit="1" customWidth="1"/>
    <col min="8931" max="8935" width="9.140625" style="631"/>
    <col min="8936" max="8936" width="26.140625" style="631" customWidth="1"/>
    <col min="8937" max="8937" width="23" style="631" customWidth="1"/>
    <col min="8938" max="8938" width="15.5703125" style="631" customWidth="1"/>
    <col min="8939" max="8939" width="9.140625" style="631"/>
    <col min="8940" max="8940" width="14.7109375" style="631" customWidth="1"/>
    <col min="8941" max="9185" width="9.140625" style="631"/>
    <col min="9186" max="9186" width="18.140625" style="631" bestFit="1" customWidth="1"/>
    <col min="9187" max="9191" width="9.140625" style="631"/>
    <col min="9192" max="9192" width="26.140625" style="631" customWidth="1"/>
    <col min="9193" max="9193" width="23" style="631" customWidth="1"/>
    <col min="9194" max="9194" width="15.5703125" style="631" customWidth="1"/>
    <col min="9195" max="9195" width="9.140625" style="631"/>
    <col min="9196" max="9196" width="14.7109375" style="631" customWidth="1"/>
    <col min="9197" max="9441" width="9.140625" style="631"/>
    <col min="9442" max="9442" width="18.140625" style="631" bestFit="1" customWidth="1"/>
    <col min="9443" max="9447" width="9.140625" style="631"/>
    <col min="9448" max="9448" width="26.140625" style="631" customWidth="1"/>
    <col min="9449" max="9449" width="23" style="631" customWidth="1"/>
    <col min="9450" max="9450" width="15.5703125" style="631" customWidth="1"/>
    <col min="9451" max="9451" width="9.140625" style="631"/>
    <col min="9452" max="9452" width="14.7109375" style="631" customWidth="1"/>
    <col min="9453" max="9697" width="9.140625" style="631"/>
    <col min="9698" max="9698" width="18.140625" style="631" bestFit="1" customWidth="1"/>
    <col min="9699" max="9703" width="9.140625" style="631"/>
    <col min="9704" max="9704" width="26.140625" style="631" customWidth="1"/>
    <col min="9705" max="9705" width="23" style="631" customWidth="1"/>
    <col min="9706" max="9706" width="15.5703125" style="631" customWidth="1"/>
    <col min="9707" max="9707" width="9.140625" style="631"/>
    <col min="9708" max="9708" width="14.7109375" style="631" customWidth="1"/>
    <col min="9709" max="9953" width="9.140625" style="631"/>
    <col min="9954" max="9954" width="18.140625" style="631" bestFit="1" customWidth="1"/>
    <col min="9955" max="9959" width="9.140625" style="631"/>
    <col min="9960" max="9960" width="26.140625" style="631" customWidth="1"/>
    <col min="9961" max="9961" width="23" style="631" customWidth="1"/>
    <col min="9962" max="9962" width="15.5703125" style="631" customWidth="1"/>
    <col min="9963" max="9963" width="9.140625" style="631"/>
    <col min="9964" max="9964" width="14.7109375" style="631" customWidth="1"/>
    <col min="9965" max="10209" width="9.140625" style="631"/>
    <col min="10210" max="10210" width="18.140625" style="631" bestFit="1" customWidth="1"/>
    <col min="10211" max="10215" width="9.140625" style="631"/>
    <col min="10216" max="10216" width="26.140625" style="631" customWidth="1"/>
    <col min="10217" max="10217" width="23" style="631" customWidth="1"/>
    <col min="10218" max="10218" width="15.5703125" style="631" customWidth="1"/>
    <col min="10219" max="10219" width="9.140625" style="631"/>
    <col min="10220" max="10220" width="14.7109375" style="631" customWidth="1"/>
    <col min="10221" max="10465" width="9.140625" style="631"/>
    <col min="10466" max="10466" width="18.140625" style="631" bestFit="1" customWidth="1"/>
    <col min="10467" max="10471" width="9.140625" style="631"/>
    <col min="10472" max="10472" width="26.140625" style="631" customWidth="1"/>
    <col min="10473" max="10473" width="23" style="631" customWidth="1"/>
    <col min="10474" max="10474" width="15.5703125" style="631" customWidth="1"/>
    <col min="10475" max="10475" width="9.140625" style="631"/>
    <col min="10476" max="10476" width="14.7109375" style="631" customWidth="1"/>
    <col min="10477" max="10721" width="9.140625" style="631"/>
    <col min="10722" max="10722" width="18.140625" style="631" bestFit="1" customWidth="1"/>
    <col min="10723" max="10727" width="9.140625" style="631"/>
    <col min="10728" max="10728" width="26.140625" style="631" customWidth="1"/>
    <col min="10729" max="10729" width="23" style="631" customWidth="1"/>
    <col min="10730" max="10730" width="15.5703125" style="631" customWidth="1"/>
    <col min="10731" max="10731" width="9.140625" style="631"/>
    <col min="10732" max="10732" width="14.7109375" style="631" customWidth="1"/>
    <col min="10733" max="10977" width="9.140625" style="631"/>
    <col min="10978" max="10978" width="18.140625" style="631" bestFit="1" customWidth="1"/>
    <col min="10979" max="10983" width="9.140625" style="631"/>
    <col min="10984" max="10984" width="26.140625" style="631" customWidth="1"/>
    <col min="10985" max="10985" width="23" style="631" customWidth="1"/>
    <col min="10986" max="10986" width="15.5703125" style="631" customWidth="1"/>
    <col min="10987" max="10987" width="9.140625" style="631"/>
    <col min="10988" max="10988" width="14.7109375" style="631" customWidth="1"/>
    <col min="10989" max="11233" width="9.140625" style="631"/>
    <col min="11234" max="11234" width="18.140625" style="631" bestFit="1" customWidth="1"/>
    <col min="11235" max="11239" width="9.140625" style="631"/>
    <col min="11240" max="11240" width="26.140625" style="631" customWidth="1"/>
    <col min="11241" max="11241" width="23" style="631" customWidth="1"/>
    <col min="11242" max="11242" width="15.5703125" style="631" customWidth="1"/>
    <col min="11243" max="11243" width="9.140625" style="631"/>
    <col min="11244" max="11244" width="14.7109375" style="631" customWidth="1"/>
    <col min="11245" max="11489" width="9.140625" style="631"/>
    <col min="11490" max="11490" width="18.140625" style="631" bestFit="1" customWidth="1"/>
    <col min="11491" max="11495" width="9.140625" style="631"/>
    <col min="11496" max="11496" width="26.140625" style="631" customWidth="1"/>
    <col min="11497" max="11497" width="23" style="631" customWidth="1"/>
    <col min="11498" max="11498" width="15.5703125" style="631" customWidth="1"/>
    <col min="11499" max="11499" width="9.140625" style="631"/>
    <col min="11500" max="11500" width="14.7109375" style="631" customWidth="1"/>
    <col min="11501" max="11745" width="9.140625" style="631"/>
    <col min="11746" max="11746" width="18.140625" style="631" bestFit="1" customWidth="1"/>
    <col min="11747" max="11751" width="9.140625" style="631"/>
    <col min="11752" max="11752" width="26.140625" style="631" customWidth="1"/>
    <col min="11753" max="11753" width="23" style="631" customWidth="1"/>
    <col min="11754" max="11754" width="15.5703125" style="631" customWidth="1"/>
    <col min="11755" max="11755" width="9.140625" style="631"/>
    <col min="11756" max="11756" width="14.7109375" style="631" customWidth="1"/>
    <col min="11757" max="12001" width="9.140625" style="631"/>
    <col min="12002" max="12002" width="18.140625" style="631" bestFit="1" customWidth="1"/>
    <col min="12003" max="12007" width="9.140625" style="631"/>
    <col min="12008" max="12008" width="26.140625" style="631" customWidth="1"/>
    <col min="12009" max="12009" width="23" style="631" customWidth="1"/>
    <col min="12010" max="12010" width="15.5703125" style="631" customWidth="1"/>
    <col min="12011" max="12011" width="9.140625" style="631"/>
    <col min="12012" max="12012" width="14.7109375" style="631" customWidth="1"/>
    <col min="12013" max="12257" width="9.140625" style="631"/>
    <col min="12258" max="12258" width="18.140625" style="631" bestFit="1" customWidth="1"/>
    <col min="12259" max="12263" width="9.140625" style="631"/>
    <col min="12264" max="12264" width="26.140625" style="631" customWidth="1"/>
    <col min="12265" max="12265" width="23" style="631" customWidth="1"/>
    <col min="12266" max="12266" width="15.5703125" style="631" customWidth="1"/>
    <col min="12267" max="12267" width="9.140625" style="631"/>
    <col min="12268" max="12268" width="14.7109375" style="631" customWidth="1"/>
    <col min="12269" max="12513" width="9.140625" style="631"/>
    <col min="12514" max="12514" width="18.140625" style="631" bestFit="1" customWidth="1"/>
    <col min="12515" max="12519" width="9.140625" style="631"/>
    <col min="12520" max="12520" width="26.140625" style="631" customWidth="1"/>
    <col min="12521" max="12521" width="23" style="631" customWidth="1"/>
    <col min="12522" max="12522" width="15.5703125" style="631" customWidth="1"/>
    <col min="12523" max="12523" width="9.140625" style="631"/>
    <col min="12524" max="12524" width="14.7109375" style="631" customWidth="1"/>
    <col min="12525" max="12769" width="9.140625" style="631"/>
    <col min="12770" max="12770" width="18.140625" style="631" bestFit="1" customWidth="1"/>
    <col min="12771" max="12775" width="9.140625" style="631"/>
    <col min="12776" max="12776" width="26.140625" style="631" customWidth="1"/>
    <col min="12777" max="12777" width="23" style="631" customWidth="1"/>
    <col min="12778" max="12778" width="15.5703125" style="631" customWidth="1"/>
    <col min="12779" max="12779" width="9.140625" style="631"/>
    <col min="12780" max="12780" width="14.7109375" style="631" customWidth="1"/>
    <col min="12781" max="13025" width="9.140625" style="631"/>
    <col min="13026" max="13026" width="18.140625" style="631" bestFit="1" customWidth="1"/>
    <col min="13027" max="13031" width="9.140625" style="631"/>
    <col min="13032" max="13032" width="26.140625" style="631" customWidth="1"/>
    <col min="13033" max="13033" width="23" style="631" customWidth="1"/>
    <col min="13034" max="13034" width="15.5703125" style="631" customWidth="1"/>
    <col min="13035" max="13035" width="9.140625" style="631"/>
    <col min="13036" max="13036" width="14.7109375" style="631" customWidth="1"/>
    <col min="13037" max="13281" width="9.140625" style="631"/>
    <col min="13282" max="13282" width="18.140625" style="631" bestFit="1" customWidth="1"/>
    <col min="13283" max="13287" width="9.140625" style="631"/>
    <col min="13288" max="13288" width="26.140625" style="631" customWidth="1"/>
    <col min="13289" max="13289" width="23" style="631" customWidth="1"/>
    <col min="13290" max="13290" width="15.5703125" style="631" customWidth="1"/>
    <col min="13291" max="13291" width="9.140625" style="631"/>
    <col min="13292" max="13292" width="14.7109375" style="631" customWidth="1"/>
    <col min="13293" max="13537" width="9.140625" style="631"/>
    <col min="13538" max="13538" width="18.140625" style="631" bestFit="1" customWidth="1"/>
    <col min="13539" max="13543" width="9.140625" style="631"/>
    <col min="13544" max="13544" width="26.140625" style="631" customWidth="1"/>
    <col min="13545" max="13545" width="23" style="631" customWidth="1"/>
    <col min="13546" max="13546" width="15.5703125" style="631" customWidth="1"/>
    <col min="13547" max="13547" width="9.140625" style="631"/>
    <col min="13548" max="13548" width="14.7109375" style="631" customWidth="1"/>
    <col min="13549" max="13793" width="9.140625" style="631"/>
    <col min="13794" max="13794" width="18.140625" style="631" bestFit="1" customWidth="1"/>
    <col min="13795" max="13799" width="9.140625" style="631"/>
    <col min="13800" max="13800" width="26.140625" style="631" customWidth="1"/>
    <col min="13801" max="13801" width="23" style="631" customWidth="1"/>
    <col min="13802" max="13802" width="15.5703125" style="631" customWidth="1"/>
    <col min="13803" max="13803" width="9.140625" style="631"/>
    <col min="13804" max="13804" width="14.7109375" style="631" customWidth="1"/>
    <col min="13805" max="14049" width="9.140625" style="631"/>
    <col min="14050" max="14050" width="18.140625" style="631" bestFit="1" customWidth="1"/>
    <col min="14051" max="14055" width="9.140625" style="631"/>
    <col min="14056" max="14056" width="26.140625" style="631" customWidth="1"/>
    <col min="14057" max="14057" width="23" style="631" customWidth="1"/>
    <col min="14058" max="14058" width="15.5703125" style="631" customWidth="1"/>
    <col min="14059" max="14059" width="9.140625" style="631"/>
    <col min="14060" max="14060" width="14.7109375" style="631" customWidth="1"/>
    <col min="14061" max="14305" width="9.140625" style="631"/>
    <col min="14306" max="14306" width="18.140625" style="631" bestFit="1" customWidth="1"/>
    <col min="14307" max="14311" width="9.140625" style="631"/>
    <col min="14312" max="14312" width="26.140625" style="631" customWidth="1"/>
    <col min="14313" max="14313" width="23" style="631" customWidth="1"/>
    <col min="14314" max="14314" width="15.5703125" style="631" customWidth="1"/>
    <col min="14315" max="14315" width="9.140625" style="631"/>
    <col min="14316" max="14316" width="14.7109375" style="631" customWidth="1"/>
    <col min="14317" max="14561" width="9.140625" style="631"/>
    <col min="14562" max="14562" width="18.140625" style="631" bestFit="1" customWidth="1"/>
    <col min="14563" max="14567" width="9.140625" style="631"/>
    <col min="14568" max="14568" width="26.140625" style="631" customWidth="1"/>
    <col min="14569" max="14569" width="23" style="631" customWidth="1"/>
    <col min="14570" max="14570" width="15.5703125" style="631" customWidth="1"/>
    <col min="14571" max="14571" width="9.140625" style="631"/>
    <col min="14572" max="14572" width="14.7109375" style="631" customWidth="1"/>
    <col min="14573" max="14817" width="9.140625" style="631"/>
    <col min="14818" max="14818" width="18.140625" style="631" bestFit="1" customWidth="1"/>
    <col min="14819" max="14823" width="9.140625" style="631"/>
    <col min="14824" max="14824" width="26.140625" style="631" customWidth="1"/>
    <col min="14825" max="14825" width="23" style="631" customWidth="1"/>
    <col min="14826" max="14826" width="15.5703125" style="631" customWidth="1"/>
    <col min="14827" max="14827" width="9.140625" style="631"/>
    <col min="14828" max="14828" width="14.7109375" style="631" customWidth="1"/>
    <col min="14829" max="15073" width="9.140625" style="631"/>
    <col min="15074" max="15074" width="18.140625" style="631" bestFit="1" customWidth="1"/>
    <col min="15075" max="15079" width="9.140625" style="631"/>
    <col min="15080" max="15080" width="26.140625" style="631" customWidth="1"/>
    <col min="15081" max="15081" width="23" style="631" customWidth="1"/>
    <col min="15082" max="15082" width="15.5703125" style="631" customWidth="1"/>
    <col min="15083" max="15083" width="9.140625" style="631"/>
    <col min="15084" max="15084" width="14.7109375" style="631" customWidth="1"/>
    <col min="15085" max="15329" width="9.140625" style="631"/>
    <col min="15330" max="15330" width="18.140625" style="631" bestFit="1" customWidth="1"/>
    <col min="15331" max="15335" width="9.140625" style="631"/>
    <col min="15336" max="15336" width="26.140625" style="631" customWidth="1"/>
    <col min="15337" max="15337" width="23" style="631" customWidth="1"/>
    <col min="15338" max="15338" width="15.5703125" style="631" customWidth="1"/>
    <col min="15339" max="15339" width="9.140625" style="631"/>
    <col min="15340" max="15340" width="14.7109375" style="631" customWidth="1"/>
    <col min="15341" max="15585" width="9.140625" style="631"/>
    <col min="15586" max="15586" width="18.140625" style="631" bestFit="1" customWidth="1"/>
    <col min="15587" max="15591" width="9.140625" style="631"/>
    <col min="15592" max="15592" width="26.140625" style="631" customWidth="1"/>
    <col min="15593" max="15593" width="23" style="631" customWidth="1"/>
    <col min="15594" max="15594" width="15.5703125" style="631" customWidth="1"/>
    <col min="15595" max="15595" width="9.140625" style="631"/>
    <col min="15596" max="15596" width="14.7109375" style="631" customWidth="1"/>
    <col min="15597" max="15841" width="9.140625" style="631"/>
    <col min="15842" max="15842" width="18.140625" style="631" bestFit="1" customWidth="1"/>
    <col min="15843" max="15847" width="9.140625" style="631"/>
    <col min="15848" max="15848" width="26.140625" style="631" customWidth="1"/>
    <col min="15849" max="15849" width="23" style="631" customWidth="1"/>
    <col min="15850" max="15850" width="15.5703125" style="631" customWidth="1"/>
    <col min="15851" max="15851" width="9.140625" style="631"/>
    <col min="15852" max="15852" width="14.7109375" style="631" customWidth="1"/>
    <col min="15853" max="16097" width="9.140625" style="631"/>
    <col min="16098" max="16098" width="18.140625" style="631" bestFit="1" customWidth="1"/>
    <col min="16099" max="16103" width="9.140625" style="631"/>
    <col min="16104" max="16104" width="26.140625" style="631" customWidth="1"/>
    <col min="16105" max="16105" width="23" style="631" customWidth="1"/>
    <col min="16106" max="16106" width="15.5703125" style="631" customWidth="1"/>
    <col min="16107" max="16107" width="9.140625" style="631"/>
    <col min="16108" max="16108" width="14.7109375" style="631" customWidth="1"/>
    <col min="16109" max="16384" width="9.140625" style="631"/>
  </cols>
  <sheetData>
    <row r="1" spans="1:1467" customFormat="1">
      <c r="A1" s="631"/>
      <c r="B1" s="631"/>
      <c r="C1" s="631"/>
      <c r="D1" s="631"/>
      <c r="E1" s="631"/>
      <c r="F1" s="631"/>
      <c r="G1" s="631"/>
      <c r="H1" s="631"/>
      <c r="I1" s="631"/>
      <c r="J1" s="631"/>
      <c r="K1" s="631"/>
      <c r="L1" s="631"/>
      <c r="M1" s="631"/>
      <c r="N1" s="631"/>
      <c r="O1" s="631"/>
      <c r="P1" s="631"/>
      <c r="Q1" s="631"/>
      <c r="R1" s="631"/>
      <c r="S1" s="631"/>
      <c r="T1" s="631"/>
      <c r="U1" s="631"/>
      <c r="V1" s="631"/>
      <c r="W1" s="631"/>
      <c r="X1" s="631"/>
      <c r="Y1" s="631"/>
      <c r="Z1" s="631"/>
      <c r="AA1" s="631"/>
      <c r="AB1" s="631"/>
      <c r="AC1" s="631"/>
      <c r="AD1" s="631"/>
      <c r="AE1" s="631"/>
      <c r="AF1" s="631"/>
      <c r="AG1" s="631"/>
      <c r="AH1" s="631"/>
      <c r="AI1" s="631"/>
      <c r="AJ1" s="631"/>
      <c r="AK1" s="631"/>
      <c r="AL1" s="631"/>
      <c r="AM1" s="631"/>
      <c r="AN1" s="631"/>
      <c r="AO1" s="631"/>
      <c r="AP1" s="631"/>
      <c r="AQ1" s="631"/>
      <c r="AR1" s="631"/>
      <c r="AS1" s="631"/>
      <c r="AT1" s="631"/>
      <c r="AU1" s="631"/>
      <c r="AV1" s="631"/>
      <c r="AW1" s="631"/>
      <c r="AX1" s="631"/>
      <c r="AY1" s="631"/>
      <c r="AZ1" s="631"/>
      <c r="BA1" s="631"/>
      <c r="BB1" s="631"/>
      <c r="BC1" s="631"/>
      <c r="BD1" s="631"/>
      <c r="BE1" s="631"/>
      <c r="BF1" s="631"/>
      <c r="BG1" s="631"/>
      <c r="BH1" s="631"/>
      <c r="BI1" s="631"/>
      <c r="BJ1" s="631"/>
      <c r="BK1" s="631"/>
      <c r="BL1" s="631"/>
      <c r="BM1" s="631"/>
      <c r="BN1" s="631"/>
      <c r="BO1" s="631"/>
      <c r="BP1" s="631"/>
      <c r="BQ1" s="631"/>
      <c r="BR1" s="631"/>
      <c r="BS1" s="631"/>
      <c r="BT1" s="631"/>
      <c r="BU1" s="631"/>
      <c r="BV1" s="631"/>
      <c r="BW1" s="631"/>
      <c r="BX1" s="631"/>
      <c r="BY1" s="631"/>
      <c r="BZ1" s="631"/>
      <c r="CA1" s="631"/>
      <c r="CB1" s="631"/>
      <c r="CC1" s="631"/>
      <c r="CD1" s="631"/>
      <c r="CE1" s="631"/>
      <c r="CF1" s="631"/>
      <c r="CG1" s="631"/>
      <c r="CH1" s="631"/>
      <c r="CI1" s="631"/>
      <c r="CJ1" s="631"/>
      <c r="CK1" s="631"/>
      <c r="CL1" s="631"/>
      <c r="CM1" s="631"/>
      <c r="CN1" s="631"/>
      <c r="CO1" s="631"/>
      <c r="CP1" s="631"/>
      <c r="CQ1" s="631"/>
      <c r="CR1" s="631"/>
      <c r="CS1" s="631"/>
      <c r="CT1" s="631"/>
      <c r="CU1" s="631"/>
      <c r="CV1" s="631"/>
      <c r="CW1" s="631"/>
      <c r="CX1" s="631"/>
      <c r="CY1" s="631"/>
      <c r="CZ1" s="631"/>
      <c r="DA1" s="631"/>
      <c r="DB1" s="631"/>
      <c r="DC1" s="631"/>
      <c r="DD1" s="631"/>
      <c r="DE1" s="631"/>
      <c r="DF1" s="631"/>
      <c r="DG1" s="631"/>
      <c r="DH1" s="631"/>
      <c r="DI1" s="631"/>
      <c r="DJ1" s="631"/>
      <c r="DK1" s="631"/>
      <c r="DL1" s="631"/>
      <c r="DM1" s="631"/>
      <c r="DN1" s="631"/>
      <c r="DO1" s="631"/>
      <c r="DP1" s="631"/>
      <c r="DQ1" s="631"/>
      <c r="DR1" s="631"/>
      <c r="DS1" s="631"/>
      <c r="DT1" s="631"/>
      <c r="DU1" s="631"/>
      <c r="DV1" s="631"/>
      <c r="DW1" s="631"/>
      <c r="DX1" s="631"/>
      <c r="DY1" s="631"/>
      <c r="DZ1" s="631"/>
      <c r="EA1" s="631"/>
      <c r="EB1" s="631"/>
      <c r="EC1" s="631"/>
      <c r="ED1" s="631"/>
      <c r="EE1" s="631"/>
      <c r="EF1" s="631"/>
      <c r="EG1" s="631"/>
      <c r="EH1" s="631"/>
      <c r="EI1" s="631"/>
      <c r="EJ1" s="631"/>
      <c r="EK1" s="631"/>
      <c r="EL1" s="631"/>
      <c r="EM1" s="631"/>
      <c r="EN1" s="631"/>
      <c r="EO1" s="631"/>
      <c r="EP1" s="631"/>
      <c r="EQ1" s="631"/>
      <c r="ER1" s="631"/>
      <c r="ES1" s="631"/>
      <c r="ET1" s="631"/>
      <c r="EU1" s="631"/>
      <c r="EV1" s="631"/>
      <c r="EW1" s="631"/>
      <c r="EX1" s="631"/>
      <c r="EY1" s="631"/>
      <c r="EZ1" s="631"/>
      <c r="FA1" s="631"/>
      <c r="FB1" s="631"/>
      <c r="FC1" s="631"/>
      <c r="FD1" s="631"/>
      <c r="FE1" s="631"/>
      <c r="FF1" s="631"/>
      <c r="FG1" s="631"/>
      <c r="FH1" s="631"/>
      <c r="FI1" s="631"/>
      <c r="FJ1" s="631"/>
      <c r="FK1" s="631"/>
      <c r="FL1" s="631"/>
      <c r="FM1" s="631"/>
      <c r="FN1" s="631"/>
      <c r="FO1" s="631"/>
      <c r="FP1" s="631"/>
      <c r="FQ1" s="631"/>
      <c r="FR1" s="631"/>
      <c r="FS1" s="631"/>
      <c r="FT1" s="631"/>
      <c r="FU1" s="631"/>
      <c r="FV1" s="631"/>
      <c r="FW1" s="631"/>
      <c r="FX1" s="631"/>
      <c r="FY1" s="631"/>
      <c r="FZ1" s="631"/>
      <c r="GA1" s="631"/>
      <c r="GB1" s="631"/>
      <c r="GC1" s="631"/>
      <c r="GD1" s="631"/>
      <c r="GE1" s="631"/>
      <c r="GF1" s="631"/>
      <c r="GG1" s="631"/>
      <c r="GH1" s="631"/>
      <c r="GI1" s="631"/>
      <c r="GJ1" s="631"/>
      <c r="GK1" s="631"/>
      <c r="GL1" s="631"/>
      <c r="GM1" s="631"/>
      <c r="GN1" s="631"/>
      <c r="GO1" s="631"/>
      <c r="GP1" s="631"/>
      <c r="GQ1" s="631"/>
      <c r="GR1" s="631"/>
      <c r="GS1" s="631"/>
      <c r="GT1" s="631"/>
      <c r="GU1" s="631"/>
      <c r="GV1" s="631"/>
      <c r="GW1" s="631"/>
      <c r="GX1" s="631"/>
      <c r="GY1" s="631"/>
      <c r="GZ1" s="631"/>
      <c r="HA1" s="631"/>
      <c r="HB1" s="631"/>
      <c r="HC1" s="631"/>
      <c r="HD1" s="631"/>
      <c r="HE1" s="631"/>
      <c r="HF1" s="631"/>
      <c r="HG1" s="631"/>
      <c r="HH1" s="631"/>
      <c r="HI1" s="631"/>
      <c r="HJ1" s="631"/>
      <c r="HK1" s="631"/>
      <c r="HL1" s="631"/>
      <c r="HM1" s="631"/>
      <c r="HN1" s="631"/>
      <c r="HO1" s="631"/>
      <c r="HP1" s="631"/>
      <c r="HQ1" s="631"/>
      <c r="HR1" s="631"/>
      <c r="HS1" s="631"/>
      <c r="HT1" s="631"/>
      <c r="HU1" s="631"/>
      <c r="HV1" s="631"/>
      <c r="HW1" s="631"/>
      <c r="HX1" s="631"/>
      <c r="HY1" s="631"/>
      <c r="HZ1" s="631"/>
      <c r="IA1" s="631"/>
      <c r="IB1" s="631"/>
      <c r="IC1" s="631"/>
      <c r="ID1" s="631"/>
      <c r="IE1" s="631"/>
      <c r="IF1" s="631"/>
      <c r="IG1" s="631"/>
      <c r="IH1" s="631"/>
      <c r="II1" s="631"/>
      <c r="IJ1" s="631"/>
      <c r="IK1" s="631"/>
      <c r="IL1" s="631"/>
      <c r="IM1" s="631"/>
      <c r="IN1" s="631"/>
      <c r="IO1" s="631"/>
      <c r="IP1" s="631"/>
      <c r="IQ1" s="631"/>
      <c r="IR1" s="631"/>
      <c r="IS1" s="631"/>
      <c r="IT1" s="631"/>
      <c r="IU1" s="631"/>
      <c r="IV1" s="631"/>
      <c r="IW1" s="631"/>
      <c r="IX1" s="631"/>
      <c r="IY1" s="631"/>
      <c r="IZ1" s="631"/>
      <c r="JA1" s="631"/>
      <c r="JB1" s="631"/>
      <c r="JC1" s="631"/>
      <c r="JD1" s="631"/>
      <c r="JE1" s="631"/>
      <c r="JF1" s="631"/>
      <c r="JG1" s="631"/>
      <c r="JH1" s="631"/>
      <c r="JI1" s="631"/>
      <c r="JJ1" s="631"/>
      <c r="JK1" s="631"/>
      <c r="JL1" s="631"/>
      <c r="JM1" s="631"/>
      <c r="JN1" s="631"/>
      <c r="JO1" s="631"/>
      <c r="JP1" s="631"/>
      <c r="JQ1" s="631"/>
      <c r="JR1" s="631"/>
      <c r="JS1" s="631"/>
      <c r="JT1" s="631"/>
      <c r="JU1" s="631"/>
      <c r="JV1" s="631"/>
      <c r="JW1" s="631"/>
      <c r="JX1" s="631"/>
      <c r="JY1" s="631"/>
      <c r="JZ1" s="631"/>
      <c r="KA1" s="631"/>
      <c r="KB1" s="631"/>
      <c r="KC1" s="631"/>
      <c r="KD1" s="631"/>
      <c r="KE1" s="631"/>
      <c r="KF1" s="631"/>
      <c r="KG1" s="631"/>
      <c r="KH1" s="631"/>
      <c r="KI1" s="631"/>
      <c r="KJ1" s="631"/>
      <c r="KK1" s="631"/>
      <c r="KL1" s="631"/>
      <c r="KM1" s="631"/>
      <c r="KN1" s="631"/>
      <c r="KO1" s="631"/>
      <c r="KP1" s="631"/>
      <c r="KQ1" s="631"/>
      <c r="KR1" s="631"/>
      <c r="KS1" s="631"/>
      <c r="KT1" s="631"/>
      <c r="KU1" s="631"/>
      <c r="KV1" s="631"/>
      <c r="KW1" s="631"/>
      <c r="KX1" s="631"/>
      <c r="KY1" s="631"/>
      <c r="KZ1" s="631"/>
      <c r="LA1" s="631"/>
      <c r="LB1" s="631"/>
      <c r="LC1" s="631"/>
      <c r="LD1" s="631"/>
      <c r="LE1" s="631"/>
      <c r="LF1" s="631"/>
      <c r="LG1" s="631"/>
      <c r="LH1" s="631"/>
      <c r="LI1" s="631"/>
      <c r="LJ1" s="631"/>
      <c r="LK1" s="631"/>
      <c r="LL1" s="631"/>
      <c r="LM1" s="631"/>
      <c r="LN1" s="631"/>
      <c r="LO1" s="631"/>
      <c r="LP1" s="631"/>
      <c r="LQ1" s="631"/>
      <c r="LR1" s="631"/>
      <c r="LS1" s="631"/>
      <c r="LT1" s="631"/>
      <c r="LU1" s="631"/>
      <c r="LV1" s="631"/>
      <c r="LW1" s="631"/>
      <c r="LX1" s="631"/>
      <c r="LY1" s="631"/>
      <c r="LZ1" s="631"/>
      <c r="MA1" s="631"/>
      <c r="MB1" s="631"/>
      <c r="MC1" s="631"/>
      <c r="MD1" s="631"/>
      <c r="ME1" s="631"/>
      <c r="MF1" s="631"/>
      <c r="MG1" s="631"/>
      <c r="MH1" s="631"/>
      <c r="MI1" s="631"/>
      <c r="MJ1" s="631"/>
      <c r="MK1" s="631"/>
      <c r="ML1" s="631"/>
      <c r="MM1" s="631"/>
      <c r="MN1" s="631"/>
      <c r="MO1" s="631"/>
      <c r="MP1" s="631"/>
      <c r="MQ1" s="631"/>
      <c r="MR1" s="631"/>
      <c r="MS1" s="631"/>
      <c r="MT1" s="631"/>
      <c r="MU1" s="631"/>
      <c r="MV1" s="631"/>
      <c r="MW1" s="631"/>
      <c r="MX1" s="631"/>
      <c r="MY1" s="631"/>
      <c r="MZ1" s="631"/>
      <c r="NA1" s="631"/>
      <c r="NB1" s="631"/>
      <c r="NC1" s="631"/>
      <c r="ND1" s="631"/>
      <c r="NE1" s="631"/>
      <c r="NF1" s="631"/>
      <c r="NG1" s="631"/>
      <c r="NH1" s="631"/>
      <c r="NI1" s="631"/>
      <c r="NJ1" s="631"/>
      <c r="NK1" s="631"/>
      <c r="NL1" s="631"/>
      <c r="NM1" s="631"/>
      <c r="NN1" s="631"/>
      <c r="NO1" s="631"/>
      <c r="NP1" s="631"/>
      <c r="NQ1" s="631"/>
      <c r="NR1" s="631"/>
      <c r="NS1" s="631"/>
      <c r="NT1" s="631"/>
      <c r="NU1" s="631"/>
      <c r="NV1" s="631"/>
      <c r="NW1" s="631"/>
      <c r="NX1" s="631"/>
      <c r="NY1" s="631"/>
      <c r="NZ1" s="631"/>
      <c r="OA1" s="631"/>
      <c r="OB1" s="631"/>
      <c r="OC1" s="631"/>
      <c r="OD1" s="631"/>
      <c r="OE1" s="631"/>
      <c r="OF1" s="631"/>
      <c r="OG1" s="631"/>
      <c r="OH1" s="631"/>
      <c r="OI1" s="631"/>
      <c r="OJ1" s="631"/>
      <c r="OK1" s="631"/>
      <c r="OL1" s="631"/>
      <c r="OM1" s="631"/>
      <c r="ON1" s="631"/>
      <c r="OO1" s="631"/>
      <c r="OP1" s="631"/>
      <c r="OQ1" s="631"/>
      <c r="OR1" s="631"/>
      <c r="OS1" s="631"/>
      <c r="OT1" s="631"/>
      <c r="OU1" s="631"/>
      <c r="OV1" s="631"/>
      <c r="OW1" s="631"/>
      <c r="OX1" s="631"/>
      <c r="OY1" s="631"/>
      <c r="OZ1" s="631"/>
      <c r="PA1" s="631"/>
      <c r="PB1" s="631"/>
      <c r="PC1" s="631"/>
      <c r="PD1" s="631"/>
      <c r="PE1" s="631"/>
      <c r="PF1" s="631"/>
      <c r="PG1" s="631"/>
      <c r="PH1" s="631"/>
      <c r="PI1" s="631"/>
      <c r="PJ1" s="631"/>
      <c r="PK1" s="631"/>
      <c r="PL1" s="631"/>
      <c r="PM1" s="631"/>
      <c r="PN1" s="631"/>
      <c r="PO1" s="631"/>
      <c r="PP1" s="631"/>
      <c r="PQ1" s="631"/>
      <c r="PR1" s="631"/>
      <c r="PS1" s="631"/>
      <c r="PT1" s="631"/>
      <c r="PU1" s="631"/>
      <c r="PV1" s="631"/>
      <c r="PW1" s="631"/>
      <c r="PX1" s="631"/>
      <c r="PY1" s="631"/>
      <c r="PZ1" s="631"/>
      <c r="QA1" s="631"/>
      <c r="QB1" s="631"/>
      <c r="QC1" s="631"/>
      <c r="QD1" s="631"/>
      <c r="QE1" s="631"/>
      <c r="QF1" s="631"/>
      <c r="QG1" s="631"/>
      <c r="QH1" s="631"/>
      <c r="QI1" s="631"/>
      <c r="QJ1" s="631"/>
      <c r="QK1" s="631"/>
      <c r="QL1" s="631"/>
      <c r="QM1" s="631"/>
      <c r="QN1" s="631"/>
      <c r="QO1" s="631"/>
      <c r="QP1" s="631"/>
      <c r="QQ1" s="631"/>
      <c r="QR1" s="631"/>
      <c r="QS1" s="631"/>
      <c r="QT1" s="631"/>
      <c r="QU1" s="631"/>
      <c r="QV1" s="631"/>
      <c r="QW1" s="631"/>
      <c r="QX1" s="631"/>
      <c r="QY1" s="631"/>
      <c r="QZ1" s="631"/>
      <c r="RA1" s="631"/>
      <c r="RB1" s="631"/>
      <c r="RC1" s="631"/>
      <c r="RD1" s="631"/>
      <c r="RE1" s="631"/>
      <c r="RF1" s="631"/>
      <c r="RG1" s="631"/>
      <c r="RH1" s="631"/>
      <c r="RI1" s="631"/>
      <c r="RJ1" s="631"/>
      <c r="RK1" s="631"/>
      <c r="RL1" s="631"/>
      <c r="RM1" s="631"/>
      <c r="RN1" s="631"/>
      <c r="RO1" s="631"/>
      <c r="RP1" s="631"/>
      <c r="RQ1" s="631"/>
      <c r="RR1" s="631"/>
      <c r="RS1" s="631"/>
      <c r="RT1" s="631"/>
      <c r="RU1" s="631"/>
      <c r="RV1" s="631"/>
      <c r="RW1" s="631"/>
      <c r="RX1" s="631"/>
      <c r="RY1" s="631"/>
      <c r="RZ1" s="631"/>
      <c r="SA1" s="631"/>
      <c r="SB1" s="631"/>
      <c r="SC1" s="631"/>
      <c r="SD1" s="631"/>
      <c r="SE1" s="631"/>
      <c r="SF1" s="631"/>
      <c r="SG1" s="631"/>
      <c r="SH1" s="631"/>
      <c r="SI1" s="631"/>
      <c r="SJ1" s="631"/>
      <c r="SK1" s="631"/>
      <c r="SL1" s="631"/>
      <c r="SM1" s="631"/>
      <c r="SN1" s="631"/>
      <c r="SO1" s="631"/>
      <c r="SP1" s="631"/>
      <c r="SQ1" s="631"/>
      <c r="SR1" s="631"/>
      <c r="SS1" s="631"/>
      <c r="ST1" s="631"/>
      <c r="SU1" s="631"/>
      <c r="SV1" s="631"/>
      <c r="SW1" s="631"/>
      <c r="SX1" s="631"/>
      <c r="SY1" s="631"/>
      <c r="SZ1" s="631"/>
      <c r="TA1" s="631"/>
      <c r="TB1" s="631"/>
      <c r="TC1" s="631"/>
      <c r="TD1" s="631"/>
      <c r="TE1" s="631"/>
      <c r="TF1" s="631"/>
      <c r="TG1" s="631"/>
      <c r="TH1" s="631"/>
      <c r="TI1" s="631"/>
      <c r="TJ1" s="631"/>
      <c r="TK1" s="631"/>
      <c r="TL1" s="631"/>
      <c r="TM1" s="631"/>
      <c r="TN1" s="631"/>
      <c r="TO1" s="631"/>
      <c r="TP1" s="631"/>
      <c r="TQ1" s="631"/>
      <c r="TR1" s="631"/>
      <c r="TS1" s="631"/>
      <c r="TT1" s="631"/>
      <c r="TU1" s="631"/>
      <c r="TV1" s="631"/>
      <c r="TW1" s="631"/>
      <c r="TX1" s="631"/>
      <c r="TY1" s="631"/>
      <c r="TZ1" s="631"/>
      <c r="UA1" s="631"/>
      <c r="UB1" s="631"/>
      <c r="UC1" s="631"/>
      <c r="UD1" s="631"/>
      <c r="UE1" s="631"/>
      <c r="UF1" s="631"/>
      <c r="UG1" s="631"/>
      <c r="UH1" s="631"/>
      <c r="UI1" s="631"/>
      <c r="UJ1" s="631"/>
      <c r="UK1" s="631"/>
      <c r="UL1" s="631"/>
      <c r="UM1" s="631"/>
      <c r="UN1" s="631"/>
      <c r="UO1" s="631"/>
      <c r="UP1" s="631"/>
      <c r="UQ1" s="631"/>
      <c r="UR1" s="631"/>
      <c r="US1" s="631"/>
      <c r="UT1" s="631"/>
      <c r="UU1" s="631"/>
      <c r="UV1" s="631"/>
      <c r="UW1" s="631"/>
      <c r="UX1" s="631"/>
      <c r="UY1" s="631"/>
      <c r="UZ1" s="631"/>
      <c r="VA1" s="631"/>
      <c r="VB1" s="631"/>
      <c r="VC1" s="631"/>
      <c r="VD1" s="631"/>
      <c r="VE1" s="631"/>
      <c r="VF1" s="631"/>
      <c r="VG1" s="631"/>
      <c r="VH1" s="631"/>
      <c r="VI1" s="631"/>
      <c r="VJ1" s="631"/>
      <c r="VK1" s="631"/>
      <c r="VL1" s="631"/>
      <c r="VM1" s="631"/>
      <c r="VN1" s="631"/>
      <c r="VO1" s="631"/>
      <c r="VP1" s="631"/>
      <c r="VQ1" s="631"/>
      <c r="VR1" s="631"/>
      <c r="VS1" s="631"/>
      <c r="VT1" s="631"/>
      <c r="VU1" s="631"/>
      <c r="VV1" s="631"/>
      <c r="VW1" s="631"/>
      <c r="VX1" s="631"/>
      <c r="VY1" s="631"/>
      <c r="VZ1" s="631"/>
      <c r="WA1" s="631"/>
      <c r="WB1" s="631"/>
      <c r="WC1" s="631"/>
      <c r="WD1" s="631"/>
      <c r="WE1" s="631"/>
      <c r="WF1" s="631"/>
      <c r="WG1" s="631"/>
      <c r="WH1" s="631"/>
      <c r="WI1" s="631"/>
      <c r="WJ1" s="631"/>
      <c r="WK1" s="631"/>
      <c r="WL1" s="631"/>
      <c r="WM1" s="631"/>
      <c r="WN1" s="631"/>
      <c r="WO1" s="631"/>
      <c r="WP1" s="631"/>
      <c r="WQ1" s="631"/>
      <c r="WR1" s="631"/>
      <c r="WS1" s="631"/>
      <c r="WT1" s="631"/>
      <c r="WU1" s="631"/>
      <c r="WV1" s="631"/>
      <c r="WW1" s="631"/>
      <c r="WX1" s="631"/>
      <c r="WY1" s="631"/>
      <c r="WZ1" s="631"/>
      <c r="XA1" s="631"/>
      <c r="XB1" s="631"/>
      <c r="XC1" s="631"/>
      <c r="XD1" s="631"/>
      <c r="XE1" s="631"/>
      <c r="XF1" s="631"/>
      <c r="XG1" s="631"/>
      <c r="XH1" s="631"/>
      <c r="XI1" s="631"/>
      <c r="XJ1" s="631"/>
      <c r="XK1" s="631"/>
      <c r="XL1" s="631"/>
      <c r="XM1" s="631"/>
      <c r="XN1" s="631"/>
      <c r="XO1" s="631"/>
      <c r="XP1" s="631"/>
      <c r="XQ1" s="631"/>
      <c r="XR1" s="631"/>
      <c r="XS1" s="631"/>
      <c r="XT1" s="631"/>
      <c r="XU1" s="631"/>
      <c r="XV1" s="631"/>
      <c r="XW1" s="631"/>
      <c r="XX1" s="631"/>
      <c r="XY1" s="631"/>
      <c r="XZ1" s="631"/>
      <c r="YA1" s="631"/>
      <c r="YB1" s="631"/>
      <c r="YC1" s="631"/>
      <c r="YD1" s="631"/>
      <c r="YE1" s="631"/>
      <c r="YF1" s="631"/>
      <c r="YG1" s="631"/>
      <c r="YH1" s="631"/>
      <c r="YI1" s="631"/>
      <c r="YJ1" s="631"/>
      <c r="YK1" s="631"/>
      <c r="YL1" s="631"/>
      <c r="YM1" s="631"/>
      <c r="YN1" s="631"/>
      <c r="YO1" s="631"/>
      <c r="YP1" s="631"/>
      <c r="YQ1" s="631"/>
      <c r="YR1" s="631"/>
      <c r="YS1" s="631"/>
      <c r="YT1" s="631"/>
      <c r="YU1" s="631"/>
      <c r="YV1" s="631"/>
      <c r="YW1" s="631"/>
      <c r="YX1" s="631"/>
      <c r="YY1" s="631"/>
      <c r="YZ1" s="631"/>
      <c r="ZA1" s="631"/>
      <c r="ZB1" s="631"/>
      <c r="ZC1" s="631"/>
      <c r="ZD1" s="631"/>
      <c r="ZE1" s="631"/>
      <c r="ZF1" s="631"/>
      <c r="ZG1" s="631"/>
      <c r="ZH1" s="631"/>
      <c r="ZI1" s="631"/>
      <c r="ZJ1" s="631"/>
      <c r="ZK1" s="631"/>
      <c r="ZL1" s="631"/>
      <c r="ZM1" s="631"/>
      <c r="ZN1" s="631"/>
      <c r="ZO1" s="631"/>
      <c r="ZP1" s="631"/>
      <c r="ZQ1" s="631"/>
      <c r="ZR1" s="631"/>
      <c r="ZS1" s="631"/>
      <c r="ZT1" s="631"/>
      <c r="ZU1" s="631"/>
      <c r="ZV1" s="631"/>
      <c r="ZW1" s="631"/>
      <c r="ZX1" s="631"/>
      <c r="ZY1" s="631"/>
      <c r="ZZ1" s="631"/>
      <c r="AAA1" s="631"/>
      <c r="AAB1" s="631"/>
      <c r="AAC1" s="631"/>
      <c r="AAD1" s="631"/>
      <c r="AAE1" s="631"/>
      <c r="AAF1" s="631"/>
      <c r="AAG1" s="631"/>
      <c r="AAH1" s="631"/>
      <c r="AAI1" s="631"/>
      <c r="AAJ1" s="631"/>
      <c r="AAK1" s="631"/>
      <c r="AAL1" s="631"/>
      <c r="AAM1" s="631"/>
      <c r="AAN1" s="631"/>
      <c r="AAO1" s="631"/>
      <c r="AAP1" s="631"/>
      <c r="AAQ1" s="631"/>
      <c r="AAR1" s="631"/>
      <c r="AAS1" s="631"/>
      <c r="AAT1" s="631"/>
      <c r="AAU1" s="631"/>
      <c r="AAV1" s="631"/>
      <c r="AAW1" s="631"/>
      <c r="AAX1" s="631"/>
      <c r="AAY1" s="631"/>
      <c r="AAZ1" s="631"/>
      <c r="ABA1" s="631"/>
      <c r="ABB1" s="631"/>
      <c r="ABC1" s="631"/>
      <c r="ABD1" s="631"/>
      <c r="ABE1" s="631"/>
      <c r="ABF1" s="631"/>
      <c r="ABG1" s="631"/>
      <c r="ABH1" s="631"/>
      <c r="ABI1" s="631"/>
      <c r="ABJ1" s="631"/>
      <c r="ABK1" s="631"/>
      <c r="ABL1" s="631"/>
      <c r="ABM1" s="631"/>
      <c r="ABN1" s="631"/>
      <c r="ABO1" s="631"/>
      <c r="ABP1" s="631"/>
      <c r="ABQ1" s="631"/>
      <c r="ABR1" s="631"/>
      <c r="ABS1" s="631"/>
      <c r="ABT1" s="631"/>
      <c r="ABU1" s="631"/>
      <c r="ABV1" s="631"/>
      <c r="ABW1" s="631"/>
      <c r="ABX1" s="631"/>
      <c r="ABY1" s="631"/>
      <c r="ABZ1" s="631"/>
      <c r="ACA1" s="631"/>
      <c r="ACB1" s="631"/>
      <c r="ACC1" s="631"/>
      <c r="ACD1" s="631"/>
      <c r="ACE1" s="631"/>
      <c r="ACF1" s="631"/>
      <c r="ACG1" s="631"/>
      <c r="ACH1" s="631"/>
      <c r="ACI1" s="631"/>
      <c r="ACJ1" s="631"/>
      <c r="ACK1" s="631"/>
      <c r="ACL1" s="631"/>
      <c r="ACM1" s="631"/>
      <c r="ACN1" s="631"/>
      <c r="ACO1" s="631"/>
      <c r="ACP1" s="631"/>
      <c r="ACQ1" s="631"/>
      <c r="ACR1" s="631"/>
      <c r="ACS1" s="631"/>
      <c r="ACT1" s="631"/>
      <c r="ACU1" s="631"/>
      <c r="ACV1" s="631"/>
      <c r="ACW1" s="631"/>
      <c r="ACX1" s="631"/>
      <c r="ACY1" s="631"/>
      <c r="ACZ1" s="631"/>
      <c r="ADA1" s="631"/>
      <c r="ADB1" s="631"/>
      <c r="ADC1" s="631"/>
      <c r="ADD1" s="631"/>
      <c r="ADE1" s="631"/>
      <c r="ADF1" s="631"/>
      <c r="ADG1" s="631"/>
      <c r="ADH1" s="631"/>
      <c r="ADI1" s="631"/>
      <c r="ADJ1" s="631"/>
      <c r="ADK1" s="631"/>
      <c r="ADL1" s="631"/>
      <c r="ADM1" s="631"/>
      <c r="ADN1" s="631"/>
      <c r="ADO1" s="631"/>
      <c r="ADP1" s="631"/>
      <c r="ADQ1" s="631"/>
      <c r="ADR1" s="631"/>
      <c r="ADS1" s="631"/>
      <c r="ADT1" s="631"/>
      <c r="ADU1" s="631"/>
      <c r="ADV1" s="631"/>
      <c r="ADW1" s="631"/>
      <c r="ADX1" s="631"/>
      <c r="ADY1" s="631"/>
      <c r="ADZ1" s="631"/>
      <c r="AEA1" s="631"/>
      <c r="AEB1" s="631"/>
      <c r="AEC1" s="631"/>
      <c r="AED1" s="631"/>
      <c r="AEE1" s="631"/>
      <c r="AEF1" s="631"/>
      <c r="AEG1" s="631"/>
      <c r="AEH1" s="631"/>
      <c r="AEI1" s="631"/>
      <c r="AEJ1" s="631"/>
      <c r="AEK1" s="631"/>
      <c r="AEL1" s="631"/>
      <c r="AEM1" s="631"/>
      <c r="AEN1" s="631"/>
      <c r="AEO1" s="631"/>
      <c r="AEP1" s="631"/>
      <c r="AEQ1" s="631"/>
      <c r="AER1" s="631"/>
      <c r="AES1" s="631"/>
      <c r="AET1" s="631"/>
      <c r="AEU1" s="631"/>
      <c r="AEV1" s="631"/>
      <c r="AEW1" s="631"/>
      <c r="AEX1" s="631"/>
      <c r="AEY1" s="631"/>
      <c r="AEZ1" s="631"/>
      <c r="AFA1" s="631"/>
      <c r="AFB1" s="631"/>
      <c r="AFC1" s="631"/>
      <c r="AFD1" s="631"/>
      <c r="AFE1" s="631"/>
      <c r="AFF1" s="631"/>
      <c r="AFG1" s="631"/>
      <c r="AFH1" s="631"/>
      <c r="AFI1" s="631"/>
      <c r="AFJ1" s="631"/>
      <c r="AFK1" s="631"/>
      <c r="AFL1" s="631"/>
      <c r="AFM1" s="631"/>
      <c r="AFN1" s="631"/>
      <c r="AFO1" s="631"/>
      <c r="AFP1" s="631"/>
      <c r="AFQ1" s="631"/>
      <c r="AFR1" s="631"/>
      <c r="AFS1" s="631"/>
      <c r="AFT1" s="631"/>
      <c r="AFU1" s="631"/>
      <c r="AFV1" s="631"/>
      <c r="AFW1" s="631"/>
      <c r="AFX1" s="631"/>
      <c r="AFY1" s="631"/>
      <c r="AFZ1" s="631"/>
      <c r="AGA1" s="631"/>
      <c r="AGB1" s="631"/>
      <c r="AGC1" s="631"/>
      <c r="AGD1" s="631"/>
      <c r="AGE1" s="631"/>
      <c r="AGF1" s="631"/>
      <c r="AGG1" s="631"/>
      <c r="AGH1" s="631"/>
      <c r="AGI1" s="631"/>
      <c r="AGJ1" s="631"/>
      <c r="AGK1" s="631"/>
      <c r="AGL1" s="631"/>
      <c r="AGM1" s="631"/>
      <c r="AGN1" s="631"/>
      <c r="AGO1" s="631"/>
      <c r="AGP1" s="631"/>
      <c r="AGQ1" s="631"/>
      <c r="AGR1" s="631"/>
      <c r="AGS1" s="631"/>
      <c r="AGT1" s="631"/>
      <c r="AGU1" s="631"/>
      <c r="AGV1" s="631"/>
      <c r="AGW1" s="631"/>
      <c r="AGX1" s="631"/>
      <c r="AGY1" s="631"/>
      <c r="AGZ1" s="631"/>
      <c r="AHA1" s="631"/>
      <c r="AHB1" s="631"/>
      <c r="AHC1" s="631"/>
      <c r="AHD1" s="631"/>
      <c r="AHE1" s="631"/>
      <c r="AHF1" s="631"/>
      <c r="AHG1" s="631"/>
      <c r="AHH1" s="631"/>
      <c r="AHI1" s="631"/>
      <c r="AHJ1" s="631"/>
      <c r="AHK1" s="631"/>
      <c r="AHL1" s="631"/>
      <c r="AHM1" s="631"/>
      <c r="AHN1" s="631"/>
      <c r="AHO1" s="631"/>
      <c r="AHP1" s="631"/>
      <c r="AHQ1" s="631"/>
      <c r="AHR1" s="631"/>
      <c r="AHS1" s="631"/>
      <c r="AHT1" s="631"/>
      <c r="AHU1" s="631"/>
      <c r="AHV1" s="631"/>
      <c r="AHW1" s="631"/>
      <c r="AHX1" s="631"/>
      <c r="AHY1" s="631"/>
      <c r="AHZ1" s="631"/>
      <c r="AIA1" s="631"/>
      <c r="AIB1" s="631"/>
      <c r="AIC1" s="631"/>
      <c r="AID1" s="631"/>
      <c r="AIE1" s="631"/>
      <c r="AIF1" s="631"/>
      <c r="AIG1" s="631"/>
      <c r="AIH1" s="631"/>
      <c r="AII1" s="631"/>
      <c r="AIJ1" s="631"/>
      <c r="AIK1" s="631"/>
      <c r="AIL1" s="631"/>
      <c r="AIM1" s="631"/>
      <c r="AIN1" s="631"/>
      <c r="AIO1" s="631"/>
      <c r="AIP1" s="631"/>
      <c r="AIQ1" s="631"/>
      <c r="AIR1" s="631"/>
      <c r="AIS1" s="631"/>
      <c r="AIT1" s="631"/>
      <c r="AIU1" s="631"/>
      <c r="AIV1" s="631"/>
      <c r="AIW1" s="631"/>
      <c r="AIX1" s="631"/>
      <c r="AIY1" s="631"/>
      <c r="AIZ1" s="631"/>
      <c r="AJA1" s="631"/>
      <c r="AJB1" s="631"/>
      <c r="AJC1" s="631"/>
      <c r="AJD1" s="631"/>
      <c r="AJE1" s="631"/>
      <c r="AJF1" s="631"/>
      <c r="AJG1" s="631"/>
      <c r="AJH1" s="631"/>
      <c r="AJI1" s="631"/>
      <c r="AJJ1" s="631"/>
      <c r="AJK1" s="631"/>
      <c r="AJL1" s="631"/>
      <c r="AJM1" s="631"/>
      <c r="AJN1" s="631"/>
      <c r="AJO1" s="631"/>
      <c r="AJP1" s="631"/>
      <c r="AJQ1" s="631"/>
      <c r="AJR1" s="631"/>
      <c r="AJS1" s="631"/>
      <c r="AJT1" s="631"/>
      <c r="AJU1" s="631"/>
      <c r="AJV1" s="631"/>
      <c r="AJW1" s="631"/>
      <c r="AJX1" s="631"/>
      <c r="AJY1" s="631"/>
      <c r="AJZ1" s="631"/>
      <c r="AKA1" s="631"/>
      <c r="AKB1" s="631"/>
      <c r="AKC1" s="631"/>
      <c r="AKD1" s="631"/>
      <c r="AKE1" s="631"/>
      <c r="AKF1" s="631"/>
      <c r="AKG1" s="631"/>
      <c r="AKH1" s="631"/>
      <c r="AKI1" s="631"/>
      <c r="AKJ1" s="631"/>
      <c r="AKK1" s="631"/>
      <c r="AKL1" s="631"/>
      <c r="AKM1" s="631"/>
      <c r="AKN1" s="631"/>
      <c r="AKO1" s="631"/>
      <c r="AKP1" s="631"/>
      <c r="AKQ1" s="631"/>
      <c r="AKR1" s="631"/>
      <c r="AKS1" s="631"/>
      <c r="AKT1" s="631"/>
      <c r="AKU1" s="631"/>
      <c r="AKV1" s="631"/>
      <c r="AKW1" s="631"/>
      <c r="AKX1" s="631"/>
      <c r="AKY1" s="631"/>
      <c r="AKZ1" s="631"/>
      <c r="ALA1" s="631"/>
      <c r="ALB1" s="631"/>
      <c r="ALC1" s="631"/>
      <c r="ALD1" s="631"/>
      <c r="ALE1" s="631"/>
      <c r="ALF1" s="631"/>
      <c r="ALG1" s="631"/>
      <c r="ALH1" s="631"/>
      <c r="ALI1" s="631"/>
      <c r="ALJ1" s="631"/>
      <c r="ALK1" s="631"/>
      <c r="ALL1" s="631"/>
      <c r="ALM1" s="631"/>
      <c r="ALN1" s="631"/>
      <c r="ALO1" s="631"/>
      <c r="ALP1" s="631"/>
      <c r="ALQ1" s="631"/>
      <c r="ALR1" s="631"/>
      <c r="ALS1" s="631"/>
      <c r="ALT1" s="631"/>
      <c r="ALU1" s="631"/>
      <c r="ALV1" s="631"/>
      <c r="ALW1" s="631"/>
      <c r="ALX1" s="631"/>
      <c r="ALY1" s="631"/>
      <c r="ALZ1" s="631"/>
      <c r="AMA1" s="631"/>
      <c r="AMB1" s="631"/>
      <c r="AMC1" s="631"/>
      <c r="AMD1" s="631"/>
      <c r="AME1" s="631"/>
      <c r="AMF1" s="631"/>
      <c r="AMG1" s="631"/>
      <c r="AMH1" s="631"/>
      <c r="AMI1" s="631"/>
      <c r="AMJ1" s="631"/>
      <c r="AMK1" s="631"/>
      <c r="AML1" s="631"/>
      <c r="AMM1" s="631"/>
      <c r="AMN1" s="631"/>
      <c r="AMO1" s="631"/>
      <c r="AMP1" s="631"/>
      <c r="AMQ1" s="631"/>
      <c r="AMR1" s="631"/>
      <c r="AMS1" s="631"/>
      <c r="AMT1" s="631"/>
      <c r="AMU1" s="631"/>
      <c r="AMV1" s="631"/>
      <c r="AMW1" s="631"/>
      <c r="AMX1" s="631"/>
      <c r="AMY1" s="631"/>
      <c r="AMZ1" s="631"/>
      <c r="ANA1" s="631"/>
      <c r="ANB1" s="631"/>
      <c r="ANC1" s="631"/>
      <c r="AND1" s="631"/>
      <c r="ANE1" s="631"/>
      <c r="ANF1" s="631"/>
      <c r="ANG1" s="631"/>
      <c r="ANH1" s="631"/>
      <c r="ANI1" s="631"/>
      <c r="ANJ1" s="631"/>
      <c r="ANK1" s="631"/>
      <c r="ANL1" s="631"/>
      <c r="ANM1" s="631"/>
      <c r="ANN1" s="631"/>
      <c r="ANO1" s="631"/>
      <c r="ANP1" s="631"/>
      <c r="ANQ1" s="631"/>
      <c r="ANR1" s="631"/>
      <c r="ANS1" s="631"/>
      <c r="ANT1" s="631"/>
      <c r="ANU1" s="631"/>
      <c r="ANV1" s="631"/>
      <c r="ANW1" s="631"/>
      <c r="ANX1" s="631"/>
      <c r="ANY1" s="631"/>
      <c r="ANZ1" s="631"/>
      <c r="AOA1" s="631"/>
      <c r="AOB1" s="631"/>
      <c r="AOC1" s="631"/>
      <c r="AOD1" s="631"/>
      <c r="AOE1" s="631"/>
      <c r="AOF1" s="631"/>
      <c r="AOG1" s="631"/>
      <c r="AOH1" s="631"/>
      <c r="AOI1" s="631"/>
      <c r="AOJ1" s="631"/>
      <c r="AOK1" s="631"/>
      <c r="AOL1" s="631"/>
      <c r="AOM1" s="631"/>
      <c r="AON1" s="631"/>
      <c r="AOO1" s="631"/>
      <c r="AOP1" s="631"/>
      <c r="AOQ1" s="631"/>
      <c r="AOR1" s="631"/>
      <c r="AOS1" s="631"/>
      <c r="AOT1" s="631"/>
      <c r="AOU1" s="631"/>
      <c r="AOV1" s="631"/>
      <c r="AOW1" s="631"/>
      <c r="AOX1" s="631"/>
      <c r="AOY1" s="631"/>
      <c r="AOZ1" s="631"/>
      <c r="APA1" s="631"/>
      <c r="APB1" s="631"/>
      <c r="APC1" s="631"/>
      <c r="APD1" s="631"/>
      <c r="APE1" s="631"/>
      <c r="APF1" s="631"/>
      <c r="APG1" s="631"/>
      <c r="APH1" s="631"/>
      <c r="API1" s="631"/>
      <c r="APJ1" s="631"/>
      <c r="APK1" s="631"/>
      <c r="APL1" s="631"/>
      <c r="APM1" s="631"/>
      <c r="APN1" s="631"/>
      <c r="APO1" s="631"/>
      <c r="APP1" s="631"/>
      <c r="APQ1" s="631"/>
      <c r="APR1" s="631"/>
      <c r="APS1" s="631"/>
      <c r="APT1" s="631"/>
      <c r="APU1" s="631"/>
      <c r="APV1" s="631"/>
      <c r="APW1" s="631"/>
      <c r="APX1" s="631"/>
      <c r="APY1" s="631"/>
      <c r="APZ1" s="631"/>
      <c r="AQA1" s="631"/>
      <c r="AQB1" s="631"/>
      <c r="AQC1" s="631"/>
      <c r="AQD1" s="631"/>
      <c r="AQE1" s="631"/>
      <c r="AQF1" s="631"/>
      <c r="AQG1" s="631"/>
      <c r="AQH1" s="631"/>
      <c r="AQI1" s="631"/>
      <c r="AQJ1" s="631"/>
      <c r="AQK1" s="631"/>
      <c r="AQL1" s="631"/>
      <c r="AQM1" s="631"/>
      <c r="AQN1" s="631"/>
      <c r="AQO1" s="631"/>
      <c r="AQP1" s="631"/>
      <c r="AQQ1" s="631"/>
      <c r="AQR1" s="631"/>
      <c r="AQS1" s="631"/>
      <c r="AQT1" s="631"/>
      <c r="AQU1" s="631"/>
      <c r="AQV1" s="631"/>
      <c r="AQW1" s="631"/>
      <c r="AQX1" s="631"/>
      <c r="AQY1" s="631"/>
      <c r="AQZ1" s="631"/>
      <c r="ARA1" s="631"/>
      <c r="ARB1" s="631"/>
      <c r="ARC1" s="631"/>
      <c r="ARD1" s="631"/>
      <c r="ARE1" s="631"/>
      <c r="ARF1" s="631"/>
      <c r="ARG1" s="631"/>
      <c r="ARH1" s="631"/>
      <c r="ARI1" s="631"/>
      <c r="ARJ1" s="631"/>
      <c r="ARK1" s="631"/>
      <c r="ARL1" s="631"/>
      <c r="ARM1" s="631"/>
      <c r="ARN1" s="631"/>
      <c r="ARO1" s="631"/>
      <c r="ARP1" s="631"/>
      <c r="ARQ1" s="631"/>
      <c r="ARR1" s="631"/>
      <c r="ARS1" s="631"/>
      <c r="ART1" s="631"/>
      <c r="ARU1" s="631"/>
      <c r="ARV1" s="631"/>
      <c r="ARW1" s="631"/>
      <c r="ARX1" s="631"/>
      <c r="ARY1" s="631"/>
      <c r="ARZ1" s="631"/>
      <c r="ASA1" s="631"/>
      <c r="ASB1" s="631"/>
      <c r="ASC1" s="631"/>
      <c r="ASD1" s="631"/>
      <c r="ASE1" s="631"/>
      <c r="ASF1" s="631"/>
      <c r="ASG1" s="631"/>
      <c r="ASH1" s="631"/>
      <c r="ASI1" s="631"/>
      <c r="ASJ1" s="631"/>
      <c r="ASK1" s="631"/>
      <c r="ASL1" s="631"/>
      <c r="ASM1" s="631"/>
      <c r="ASN1" s="631"/>
      <c r="ASO1" s="631"/>
      <c r="ASP1" s="631"/>
      <c r="ASQ1" s="631"/>
      <c r="ASR1" s="631"/>
      <c r="ASS1" s="631"/>
      <c r="AST1" s="631"/>
      <c r="ASU1" s="631"/>
      <c r="ASV1" s="631"/>
      <c r="ASW1" s="631"/>
      <c r="ASX1" s="631"/>
      <c r="ASY1" s="631"/>
      <c r="ASZ1" s="631"/>
      <c r="ATA1" s="631"/>
      <c r="ATB1" s="631"/>
      <c r="ATC1" s="631"/>
      <c r="ATD1" s="631"/>
      <c r="ATE1" s="631"/>
      <c r="ATF1" s="631"/>
      <c r="ATG1" s="631"/>
      <c r="ATH1" s="631"/>
      <c r="ATI1" s="631"/>
      <c r="ATJ1" s="631"/>
      <c r="ATK1" s="631"/>
      <c r="ATL1" s="631"/>
      <c r="ATM1" s="631"/>
      <c r="ATN1" s="631"/>
      <c r="ATO1" s="631"/>
      <c r="ATP1" s="631"/>
      <c r="ATQ1" s="631"/>
      <c r="ATR1" s="631"/>
      <c r="ATS1" s="631"/>
      <c r="ATT1" s="631"/>
      <c r="ATU1" s="631"/>
      <c r="ATV1" s="631"/>
      <c r="ATW1" s="631"/>
      <c r="ATX1" s="631"/>
      <c r="ATY1" s="631"/>
      <c r="ATZ1" s="631"/>
      <c r="AUA1" s="631"/>
      <c r="AUB1" s="631"/>
      <c r="AUC1" s="631"/>
      <c r="AUD1" s="631"/>
      <c r="AUE1" s="631"/>
      <c r="AUF1" s="631"/>
      <c r="AUG1" s="631"/>
      <c r="AUH1" s="631"/>
      <c r="AUI1" s="631"/>
      <c r="AUJ1" s="631"/>
      <c r="AUK1" s="631"/>
      <c r="AUL1" s="631"/>
      <c r="AUM1" s="631"/>
      <c r="AUN1" s="631"/>
      <c r="AUO1" s="631"/>
      <c r="AUP1" s="631"/>
      <c r="AUQ1" s="631"/>
      <c r="AUR1" s="631"/>
      <c r="AUS1" s="631"/>
      <c r="AUT1" s="631"/>
      <c r="AUU1" s="631"/>
      <c r="AUV1" s="631"/>
      <c r="AUW1" s="631"/>
      <c r="AUX1" s="631"/>
      <c r="AUY1" s="631"/>
      <c r="AUZ1" s="631"/>
      <c r="AVA1" s="631"/>
      <c r="AVB1" s="631"/>
      <c r="AVC1" s="631"/>
      <c r="AVD1" s="631"/>
      <c r="AVE1" s="631"/>
      <c r="AVF1" s="631"/>
      <c r="AVG1" s="631"/>
      <c r="AVH1" s="631"/>
      <c r="AVI1" s="631"/>
      <c r="AVJ1" s="631"/>
      <c r="AVK1" s="631"/>
      <c r="AVL1" s="631"/>
      <c r="AVM1" s="631"/>
      <c r="AVN1" s="631"/>
      <c r="AVO1" s="631"/>
      <c r="AVP1" s="631"/>
      <c r="AVQ1" s="631"/>
      <c r="AVR1" s="631"/>
      <c r="AVS1" s="631"/>
      <c r="AVT1" s="631"/>
      <c r="AVU1" s="631"/>
      <c r="AVV1" s="631"/>
      <c r="AVW1" s="631"/>
      <c r="AVX1" s="631"/>
      <c r="AVY1" s="631"/>
      <c r="AVZ1" s="631"/>
      <c r="AWA1" s="631"/>
      <c r="AWB1" s="631"/>
      <c r="AWC1" s="631"/>
      <c r="AWD1" s="631"/>
      <c r="AWE1" s="631"/>
      <c r="AWF1" s="631"/>
      <c r="AWG1" s="631"/>
      <c r="AWH1" s="631"/>
      <c r="AWI1" s="631"/>
      <c r="AWJ1" s="631"/>
      <c r="AWK1" s="631"/>
      <c r="AWL1" s="631"/>
      <c r="AWM1" s="631"/>
      <c r="AWN1" s="631"/>
      <c r="AWO1" s="631"/>
      <c r="AWP1" s="631"/>
      <c r="AWQ1" s="631"/>
      <c r="AWR1" s="631"/>
      <c r="AWS1" s="631"/>
      <c r="AWT1" s="631"/>
      <c r="AWU1" s="631"/>
      <c r="AWV1" s="631"/>
      <c r="AWW1" s="631"/>
      <c r="AWX1" s="631"/>
      <c r="AWY1" s="631"/>
      <c r="AWZ1" s="631"/>
      <c r="AXA1" s="631"/>
      <c r="AXB1" s="631"/>
      <c r="AXC1" s="631"/>
      <c r="AXD1" s="631"/>
      <c r="AXE1" s="631"/>
      <c r="AXF1" s="631"/>
      <c r="AXG1" s="631"/>
      <c r="AXH1" s="631"/>
      <c r="AXI1" s="631"/>
      <c r="AXJ1" s="631"/>
      <c r="AXK1" s="631"/>
      <c r="AXL1" s="631"/>
      <c r="AXM1" s="631"/>
      <c r="AXN1" s="631"/>
      <c r="AXO1" s="631"/>
      <c r="AXP1" s="631"/>
      <c r="AXQ1" s="631"/>
      <c r="AXR1" s="631"/>
      <c r="AXS1" s="631"/>
      <c r="AXT1" s="631"/>
      <c r="AXU1" s="631"/>
      <c r="AXV1" s="631"/>
      <c r="AXW1" s="631"/>
      <c r="AXX1" s="631"/>
      <c r="AXY1" s="631"/>
      <c r="AXZ1" s="631"/>
      <c r="AYA1" s="631"/>
      <c r="AYB1" s="631"/>
      <c r="AYC1" s="631"/>
      <c r="AYD1" s="631"/>
      <c r="AYE1" s="631"/>
      <c r="AYF1" s="631"/>
      <c r="AYG1" s="631"/>
      <c r="AYH1" s="631"/>
      <c r="AYI1" s="631"/>
      <c r="AYJ1" s="631"/>
      <c r="AYK1" s="631"/>
      <c r="AYL1" s="631"/>
      <c r="AYM1" s="631"/>
      <c r="AYN1" s="631"/>
      <c r="AYO1" s="631"/>
      <c r="AYP1" s="631"/>
      <c r="AYQ1" s="631"/>
      <c r="AYR1" s="631"/>
      <c r="AYS1" s="631"/>
      <c r="AYT1" s="631"/>
      <c r="AYU1" s="631"/>
      <c r="AYV1" s="631"/>
      <c r="AYW1" s="631"/>
      <c r="AYX1" s="631"/>
      <c r="AYY1" s="631"/>
      <c r="AYZ1" s="631"/>
      <c r="AZA1" s="631"/>
      <c r="AZB1" s="631"/>
      <c r="AZC1" s="631"/>
      <c r="AZD1" s="631"/>
      <c r="AZE1" s="631"/>
      <c r="AZF1" s="631"/>
      <c r="AZG1" s="631"/>
      <c r="AZH1" s="631"/>
      <c r="AZI1" s="631"/>
      <c r="AZJ1" s="631"/>
      <c r="AZK1" s="631"/>
      <c r="AZL1" s="631"/>
      <c r="AZM1" s="631"/>
      <c r="AZN1" s="631"/>
      <c r="AZO1" s="631"/>
      <c r="AZP1" s="631"/>
      <c r="AZQ1" s="631"/>
      <c r="AZR1" s="631"/>
      <c r="AZS1" s="631"/>
      <c r="AZT1" s="631"/>
      <c r="AZU1" s="631"/>
      <c r="AZV1" s="631"/>
      <c r="AZW1" s="631"/>
      <c r="AZX1" s="631"/>
      <c r="AZY1" s="631"/>
      <c r="AZZ1" s="631"/>
      <c r="BAA1" s="631"/>
      <c r="BAB1" s="631"/>
      <c r="BAC1" s="631"/>
      <c r="BAD1" s="631"/>
      <c r="BAE1" s="631"/>
      <c r="BAF1" s="631"/>
      <c r="BAG1" s="631"/>
      <c r="BAH1" s="631"/>
      <c r="BAI1" s="631"/>
      <c r="BAJ1" s="631"/>
      <c r="BAK1" s="631"/>
      <c r="BAL1" s="631"/>
      <c r="BAM1" s="631"/>
      <c r="BAN1" s="631"/>
      <c r="BAO1" s="631"/>
      <c r="BAP1" s="631"/>
      <c r="BAQ1" s="631"/>
      <c r="BAR1" s="631"/>
      <c r="BAS1" s="631"/>
      <c r="BAT1" s="631"/>
      <c r="BAU1" s="631"/>
      <c r="BAV1" s="631"/>
      <c r="BAW1" s="631"/>
      <c r="BAX1" s="631"/>
      <c r="BAY1" s="631"/>
      <c r="BAZ1" s="631"/>
      <c r="BBA1" s="631"/>
      <c r="BBB1" s="631"/>
      <c r="BBC1" s="631"/>
      <c r="BBD1" s="631"/>
      <c r="BBE1" s="631"/>
      <c r="BBF1" s="631"/>
      <c r="BBG1" s="631"/>
      <c r="BBH1" s="631"/>
      <c r="BBI1" s="631"/>
      <c r="BBJ1" s="631"/>
      <c r="BBK1" s="631"/>
      <c r="BBL1" s="631"/>
      <c r="BBM1" s="631"/>
      <c r="BBN1" s="631"/>
      <c r="BBO1" s="631"/>
      <c r="BBP1" s="631"/>
      <c r="BBQ1" s="631"/>
      <c r="BBR1" s="631"/>
      <c r="BBS1" s="631"/>
      <c r="BBT1" s="631"/>
      <c r="BBU1" s="631"/>
      <c r="BBV1" s="631"/>
      <c r="BBW1" s="631"/>
      <c r="BBX1" s="631"/>
      <c r="BBY1" s="631"/>
      <c r="BBZ1" s="631"/>
      <c r="BCA1" s="631"/>
      <c r="BCB1" s="631"/>
      <c r="BCC1" s="631"/>
      <c r="BCD1" s="631"/>
      <c r="BCE1" s="631"/>
      <c r="BCF1" s="631"/>
      <c r="BCG1" s="631"/>
      <c r="BCH1" s="631"/>
      <c r="BCI1" s="631"/>
      <c r="BCJ1" s="631"/>
      <c r="BCK1" s="631"/>
      <c r="BCL1" s="631"/>
      <c r="BCM1" s="631"/>
      <c r="BCN1" s="631"/>
      <c r="BCO1" s="631"/>
      <c r="BCP1" s="631"/>
      <c r="BCQ1" s="631"/>
      <c r="BCR1" s="631"/>
      <c r="BCS1" s="631"/>
      <c r="BCT1" s="631"/>
      <c r="BCU1" s="631"/>
      <c r="BCV1" s="631"/>
      <c r="BCW1" s="631"/>
      <c r="BCX1" s="631"/>
      <c r="BCY1" s="631"/>
      <c r="BCZ1" s="631"/>
      <c r="BDA1" s="631"/>
      <c r="BDB1" s="631"/>
      <c r="BDC1" s="631"/>
      <c r="BDD1" s="631"/>
      <c r="BDE1" s="631"/>
      <c r="BDF1" s="631"/>
      <c r="BDG1" s="631"/>
      <c r="BDH1" s="631"/>
      <c r="BDI1" s="631"/>
      <c r="BDJ1" s="631"/>
      <c r="BDK1" s="631"/>
    </row>
    <row r="2" spans="1:1467" ht="15.75">
      <c r="B2" s="1125" t="s">
        <v>347</v>
      </c>
      <c r="C2" s="1125"/>
      <c r="D2" s="1125"/>
      <c r="E2" s="1125"/>
      <c r="F2" s="1125"/>
    </row>
    <row r="3" spans="1:1467" ht="16.5" thickBot="1">
      <c r="B3" s="675"/>
      <c r="C3" s="675"/>
      <c r="D3" s="675"/>
      <c r="E3" s="675"/>
      <c r="F3" s="675"/>
    </row>
    <row r="4" spans="1:1467" customFormat="1" ht="22.5" customHeight="1">
      <c r="A4" s="631"/>
      <c r="B4" s="642" t="s">
        <v>348</v>
      </c>
      <c r="C4" s="643"/>
      <c r="D4" s="1126" t="s">
        <v>349</v>
      </c>
      <c r="E4" s="1126"/>
      <c r="F4" s="1127"/>
      <c r="G4" s="648"/>
      <c r="H4" s="648"/>
      <c r="I4" s="648"/>
      <c r="J4" s="648"/>
      <c r="K4" s="648"/>
      <c r="L4" s="648"/>
      <c r="M4" s="648"/>
      <c r="N4" s="648"/>
      <c r="O4" s="631"/>
      <c r="P4" s="631"/>
      <c r="Q4" s="631"/>
      <c r="R4" s="631"/>
      <c r="S4" s="631"/>
      <c r="T4" s="631"/>
      <c r="U4" s="631"/>
      <c r="V4" s="631"/>
      <c r="W4" s="631"/>
      <c r="X4" s="631"/>
      <c r="Y4" s="631"/>
      <c r="Z4" s="631"/>
      <c r="AA4" s="631"/>
      <c r="AB4" s="631"/>
      <c r="AC4" s="631"/>
      <c r="AD4" s="631"/>
      <c r="AE4" s="631"/>
      <c r="AF4" s="631"/>
      <c r="AG4" s="631"/>
      <c r="AH4" s="631"/>
      <c r="AI4" s="631"/>
      <c r="AJ4" s="631"/>
      <c r="AK4" s="631"/>
      <c r="AL4" s="631"/>
      <c r="AM4" s="631"/>
      <c r="AN4" s="631"/>
      <c r="AO4" s="631"/>
      <c r="AP4" s="631"/>
      <c r="AQ4" s="631"/>
      <c r="AR4" s="631"/>
      <c r="AS4" s="631"/>
      <c r="AT4" s="631"/>
      <c r="AU4" s="631"/>
      <c r="AV4" s="631"/>
      <c r="AW4" s="631"/>
      <c r="AX4" s="631"/>
      <c r="AY4" s="631"/>
      <c r="AZ4" s="631"/>
      <c r="BA4" s="631"/>
      <c r="BB4" s="631"/>
      <c r="BC4" s="631"/>
      <c r="BD4" s="631"/>
      <c r="BE4" s="631"/>
      <c r="BF4" s="631"/>
      <c r="BG4" s="631"/>
      <c r="BH4" s="631"/>
      <c r="BI4" s="631"/>
      <c r="BJ4" s="631"/>
      <c r="BK4" s="631"/>
      <c r="BL4" s="631"/>
      <c r="BM4" s="631"/>
      <c r="BN4" s="631"/>
      <c r="BO4" s="631"/>
      <c r="BP4" s="631"/>
      <c r="BQ4" s="631"/>
      <c r="BR4" s="631"/>
      <c r="BS4" s="631"/>
      <c r="BT4" s="631"/>
      <c r="BU4" s="631"/>
      <c r="BV4" s="631"/>
      <c r="BW4" s="631"/>
      <c r="BX4" s="631"/>
      <c r="BY4" s="631"/>
      <c r="BZ4" s="631"/>
      <c r="CA4" s="631"/>
      <c r="CB4" s="631"/>
      <c r="CC4" s="631"/>
      <c r="CD4" s="631"/>
      <c r="CE4" s="631"/>
      <c r="CF4" s="631"/>
      <c r="CG4" s="631"/>
      <c r="CH4" s="631"/>
      <c r="CI4" s="631"/>
      <c r="CJ4" s="631"/>
      <c r="CK4" s="631"/>
      <c r="CL4" s="631"/>
      <c r="CM4" s="631"/>
      <c r="CN4" s="631"/>
      <c r="CO4" s="631"/>
      <c r="CP4" s="631"/>
      <c r="CQ4" s="631"/>
      <c r="CR4" s="631"/>
      <c r="CS4" s="631"/>
      <c r="CT4" s="631"/>
      <c r="CU4" s="631"/>
      <c r="CV4" s="631"/>
      <c r="CW4" s="631"/>
      <c r="CX4" s="631"/>
      <c r="CY4" s="631"/>
      <c r="CZ4" s="631"/>
      <c r="DA4" s="631"/>
      <c r="DB4" s="631"/>
      <c r="DC4" s="631"/>
      <c r="DD4" s="631"/>
      <c r="DE4" s="631"/>
      <c r="DF4" s="631"/>
      <c r="DG4" s="631"/>
      <c r="DH4" s="631"/>
      <c r="DI4" s="631"/>
      <c r="DJ4" s="631"/>
      <c r="DK4" s="631"/>
      <c r="DL4" s="631"/>
      <c r="DM4" s="631"/>
      <c r="DN4" s="631"/>
      <c r="DO4" s="631"/>
      <c r="DP4" s="631"/>
      <c r="DQ4" s="631"/>
      <c r="DR4" s="631"/>
      <c r="DS4" s="631"/>
      <c r="DT4" s="631"/>
      <c r="DU4" s="631"/>
      <c r="DV4" s="631"/>
      <c r="DW4" s="631"/>
      <c r="DX4" s="631"/>
      <c r="DY4" s="631"/>
      <c r="DZ4" s="631"/>
      <c r="EA4" s="631"/>
      <c r="EB4" s="631"/>
      <c r="EC4" s="631"/>
      <c r="ED4" s="631"/>
      <c r="EE4" s="631"/>
      <c r="EF4" s="631"/>
      <c r="EG4" s="631"/>
      <c r="EH4" s="631"/>
      <c r="EI4" s="631"/>
      <c r="EJ4" s="631"/>
      <c r="EK4" s="631"/>
      <c r="EL4" s="631"/>
      <c r="EM4" s="631"/>
      <c r="EN4" s="631"/>
      <c r="EO4" s="631"/>
      <c r="EP4" s="631"/>
      <c r="EQ4" s="631"/>
      <c r="ER4" s="631"/>
      <c r="ES4" s="631"/>
      <c r="ET4" s="631"/>
      <c r="EU4" s="631"/>
      <c r="EV4" s="631"/>
      <c r="EW4" s="631"/>
      <c r="EX4" s="631"/>
      <c r="EY4" s="631"/>
      <c r="EZ4" s="631"/>
      <c r="FA4" s="631"/>
      <c r="FB4" s="631"/>
      <c r="FC4" s="631"/>
      <c r="FD4" s="631"/>
      <c r="FE4" s="631"/>
      <c r="FF4" s="631"/>
      <c r="FG4" s="631"/>
      <c r="FH4" s="631"/>
      <c r="FI4" s="631"/>
      <c r="FJ4" s="631"/>
      <c r="FK4" s="631"/>
      <c r="FL4" s="631"/>
      <c r="FM4" s="631"/>
      <c r="FN4" s="631"/>
      <c r="FO4" s="631"/>
      <c r="FP4" s="631"/>
      <c r="FQ4" s="631"/>
      <c r="FR4" s="631"/>
      <c r="FS4" s="631"/>
      <c r="FT4" s="631"/>
      <c r="FU4" s="631"/>
      <c r="FV4" s="631"/>
      <c r="FW4" s="631"/>
      <c r="FX4" s="631"/>
      <c r="FY4" s="631"/>
      <c r="FZ4" s="631"/>
      <c r="GA4" s="631"/>
      <c r="GB4" s="631"/>
      <c r="GC4" s="631"/>
      <c r="GD4" s="631"/>
      <c r="GE4" s="631"/>
      <c r="GF4" s="631"/>
      <c r="GG4" s="631"/>
      <c r="GH4" s="631"/>
      <c r="GI4" s="631"/>
      <c r="GJ4" s="631"/>
      <c r="GK4" s="631"/>
      <c r="GL4" s="631"/>
      <c r="GM4" s="631"/>
      <c r="GN4" s="631"/>
      <c r="GO4" s="631"/>
      <c r="GP4" s="631"/>
      <c r="GQ4" s="631"/>
      <c r="GR4" s="631"/>
      <c r="GS4" s="631"/>
      <c r="GT4" s="631"/>
      <c r="GU4" s="631"/>
      <c r="GV4" s="631"/>
      <c r="GW4" s="631"/>
      <c r="GX4" s="631"/>
      <c r="GY4" s="631"/>
      <c r="GZ4" s="631"/>
      <c r="HA4" s="631"/>
      <c r="HB4" s="631"/>
      <c r="HC4" s="631"/>
      <c r="HD4" s="631"/>
      <c r="HE4" s="631"/>
      <c r="HF4" s="631"/>
      <c r="HG4" s="631"/>
      <c r="HH4" s="631"/>
      <c r="HI4" s="631"/>
      <c r="HJ4" s="631"/>
      <c r="HK4" s="631"/>
      <c r="HL4" s="631"/>
      <c r="HM4" s="631"/>
      <c r="HN4" s="631"/>
      <c r="HO4" s="631"/>
      <c r="HP4" s="631"/>
      <c r="HQ4" s="631"/>
      <c r="HR4" s="631"/>
      <c r="HS4" s="631"/>
      <c r="HT4" s="631"/>
      <c r="HU4" s="631"/>
      <c r="HV4" s="631"/>
      <c r="HW4" s="631"/>
      <c r="HX4" s="631"/>
      <c r="HY4" s="631"/>
      <c r="HZ4" s="631"/>
      <c r="IA4" s="631"/>
      <c r="IB4" s="631"/>
      <c r="IC4" s="631"/>
      <c r="ID4" s="631"/>
      <c r="IE4" s="631"/>
      <c r="IF4" s="631"/>
      <c r="IG4" s="631"/>
      <c r="IH4" s="631"/>
      <c r="II4" s="631"/>
      <c r="IJ4" s="631"/>
      <c r="IK4" s="631"/>
      <c r="IL4" s="631"/>
      <c r="IM4" s="631"/>
      <c r="IN4" s="631"/>
      <c r="IO4" s="631"/>
      <c r="IP4" s="631"/>
      <c r="IQ4" s="631"/>
      <c r="IR4" s="631"/>
      <c r="IS4" s="631"/>
      <c r="IT4" s="631"/>
      <c r="IU4" s="631"/>
      <c r="IV4" s="631"/>
      <c r="IW4" s="631"/>
      <c r="IX4" s="631"/>
      <c r="IY4" s="631"/>
      <c r="IZ4" s="631"/>
      <c r="JA4" s="631"/>
      <c r="JB4" s="631"/>
      <c r="JC4" s="631"/>
      <c r="JD4" s="631"/>
      <c r="JE4" s="631"/>
      <c r="JF4" s="631"/>
      <c r="JG4" s="631"/>
      <c r="JH4" s="631"/>
      <c r="JI4" s="631"/>
      <c r="JJ4" s="631"/>
      <c r="JK4" s="631"/>
      <c r="JL4" s="631"/>
      <c r="JM4" s="631"/>
      <c r="JN4" s="631"/>
      <c r="JO4" s="631"/>
      <c r="JP4" s="631"/>
      <c r="JQ4" s="631"/>
      <c r="JR4" s="631"/>
      <c r="JS4" s="631"/>
      <c r="JT4" s="631"/>
      <c r="JU4" s="631"/>
      <c r="JV4" s="631"/>
      <c r="JW4" s="631"/>
      <c r="JX4" s="631"/>
      <c r="JY4" s="631"/>
      <c r="JZ4" s="631"/>
      <c r="KA4" s="631"/>
      <c r="KB4" s="631"/>
      <c r="KC4" s="631"/>
      <c r="KD4" s="631"/>
      <c r="KE4" s="631"/>
      <c r="KF4" s="631"/>
      <c r="KG4" s="631"/>
      <c r="KH4" s="631"/>
      <c r="KI4" s="631"/>
      <c r="KJ4" s="631"/>
      <c r="KK4" s="631"/>
      <c r="KL4" s="631"/>
      <c r="KM4" s="631"/>
      <c r="KN4" s="631"/>
      <c r="KO4" s="631"/>
      <c r="KP4" s="631"/>
      <c r="KQ4" s="631"/>
      <c r="KR4" s="631"/>
      <c r="KS4" s="631"/>
      <c r="KT4" s="631"/>
      <c r="KU4" s="631"/>
      <c r="KV4" s="631"/>
      <c r="KW4" s="631"/>
      <c r="KX4" s="631"/>
      <c r="KY4" s="631"/>
      <c r="KZ4" s="631"/>
      <c r="LA4" s="631"/>
      <c r="LB4" s="631"/>
      <c r="LC4" s="631"/>
      <c r="LD4" s="631"/>
      <c r="LE4" s="631"/>
      <c r="LF4" s="631"/>
      <c r="LG4" s="631"/>
      <c r="LH4" s="631"/>
      <c r="LI4" s="631"/>
      <c r="LJ4" s="631"/>
      <c r="LK4" s="631"/>
      <c r="LL4" s="631"/>
      <c r="LM4" s="631"/>
      <c r="LN4" s="631"/>
      <c r="LO4" s="631"/>
      <c r="LP4" s="631"/>
      <c r="LQ4" s="631"/>
      <c r="LR4" s="631"/>
      <c r="LS4" s="631"/>
      <c r="LT4" s="631"/>
      <c r="LU4" s="631"/>
      <c r="LV4" s="631"/>
      <c r="LW4" s="631"/>
      <c r="LX4" s="631"/>
      <c r="LY4" s="631"/>
      <c r="LZ4" s="631"/>
      <c r="MA4" s="631"/>
      <c r="MB4" s="631"/>
      <c r="MC4" s="631"/>
      <c r="MD4" s="631"/>
      <c r="ME4" s="631"/>
      <c r="MF4" s="631"/>
      <c r="MG4" s="631"/>
      <c r="MH4" s="631"/>
      <c r="MI4" s="631"/>
      <c r="MJ4" s="631"/>
      <c r="MK4" s="631"/>
      <c r="ML4" s="631"/>
      <c r="MM4" s="631"/>
      <c r="MN4" s="631"/>
      <c r="MO4" s="631"/>
      <c r="MP4" s="631"/>
      <c r="MQ4" s="631"/>
      <c r="MR4" s="631"/>
      <c r="MS4" s="631"/>
      <c r="MT4" s="631"/>
      <c r="MU4" s="631"/>
      <c r="MV4" s="631"/>
      <c r="MW4" s="631"/>
      <c r="MX4" s="631"/>
      <c r="MY4" s="631"/>
      <c r="MZ4" s="631"/>
      <c r="NA4" s="631"/>
      <c r="NB4" s="631"/>
      <c r="NC4" s="631"/>
      <c r="ND4" s="631"/>
      <c r="NE4" s="631"/>
      <c r="NF4" s="631"/>
      <c r="NG4" s="631"/>
      <c r="NH4" s="631"/>
      <c r="NI4" s="631"/>
      <c r="NJ4" s="631"/>
      <c r="NK4" s="631"/>
      <c r="NL4" s="631"/>
      <c r="NM4" s="631"/>
      <c r="NN4" s="631"/>
      <c r="NO4" s="631"/>
      <c r="NP4" s="631"/>
      <c r="NQ4" s="631"/>
      <c r="NR4" s="631"/>
      <c r="NS4" s="631"/>
      <c r="NT4" s="631"/>
      <c r="NU4" s="631"/>
      <c r="NV4" s="631"/>
      <c r="NW4" s="631"/>
      <c r="NX4" s="631"/>
      <c r="NY4" s="631"/>
      <c r="NZ4" s="631"/>
      <c r="OA4" s="631"/>
      <c r="OB4" s="631"/>
      <c r="OC4" s="631"/>
      <c r="OD4" s="631"/>
      <c r="OE4" s="631"/>
      <c r="OF4" s="631"/>
      <c r="OG4" s="631"/>
      <c r="OH4" s="631"/>
      <c r="OI4" s="631"/>
      <c r="OJ4" s="631"/>
      <c r="OK4" s="631"/>
      <c r="OL4" s="631"/>
      <c r="OM4" s="631"/>
      <c r="ON4" s="631"/>
      <c r="OO4" s="631"/>
      <c r="OP4" s="631"/>
      <c r="OQ4" s="631"/>
      <c r="OR4" s="631"/>
      <c r="OS4" s="631"/>
      <c r="OT4" s="631"/>
      <c r="OU4" s="631"/>
      <c r="OV4" s="631"/>
      <c r="OW4" s="631"/>
      <c r="OX4" s="631"/>
      <c r="OY4" s="631"/>
      <c r="OZ4" s="631"/>
      <c r="PA4" s="631"/>
      <c r="PB4" s="631"/>
      <c r="PC4" s="631"/>
      <c r="PD4" s="631"/>
      <c r="PE4" s="631"/>
      <c r="PF4" s="631"/>
      <c r="PG4" s="631"/>
      <c r="PH4" s="631"/>
      <c r="PI4" s="631"/>
      <c r="PJ4" s="631"/>
      <c r="PK4" s="631"/>
      <c r="PL4" s="631"/>
      <c r="PM4" s="631"/>
      <c r="PN4" s="631"/>
      <c r="PO4" s="631"/>
      <c r="PP4" s="631"/>
      <c r="PQ4" s="631"/>
      <c r="PR4" s="631"/>
      <c r="PS4" s="631"/>
      <c r="PT4" s="631"/>
      <c r="PU4" s="631"/>
      <c r="PV4" s="631"/>
      <c r="PW4" s="631"/>
      <c r="PX4" s="631"/>
      <c r="PY4" s="631"/>
      <c r="PZ4" s="631"/>
      <c r="QA4" s="631"/>
      <c r="QB4" s="631"/>
      <c r="QC4" s="631"/>
      <c r="QD4" s="631"/>
      <c r="QE4" s="631"/>
      <c r="QF4" s="631"/>
      <c r="QG4" s="631"/>
      <c r="QH4" s="631"/>
      <c r="QI4" s="631"/>
      <c r="QJ4" s="631"/>
      <c r="QK4" s="631"/>
      <c r="QL4" s="631"/>
      <c r="QM4" s="631"/>
      <c r="QN4" s="631"/>
      <c r="QO4" s="631"/>
      <c r="QP4" s="631"/>
      <c r="QQ4" s="631"/>
      <c r="QR4" s="631"/>
      <c r="QS4" s="631"/>
      <c r="QT4" s="631"/>
      <c r="QU4" s="631"/>
      <c r="QV4" s="631"/>
      <c r="QW4" s="631"/>
      <c r="QX4" s="631"/>
      <c r="QY4" s="631"/>
      <c r="QZ4" s="631"/>
      <c r="RA4" s="631"/>
      <c r="RB4" s="631"/>
      <c r="RC4" s="631"/>
      <c r="RD4" s="631"/>
      <c r="RE4" s="631"/>
      <c r="RF4" s="631"/>
      <c r="RG4" s="631"/>
      <c r="RH4" s="631"/>
      <c r="RI4" s="631"/>
      <c r="RJ4" s="631"/>
      <c r="RK4" s="631"/>
      <c r="RL4" s="631"/>
      <c r="RM4" s="631"/>
      <c r="RN4" s="631"/>
      <c r="RO4" s="631"/>
      <c r="RP4" s="631"/>
      <c r="RQ4" s="631"/>
      <c r="RR4" s="631"/>
      <c r="RS4" s="631"/>
      <c r="RT4" s="631"/>
      <c r="RU4" s="631"/>
      <c r="RV4" s="631"/>
      <c r="RW4" s="631"/>
      <c r="RX4" s="631"/>
      <c r="RY4" s="631"/>
      <c r="RZ4" s="631"/>
      <c r="SA4" s="631"/>
      <c r="SB4" s="631"/>
      <c r="SC4" s="631"/>
      <c r="SD4" s="631"/>
      <c r="SE4" s="631"/>
      <c r="SF4" s="631"/>
      <c r="SG4" s="631"/>
      <c r="SH4" s="631"/>
      <c r="SI4" s="631"/>
      <c r="SJ4" s="631"/>
      <c r="SK4" s="631"/>
      <c r="SL4" s="631"/>
      <c r="SM4" s="631"/>
      <c r="SN4" s="631"/>
      <c r="SO4" s="631"/>
      <c r="SP4" s="631"/>
      <c r="SQ4" s="631"/>
      <c r="SR4" s="631"/>
      <c r="SS4" s="631"/>
      <c r="ST4" s="631"/>
      <c r="SU4" s="631"/>
      <c r="SV4" s="631"/>
      <c r="SW4" s="631"/>
      <c r="SX4" s="631"/>
      <c r="SY4" s="631"/>
      <c r="SZ4" s="631"/>
      <c r="TA4" s="631"/>
      <c r="TB4" s="631"/>
      <c r="TC4" s="631"/>
      <c r="TD4" s="631"/>
      <c r="TE4" s="631"/>
      <c r="TF4" s="631"/>
      <c r="TG4" s="631"/>
      <c r="TH4" s="631"/>
      <c r="TI4" s="631"/>
      <c r="TJ4" s="631"/>
      <c r="TK4" s="631"/>
      <c r="TL4" s="631"/>
      <c r="TM4" s="631"/>
      <c r="TN4" s="631"/>
      <c r="TO4" s="631"/>
      <c r="TP4" s="631"/>
      <c r="TQ4" s="631"/>
      <c r="TR4" s="631"/>
      <c r="TS4" s="631"/>
      <c r="TT4" s="631"/>
      <c r="TU4" s="631"/>
      <c r="TV4" s="631"/>
      <c r="TW4" s="631"/>
      <c r="TX4" s="631"/>
      <c r="TY4" s="631"/>
      <c r="TZ4" s="631"/>
      <c r="UA4" s="631"/>
      <c r="UB4" s="631"/>
      <c r="UC4" s="631"/>
      <c r="UD4" s="631"/>
      <c r="UE4" s="631"/>
      <c r="UF4" s="631"/>
      <c r="UG4" s="631"/>
      <c r="UH4" s="631"/>
      <c r="UI4" s="631"/>
      <c r="UJ4" s="631"/>
      <c r="UK4" s="631"/>
      <c r="UL4" s="631"/>
      <c r="UM4" s="631"/>
      <c r="UN4" s="631"/>
      <c r="UO4" s="631"/>
      <c r="UP4" s="631"/>
      <c r="UQ4" s="631"/>
      <c r="UR4" s="631"/>
      <c r="US4" s="631"/>
      <c r="UT4" s="631"/>
      <c r="UU4" s="631"/>
      <c r="UV4" s="631"/>
      <c r="UW4" s="631"/>
      <c r="UX4" s="631"/>
      <c r="UY4" s="631"/>
      <c r="UZ4" s="631"/>
      <c r="VA4" s="631"/>
      <c r="VB4" s="631"/>
      <c r="VC4" s="631"/>
      <c r="VD4" s="631"/>
      <c r="VE4" s="631"/>
      <c r="VF4" s="631"/>
      <c r="VG4" s="631"/>
      <c r="VH4" s="631"/>
      <c r="VI4" s="631"/>
      <c r="VJ4" s="631"/>
      <c r="VK4" s="631"/>
      <c r="VL4" s="631"/>
      <c r="VM4" s="631"/>
      <c r="VN4" s="631"/>
      <c r="VO4" s="631"/>
      <c r="VP4" s="631"/>
      <c r="VQ4" s="631"/>
      <c r="VR4" s="631"/>
      <c r="VS4" s="631"/>
      <c r="VT4" s="631"/>
      <c r="VU4" s="631"/>
      <c r="VV4" s="631"/>
      <c r="VW4" s="631"/>
      <c r="VX4" s="631"/>
      <c r="VY4" s="631"/>
      <c r="VZ4" s="631"/>
      <c r="WA4" s="631"/>
      <c r="WB4" s="631"/>
      <c r="WC4" s="631"/>
      <c r="WD4" s="631"/>
      <c r="WE4" s="631"/>
      <c r="WF4" s="631"/>
      <c r="WG4" s="631"/>
      <c r="WH4" s="631"/>
      <c r="WI4" s="631"/>
      <c r="WJ4" s="631"/>
      <c r="WK4" s="631"/>
      <c r="WL4" s="631"/>
      <c r="WM4" s="631"/>
      <c r="WN4" s="631"/>
      <c r="WO4" s="631"/>
      <c r="WP4" s="631"/>
      <c r="WQ4" s="631"/>
      <c r="WR4" s="631"/>
      <c r="WS4" s="631"/>
      <c r="WT4" s="631"/>
      <c r="WU4" s="631"/>
      <c r="WV4" s="631"/>
      <c r="WW4" s="631"/>
      <c r="WX4" s="631"/>
      <c r="WY4" s="631"/>
      <c r="WZ4" s="631"/>
      <c r="XA4" s="631"/>
      <c r="XB4" s="631"/>
      <c r="XC4" s="631"/>
      <c r="XD4" s="631"/>
      <c r="XE4" s="631"/>
      <c r="XF4" s="631"/>
      <c r="XG4" s="631"/>
      <c r="XH4" s="631"/>
      <c r="XI4" s="631"/>
      <c r="XJ4" s="631"/>
      <c r="XK4" s="631"/>
      <c r="XL4" s="631"/>
      <c r="XM4" s="631"/>
      <c r="XN4" s="631"/>
      <c r="XO4" s="631"/>
      <c r="XP4" s="631"/>
      <c r="XQ4" s="631"/>
      <c r="XR4" s="631"/>
      <c r="XS4" s="631"/>
      <c r="XT4" s="631"/>
      <c r="XU4" s="631"/>
      <c r="XV4" s="631"/>
      <c r="XW4" s="631"/>
      <c r="XX4" s="631"/>
      <c r="XY4" s="631"/>
      <c r="XZ4" s="631"/>
      <c r="YA4" s="631"/>
      <c r="YB4" s="631"/>
      <c r="YC4" s="631"/>
      <c r="YD4" s="631"/>
      <c r="YE4" s="631"/>
      <c r="YF4" s="631"/>
      <c r="YG4" s="631"/>
      <c r="YH4" s="631"/>
      <c r="YI4" s="631"/>
      <c r="YJ4" s="631"/>
      <c r="YK4" s="631"/>
      <c r="YL4" s="631"/>
      <c r="YM4" s="631"/>
      <c r="YN4" s="631"/>
      <c r="YO4" s="631"/>
      <c r="YP4" s="631"/>
      <c r="YQ4" s="631"/>
      <c r="YR4" s="631"/>
      <c r="YS4" s="631"/>
      <c r="YT4" s="631"/>
      <c r="YU4" s="631"/>
      <c r="YV4" s="631"/>
      <c r="YW4" s="631"/>
      <c r="YX4" s="631"/>
      <c r="YY4" s="631"/>
      <c r="YZ4" s="631"/>
      <c r="ZA4" s="631"/>
      <c r="ZB4" s="631"/>
      <c r="ZC4" s="631"/>
      <c r="ZD4" s="631"/>
      <c r="ZE4" s="631"/>
      <c r="ZF4" s="631"/>
      <c r="ZG4" s="631"/>
      <c r="ZH4" s="631"/>
      <c r="ZI4" s="631"/>
      <c r="ZJ4" s="631"/>
      <c r="ZK4" s="631"/>
      <c r="ZL4" s="631"/>
      <c r="ZM4" s="631"/>
      <c r="ZN4" s="631"/>
      <c r="ZO4" s="631"/>
      <c r="ZP4" s="631"/>
      <c r="ZQ4" s="631"/>
      <c r="ZR4" s="631"/>
      <c r="ZS4" s="631"/>
      <c r="ZT4" s="631"/>
      <c r="ZU4" s="631"/>
      <c r="ZV4" s="631"/>
      <c r="ZW4" s="631"/>
      <c r="ZX4" s="631"/>
      <c r="ZY4" s="631"/>
      <c r="ZZ4" s="631"/>
      <c r="AAA4" s="631"/>
      <c r="AAB4" s="631"/>
      <c r="AAC4" s="631"/>
      <c r="AAD4" s="631"/>
      <c r="AAE4" s="631"/>
      <c r="AAF4" s="631"/>
      <c r="AAG4" s="631"/>
      <c r="AAH4" s="631"/>
      <c r="AAI4" s="631"/>
      <c r="AAJ4" s="631"/>
      <c r="AAK4" s="631"/>
      <c r="AAL4" s="631"/>
      <c r="AAM4" s="631"/>
      <c r="AAN4" s="631"/>
      <c r="AAO4" s="631"/>
      <c r="AAP4" s="631"/>
      <c r="AAQ4" s="631"/>
      <c r="AAR4" s="631"/>
      <c r="AAS4" s="631"/>
      <c r="AAT4" s="631"/>
      <c r="AAU4" s="631"/>
      <c r="AAV4" s="631"/>
      <c r="AAW4" s="631"/>
      <c r="AAX4" s="631"/>
      <c r="AAY4" s="631"/>
      <c r="AAZ4" s="631"/>
      <c r="ABA4" s="631"/>
      <c r="ABB4" s="631"/>
      <c r="ABC4" s="631"/>
      <c r="ABD4" s="631"/>
      <c r="ABE4" s="631"/>
      <c r="ABF4" s="631"/>
      <c r="ABG4" s="631"/>
      <c r="ABH4" s="631"/>
      <c r="ABI4" s="631"/>
      <c r="ABJ4" s="631"/>
      <c r="ABK4" s="631"/>
      <c r="ABL4" s="631"/>
      <c r="ABM4" s="631"/>
      <c r="ABN4" s="631"/>
      <c r="ABO4" s="631"/>
      <c r="ABP4" s="631"/>
      <c r="ABQ4" s="631"/>
      <c r="ABR4" s="631"/>
      <c r="ABS4" s="631"/>
      <c r="ABT4" s="631"/>
      <c r="ABU4" s="631"/>
      <c r="ABV4" s="631"/>
      <c r="ABW4" s="631"/>
      <c r="ABX4" s="631"/>
      <c r="ABY4" s="631"/>
      <c r="ABZ4" s="631"/>
      <c r="ACA4" s="631"/>
      <c r="ACB4" s="631"/>
      <c r="ACC4" s="631"/>
      <c r="ACD4" s="631"/>
      <c r="ACE4" s="631"/>
      <c r="ACF4" s="631"/>
      <c r="ACG4" s="631"/>
      <c r="ACH4" s="631"/>
      <c r="ACI4" s="631"/>
      <c r="ACJ4" s="631"/>
      <c r="ACK4" s="631"/>
      <c r="ACL4" s="631"/>
      <c r="ACM4" s="631"/>
      <c r="ACN4" s="631"/>
      <c r="ACO4" s="631"/>
      <c r="ACP4" s="631"/>
      <c r="ACQ4" s="631"/>
      <c r="ACR4" s="631"/>
      <c r="ACS4" s="631"/>
      <c r="ACT4" s="631"/>
      <c r="ACU4" s="631"/>
      <c r="ACV4" s="631"/>
      <c r="ACW4" s="631"/>
      <c r="ACX4" s="631"/>
      <c r="ACY4" s="631"/>
      <c r="ACZ4" s="631"/>
      <c r="ADA4" s="631"/>
      <c r="ADB4" s="631"/>
      <c r="ADC4" s="631"/>
      <c r="ADD4" s="631"/>
      <c r="ADE4" s="631"/>
      <c r="ADF4" s="631"/>
      <c r="ADG4" s="631"/>
      <c r="ADH4" s="631"/>
      <c r="ADI4" s="631"/>
      <c r="ADJ4" s="631"/>
      <c r="ADK4" s="631"/>
      <c r="ADL4" s="631"/>
      <c r="ADM4" s="631"/>
      <c r="ADN4" s="631"/>
      <c r="ADO4" s="631"/>
      <c r="ADP4" s="631"/>
      <c r="ADQ4" s="631"/>
      <c r="ADR4" s="631"/>
      <c r="ADS4" s="631"/>
      <c r="ADT4" s="631"/>
      <c r="ADU4" s="631"/>
      <c r="ADV4" s="631"/>
      <c r="ADW4" s="631"/>
      <c r="ADX4" s="631"/>
      <c r="ADY4" s="631"/>
      <c r="ADZ4" s="631"/>
      <c r="AEA4" s="631"/>
      <c r="AEB4" s="631"/>
      <c r="AEC4" s="631"/>
      <c r="AED4" s="631"/>
      <c r="AEE4" s="631"/>
      <c r="AEF4" s="631"/>
      <c r="AEG4" s="631"/>
      <c r="AEH4" s="631"/>
      <c r="AEI4" s="631"/>
      <c r="AEJ4" s="631"/>
      <c r="AEK4" s="631"/>
      <c r="AEL4" s="631"/>
      <c r="AEM4" s="631"/>
      <c r="AEN4" s="631"/>
      <c r="AEO4" s="631"/>
      <c r="AEP4" s="631"/>
      <c r="AEQ4" s="631"/>
      <c r="AER4" s="631"/>
      <c r="AES4" s="631"/>
      <c r="AET4" s="631"/>
      <c r="AEU4" s="631"/>
      <c r="AEV4" s="631"/>
      <c r="AEW4" s="631"/>
      <c r="AEX4" s="631"/>
      <c r="AEY4" s="631"/>
      <c r="AEZ4" s="631"/>
      <c r="AFA4" s="631"/>
      <c r="AFB4" s="631"/>
      <c r="AFC4" s="631"/>
      <c r="AFD4" s="631"/>
      <c r="AFE4" s="631"/>
      <c r="AFF4" s="631"/>
      <c r="AFG4" s="631"/>
      <c r="AFH4" s="631"/>
      <c r="AFI4" s="631"/>
      <c r="AFJ4" s="631"/>
      <c r="AFK4" s="631"/>
      <c r="AFL4" s="631"/>
      <c r="AFM4" s="631"/>
      <c r="AFN4" s="631"/>
      <c r="AFO4" s="631"/>
      <c r="AFP4" s="631"/>
      <c r="AFQ4" s="631"/>
      <c r="AFR4" s="631"/>
      <c r="AFS4" s="631"/>
      <c r="AFT4" s="631"/>
      <c r="AFU4" s="631"/>
      <c r="AFV4" s="631"/>
      <c r="AFW4" s="631"/>
      <c r="AFX4" s="631"/>
      <c r="AFY4" s="631"/>
      <c r="AFZ4" s="631"/>
      <c r="AGA4" s="631"/>
      <c r="AGB4" s="631"/>
      <c r="AGC4" s="631"/>
      <c r="AGD4" s="631"/>
      <c r="AGE4" s="631"/>
      <c r="AGF4" s="631"/>
      <c r="AGG4" s="631"/>
      <c r="AGH4" s="631"/>
      <c r="AGI4" s="631"/>
      <c r="AGJ4" s="631"/>
      <c r="AGK4" s="631"/>
      <c r="AGL4" s="631"/>
      <c r="AGM4" s="631"/>
      <c r="AGN4" s="631"/>
      <c r="AGO4" s="631"/>
      <c r="AGP4" s="631"/>
      <c r="AGQ4" s="631"/>
      <c r="AGR4" s="631"/>
      <c r="AGS4" s="631"/>
      <c r="AGT4" s="631"/>
      <c r="AGU4" s="631"/>
      <c r="AGV4" s="631"/>
      <c r="AGW4" s="631"/>
      <c r="AGX4" s="631"/>
      <c r="AGY4" s="631"/>
      <c r="AGZ4" s="631"/>
      <c r="AHA4" s="631"/>
      <c r="AHB4" s="631"/>
      <c r="AHC4" s="631"/>
      <c r="AHD4" s="631"/>
      <c r="AHE4" s="631"/>
      <c r="AHF4" s="631"/>
      <c r="AHG4" s="631"/>
      <c r="AHH4" s="631"/>
      <c r="AHI4" s="631"/>
      <c r="AHJ4" s="631"/>
      <c r="AHK4" s="631"/>
      <c r="AHL4" s="631"/>
      <c r="AHM4" s="631"/>
      <c r="AHN4" s="631"/>
      <c r="AHO4" s="631"/>
      <c r="AHP4" s="631"/>
      <c r="AHQ4" s="631"/>
      <c r="AHR4" s="631"/>
      <c r="AHS4" s="631"/>
      <c r="AHT4" s="631"/>
      <c r="AHU4" s="631"/>
      <c r="AHV4" s="631"/>
      <c r="AHW4" s="631"/>
      <c r="AHX4" s="631"/>
      <c r="AHY4" s="631"/>
      <c r="AHZ4" s="631"/>
      <c r="AIA4" s="631"/>
      <c r="AIB4" s="631"/>
      <c r="AIC4" s="631"/>
      <c r="AID4" s="631"/>
      <c r="AIE4" s="631"/>
      <c r="AIF4" s="631"/>
      <c r="AIG4" s="631"/>
      <c r="AIH4" s="631"/>
      <c r="AII4" s="631"/>
      <c r="AIJ4" s="631"/>
      <c r="AIK4" s="631"/>
      <c r="AIL4" s="631"/>
      <c r="AIM4" s="631"/>
      <c r="AIN4" s="631"/>
      <c r="AIO4" s="631"/>
      <c r="AIP4" s="631"/>
      <c r="AIQ4" s="631"/>
      <c r="AIR4" s="631"/>
      <c r="AIS4" s="631"/>
      <c r="AIT4" s="631"/>
      <c r="AIU4" s="631"/>
      <c r="AIV4" s="631"/>
      <c r="AIW4" s="631"/>
      <c r="AIX4" s="631"/>
      <c r="AIY4" s="631"/>
      <c r="AIZ4" s="631"/>
      <c r="AJA4" s="631"/>
      <c r="AJB4" s="631"/>
      <c r="AJC4" s="631"/>
      <c r="AJD4" s="631"/>
      <c r="AJE4" s="631"/>
      <c r="AJF4" s="631"/>
      <c r="AJG4" s="631"/>
      <c r="AJH4" s="631"/>
      <c r="AJI4" s="631"/>
      <c r="AJJ4" s="631"/>
      <c r="AJK4" s="631"/>
      <c r="AJL4" s="631"/>
      <c r="AJM4" s="631"/>
      <c r="AJN4" s="631"/>
      <c r="AJO4" s="631"/>
      <c r="AJP4" s="631"/>
      <c r="AJQ4" s="631"/>
      <c r="AJR4" s="631"/>
      <c r="AJS4" s="631"/>
      <c r="AJT4" s="631"/>
      <c r="AJU4" s="631"/>
      <c r="AJV4" s="631"/>
      <c r="AJW4" s="631"/>
      <c r="AJX4" s="631"/>
      <c r="AJY4" s="631"/>
      <c r="AJZ4" s="631"/>
      <c r="AKA4" s="631"/>
      <c r="AKB4" s="631"/>
      <c r="AKC4" s="631"/>
      <c r="AKD4" s="631"/>
      <c r="AKE4" s="631"/>
      <c r="AKF4" s="631"/>
      <c r="AKG4" s="631"/>
      <c r="AKH4" s="631"/>
      <c r="AKI4" s="631"/>
      <c r="AKJ4" s="631"/>
      <c r="AKK4" s="631"/>
      <c r="AKL4" s="631"/>
      <c r="AKM4" s="631"/>
      <c r="AKN4" s="631"/>
      <c r="AKO4" s="631"/>
      <c r="AKP4" s="631"/>
      <c r="AKQ4" s="631"/>
      <c r="AKR4" s="631"/>
      <c r="AKS4" s="631"/>
      <c r="AKT4" s="631"/>
      <c r="AKU4" s="631"/>
      <c r="AKV4" s="631"/>
      <c r="AKW4" s="631"/>
      <c r="AKX4" s="631"/>
      <c r="AKY4" s="631"/>
      <c r="AKZ4" s="631"/>
      <c r="ALA4" s="631"/>
      <c r="ALB4" s="631"/>
      <c r="ALC4" s="631"/>
      <c r="ALD4" s="631"/>
      <c r="ALE4" s="631"/>
      <c r="ALF4" s="631"/>
      <c r="ALG4" s="631"/>
      <c r="ALH4" s="631"/>
      <c r="ALI4" s="631"/>
      <c r="ALJ4" s="631"/>
      <c r="ALK4" s="631"/>
      <c r="ALL4" s="631"/>
      <c r="ALM4" s="631"/>
      <c r="ALN4" s="631"/>
      <c r="ALO4" s="631"/>
      <c r="ALP4" s="631"/>
      <c r="ALQ4" s="631"/>
      <c r="ALR4" s="631"/>
      <c r="ALS4" s="631"/>
      <c r="ALT4" s="631"/>
      <c r="ALU4" s="631"/>
      <c r="ALV4" s="631"/>
      <c r="ALW4" s="631"/>
      <c r="ALX4" s="631"/>
      <c r="ALY4" s="631"/>
      <c r="ALZ4" s="631"/>
      <c r="AMA4" s="631"/>
      <c r="AMB4" s="631"/>
      <c r="AMC4" s="631"/>
      <c r="AMD4" s="631"/>
      <c r="AME4" s="631"/>
      <c r="AMF4" s="631"/>
      <c r="AMG4" s="631"/>
      <c r="AMH4" s="631"/>
      <c r="AMI4" s="631"/>
      <c r="AMJ4" s="631"/>
      <c r="AMK4" s="631"/>
      <c r="AML4" s="631"/>
      <c r="AMM4" s="631"/>
      <c r="AMN4" s="631"/>
      <c r="AMO4" s="631"/>
      <c r="AMP4" s="631"/>
      <c r="AMQ4" s="631"/>
      <c r="AMR4" s="631"/>
      <c r="AMS4" s="631"/>
      <c r="AMT4" s="631"/>
      <c r="AMU4" s="631"/>
      <c r="AMV4" s="631"/>
      <c r="AMW4" s="631"/>
      <c r="AMX4" s="631"/>
      <c r="AMY4" s="631"/>
      <c r="AMZ4" s="631"/>
      <c r="ANA4" s="631"/>
      <c r="ANB4" s="631"/>
      <c r="ANC4" s="631"/>
      <c r="AND4" s="631"/>
      <c r="ANE4" s="631"/>
      <c r="ANF4" s="631"/>
      <c r="ANG4" s="631"/>
      <c r="ANH4" s="631"/>
      <c r="ANI4" s="631"/>
      <c r="ANJ4" s="631"/>
      <c r="ANK4" s="631"/>
      <c r="ANL4" s="631"/>
      <c r="ANM4" s="631"/>
      <c r="ANN4" s="631"/>
      <c r="ANO4" s="631"/>
      <c r="ANP4" s="631"/>
      <c r="ANQ4" s="631"/>
      <c r="ANR4" s="631"/>
      <c r="ANS4" s="631"/>
      <c r="ANT4" s="631"/>
      <c r="ANU4" s="631"/>
      <c r="ANV4" s="631"/>
      <c r="ANW4" s="631"/>
      <c r="ANX4" s="631"/>
      <c r="ANY4" s="631"/>
      <c r="ANZ4" s="631"/>
      <c r="AOA4" s="631"/>
      <c r="AOB4" s="631"/>
      <c r="AOC4" s="631"/>
      <c r="AOD4" s="631"/>
      <c r="AOE4" s="631"/>
      <c r="AOF4" s="631"/>
      <c r="AOG4" s="631"/>
      <c r="AOH4" s="631"/>
      <c r="AOI4" s="631"/>
      <c r="AOJ4" s="631"/>
      <c r="AOK4" s="631"/>
      <c r="AOL4" s="631"/>
      <c r="AOM4" s="631"/>
      <c r="AON4" s="631"/>
      <c r="AOO4" s="631"/>
      <c r="AOP4" s="631"/>
      <c r="AOQ4" s="631"/>
      <c r="AOR4" s="631"/>
      <c r="AOS4" s="631"/>
      <c r="AOT4" s="631"/>
      <c r="AOU4" s="631"/>
      <c r="AOV4" s="631"/>
      <c r="AOW4" s="631"/>
      <c r="AOX4" s="631"/>
      <c r="AOY4" s="631"/>
      <c r="AOZ4" s="631"/>
      <c r="APA4" s="631"/>
      <c r="APB4" s="631"/>
      <c r="APC4" s="631"/>
      <c r="APD4" s="631"/>
      <c r="APE4" s="631"/>
      <c r="APF4" s="631"/>
      <c r="APG4" s="631"/>
      <c r="APH4" s="631"/>
      <c r="API4" s="631"/>
      <c r="APJ4" s="631"/>
      <c r="APK4" s="631"/>
      <c r="APL4" s="631"/>
      <c r="APM4" s="631"/>
      <c r="APN4" s="631"/>
      <c r="APO4" s="631"/>
      <c r="APP4" s="631"/>
      <c r="APQ4" s="631"/>
      <c r="APR4" s="631"/>
      <c r="APS4" s="631"/>
      <c r="APT4" s="631"/>
      <c r="APU4" s="631"/>
      <c r="APV4" s="631"/>
      <c r="APW4" s="631"/>
      <c r="APX4" s="631"/>
      <c r="APY4" s="631"/>
      <c r="APZ4" s="631"/>
      <c r="AQA4" s="631"/>
      <c r="AQB4" s="631"/>
      <c r="AQC4" s="631"/>
      <c r="AQD4" s="631"/>
      <c r="AQE4" s="631"/>
      <c r="AQF4" s="631"/>
      <c r="AQG4" s="631"/>
      <c r="AQH4" s="631"/>
      <c r="AQI4" s="631"/>
      <c r="AQJ4" s="631"/>
      <c r="AQK4" s="631"/>
      <c r="AQL4" s="631"/>
      <c r="AQM4" s="631"/>
      <c r="AQN4" s="631"/>
      <c r="AQO4" s="631"/>
      <c r="AQP4" s="631"/>
      <c r="AQQ4" s="631"/>
      <c r="AQR4" s="631"/>
      <c r="AQS4" s="631"/>
      <c r="AQT4" s="631"/>
      <c r="AQU4" s="631"/>
      <c r="AQV4" s="631"/>
      <c r="AQW4" s="631"/>
      <c r="AQX4" s="631"/>
      <c r="AQY4" s="631"/>
      <c r="AQZ4" s="631"/>
      <c r="ARA4" s="631"/>
      <c r="ARB4" s="631"/>
      <c r="ARC4" s="631"/>
      <c r="ARD4" s="631"/>
      <c r="ARE4" s="631"/>
      <c r="ARF4" s="631"/>
      <c r="ARG4" s="631"/>
      <c r="ARH4" s="631"/>
      <c r="ARI4" s="631"/>
      <c r="ARJ4" s="631"/>
      <c r="ARK4" s="631"/>
      <c r="ARL4" s="631"/>
      <c r="ARM4" s="631"/>
      <c r="ARN4" s="631"/>
      <c r="ARO4" s="631"/>
      <c r="ARP4" s="631"/>
      <c r="ARQ4" s="631"/>
      <c r="ARR4" s="631"/>
      <c r="ARS4" s="631"/>
      <c r="ART4" s="631"/>
      <c r="ARU4" s="631"/>
      <c r="ARV4" s="631"/>
      <c r="ARW4" s="631"/>
      <c r="ARX4" s="631"/>
      <c r="ARY4" s="631"/>
      <c r="ARZ4" s="631"/>
      <c r="ASA4" s="631"/>
      <c r="ASB4" s="631"/>
      <c r="ASC4" s="631"/>
      <c r="ASD4" s="631"/>
      <c r="ASE4" s="631"/>
      <c r="ASF4" s="631"/>
      <c r="ASG4" s="631"/>
      <c r="ASH4" s="631"/>
      <c r="ASI4" s="631"/>
      <c r="ASJ4" s="631"/>
      <c r="ASK4" s="631"/>
      <c r="ASL4" s="631"/>
      <c r="ASM4" s="631"/>
      <c r="ASN4" s="631"/>
      <c r="ASO4" s="631"/>
      <c r="ASP4" s="631"/>
      <c r="ASQ4" s="631"/>
      <c r="ASR4" s="631"/>
      <c r="ASS4" s="631"/>
      <c r="AST4" s="631"/>
      <c r="ASU4" s="631"/>
      <c r="ASV4" s="631"/>
      <c r="ASW4" s="631"/>
      <c r="ASX4" s="631"/>
      <c r="ASY4" s="631"/>
      <c r="ASZ4" s="631"/>
      <c r="ATA4" s="631"/>
      <c r="ATB4" s="631"/>
      <c r="ATC4" s="631"/>
      <c r="ATD4" s="631"/>
      <c r="ATE4" s="631"/>
      <c r="ATF4" s="631"/>
      <c r="ATG4" s="631"/>
      <c r="ATH4" s="631"/>
      <c r="ATI4" s="631"/>
      <c r="ATJ4" s="631"/>
      <c r="ATK4" s="631"/>
      <c r="ATL4" s="631"/>
      <c r="ATM4" s="631"/>
      <c r="ATN4" s="631"/>
      <c r="ATO4" s="631"/>
      <c r="ATP4" s="631"/>
      <c r="ATQ4" s="631"/>
      <c r="ATR4" s="631"/>
      <c r="ATS4" s="631"/>
      <c r="ATT4" s="631"/>
      <c r="ATU4" s="631"/>
      <c r="ATV4" s="631"/>
      <c r="ATW4" s="631"/>
      <c r="ATX4" s="631"/>
      <c r="ATY4" s="631"/>
      <c r="ATZ4" s="631"/>
      <c r="AUA4" s="631"/>
      <c r="AUB4" s="631"/>
      <c r="AUC4" s="631"/>
      <c r="AUD4" s="631"/>
      <c r="AUE4" s="631"/>
      <c r="AUF4" s="631"/>
      <c r="AUG4" s="631"/>
      <c r="AUH4" s="631"/>
      <c r="AUI4" s="631"/>
      <c r="AUJ4" s="631"/>
      <c r="AUK4" s="631"/>
      <c r="AUL4" s="631"/>
      <c r="AUM4" s="631"/>
      <c r="AUN4" s="631"/>
      <c r="AUO4" s="631"/>
      <c r="AUP4" s="631"/>
      <c r="AUQ4" s="631"/>
      <c r="AUR4" s="631"/>
      <c r="AUS4" s="631"/>
      <c r="AUT4" s="631"/>
      <c r="AUU4" s="631"/>
      <c r="AUV4" s="631"/>
      <c r="AUW4" s="631"/>
      <c r="AUX4" s="631"/>
      <c r="AUY4" s="631"/>
      <c r="AUZ4" s="631"/>
      <c r="AVA4" s="631"/>
      <c r="AVB4" s="631"/>
      <c r="AVC4" s="631"/>
      <c r="AVD4" s="631"/>
      <c r="AVE4" s="631"/>
      <c r="AVF4" s="631"/>
      <c r="AVG4" s="631"/>
      <c r="AVH4" s="631"/>
      <c r="AVI4" s="631"/>
      <c r="AVJ4" s="631"/>
      <c r="AVK4" s="631"/>
      <c r="AVL4" s="631"/>
      <c r="AVM4" s="631"/>
      <c r="AVN4" s="631"/>
      <c r="AVO4" s="631"/>
      <c r="AVP4" s="631"/>
      <c r="AVQ4" s="631"/>
      <c r="AVR4" s="631"/>
      <c r="AVS4" s="631"/>
      <c r="AVT4" s="631"/>
      <c r="AVU4" s="631"/>
      <c r="AVV4" s="631"/>
      <c r="AVW4" s="631"/>
      <c r="AVX4" s="631"/>
      <c r="AVY4" s="631"/>
      <c r="AVZ4" s="631"/>
      <c r="AWA4" s="631"/>
      <c r="AWB4" s="631"/>
      <c r="AWC4" s="631"/>
      <c r="AWD4" s="631"/>
      <c r="AWE4" s="631"/>
      <c r="AWF4" s="631"/>
      <c r="AWG4" s="631"/>
      <c r="AWH4" s="631"/>
      <c r="AWI4" s="631"/>
      <c r="AWJ4" s="631"/>
      <c r="AWK4" s="631"/>
      <c r="AWL4" s="631"/>
      <c r="AWM4" s="631"/>
      <c r="AWN4" s="631"/>
      <c r="AWO4" s="631"/>
      <c r="AWP4" s="631"/>
      <c r="AWQ4" s="631"/>
      <c r="AWR4" s="631"/>
      <c r="AWS4" s="631"/>
      <c r="AWT4" s="631"/>
      <c r="AWU4" s="631"/>
      <c r="AWV4" s="631"/>
      <c r="AWW4" s="631"/>
      <c r="AWX4" s="631"/>
      <c r="AWY4" s="631"/>
      <c r="AWZ4" s="631"/>
      <c r="AXA4" s="631"/>
      <c r="AXB4" s="631"/>
      <c r="AXC4" s="631"/>
      <c r="AXD4" s="631"/>
      <c r="AXE4" s="631"/>
      <c r="AXF4" s="631"/>
      <c r="AXG4" s="631"/>
      <c r="AXH4" s="631"/>
      <c r="AXI4" s="631"/>
      <c r="AXJ4" s="631"/>
      <c r="AXK4" s="631"/>
      <c r="AXL4" s="631"/>
      <c r="AXM4" s="631"/>
      <c r="AXN4" s="631"/>
      <c r="AXO4" s="631"/>
      <c r="AXP4" s="631"/>
      <c r="AXQ4" s="631"/>
      <c r="AXR4" s="631"/>
      <c r="AXS4" s="631"/>
      <c r="AXT4" s="631"/>
      <c r="AXU4" s="631"/>
      <c r="AXV4" s="631"/>
      <c r="AXW4" s="631"/>
      <c r="AXX4" s="631"/>
      <c r="AXY4" s="631"/>
      <c r="AXZ4" s="631"/>
      <c r="AYA4" s="631"/>
      <c r="AYB4" s="631"/>
      <c r="AYC4" s="631"/>
      <c r="AYD4" s="631"/>
      <c r="AYE4" s="631"/>
      <c r="AYF4" s="631"/>
      <c r="AYG4" s="631"/>
      <c r="AYH4" s="631"/>
      <c r="AYI4" s="631"/>
      <c r="AYJ4" s="631"/>
      <c r="AYK4" s="631"/>
      <c r="AYL4" s="631"/>
      <c r="AYM4" s="631"/>
      <c r="AYN4" s="631"/>
      <c r="AYO4" s="631"/>
      <c r="AYP4" s="631"/>
      <c r="AYQ4" s="631"/>
      <c r="AYR4" s="631"/>
      <c r="AYS4" s="631"/>
      <c r="AYT4" s="631"/>
      <c r="AYU4" s="631"/>
      <c r="AYV4" s="631"/>
      <c r="AYW4" s="631"/>
      <c r="AYX4" s="631"/>
      <c r="AYY4" s="631"/>
      <c r="AYZ4" s="631"/>
      <c r="AZA4" s="631"/>
      <c r="AZB4" s="631"/>
      <c r="AZC4" s="631"/>
      <c r="AZD4" s="631"/>
      <c r="AZE4" s="631"/>
      <c r="AZF4" s="631"/>
      <c r="AZG4" s="631"/>
      <c r="AZH4" s="631"/>
      <c r="AZI4" s="631"/>
      <c r="AZJ4" s="631"/>
      <c r="AZK4" s="631"/>
      <c r="AZL4" s="631"/>
      <c r="AZM4" s="631"/>
      <c r="AZN4" s="631"/>
      <c r="AZO4" s="631"/>
      <c r="AZP4" s="631"/>
      <c r="AZQ4" s="631"/>
      <c r="AZR4" s="631"/>
      <c r="AZS4" s="631"/>
      <c r="AZT4" s="631"/>
      <c r="AZU4" s="631"/>
      <c r="AZV4" s="631"/>
      <c r="AZW4" s="631"/>
      <c r="AZX4" s="631"/>
      <c r="AZY4" s="631"/>
      <c r="AZZ4" s="631"/>
      <c r="BAA4" s="631"/>
      <c r="BAB4" s="631"/>
      <c r="BAC4" s="631"/>
      <c r="BAD4" s="631"/>
      <c r="BAE4" s="631"/>
      <c r="BAF4" s="631"/>
      <c r="BAG4" s="631"/>
      <c r="BAH4" s="631"/>
      <c r="BAI4" s="631"/>
      <c r="BAJ4" s="631"/>
      <c r="BAK4" s="631"/>
      <c r="BAL4" s="631"/>
      <c r="BAM4" s="631"/>
      <c r="BAN4" s="631"/>
      <c r="BAO4" s="631"/>
      <c r="BAP4" s="631"/>
      <c r="BAQ4" s="631"/>
      <c r="BAR4" s="631"/>
      <c r="BAS4" s="631"/>
      <c r="BAT4" s="631"/>
      <c r="BAU4" s="631"/>
      <c r="BAV4" s="631"/>
      <c r="BAW4" s="631"/>
      <c r="BAX4" s="631"/>
      <c r="BAY4" s="631"/>
      <c r="BAZ4" s="631"/>
      <c r="BBA4" s="631"/>
      <c r="BBB4" s="631"/>
      <c r="BBC4" s="631"/>
      <c r="BBD4" s="631"/>
      <c r="BBE4" s="631"/>
      <c r="BBF4" s="631"/>
      <c r="BBG4" s="631"/>
      <c r="BBH4" s="631"/>
      <c r="BBI4" s="631"/>
      <c r="BBJ4" s="631"/>
      <c r="BBK4" s="631"/>
      <c r="BBL4" s="631"/>
      <c r="BBM4" s="631"/>
      <c r="BBN4" s="631"/>
      <c r="BBO4" s="631"/>
      <c r="BBP4" s="631"/>
      <c r="BBQ4" s="631"/>
      <c r="BBR4" s="631"/>
      <c r="BBS4" s="631"/>
      <c r="BBT4" s="631"/>
      <c r="BBU4" s="631"/>
      <c r="BBV4" s="631"/>
      <c r="BBW4" s="631"/>
      <c r="BBX4" s="631"/>
      <c r="BBY4" s="631"/>
      <c r="BBZ4" s="631"/>
      <c r="BCA4" s="631"/>
      <c r="BCB4" s="631"/>
      <c r="BCC4" s="631"/>
      <c r="BCD4" s="631"/>
      <c r="BCE4" s="631"/>
      <c r="BCF4" s="631"/>
      <c r="BCG4" s="631"/>
      <c r="BCH4" s="631"/>
      <c r="BCI4" s="631"/>
      <c r="BCJ4" s="631"/>
      <c r="BCK4" s="631"/>
      <c r="BCL4" s="631"/>
      <c r="BCM4" s="631"/>
      <c r="BCN4" s="631"/>
      <c r="BCO4" s="631"/>
      <c r="BCP4" s="631"/>
      <c r="BCQ4" s="631"/>
      <c r="BCR4" s="631"/>
      <c r="BCS4" s="631"/>
      <c r="BCT4" s="631"/>
      <c r="BCU4" s="631"/>
      <c r="BCV4" s="631"/>
      <c r="BCW4" s="631"/>
      <c r="BCX4" s="631"/>
      <c r="BCY4" s="631"/>
      <c r="BCZ4" s="631"/>
      <c r="BDA4" s="631"/>
      <c r="BDB4" s="631"/>
      <c r="BDC4" s="631"/>
      <c r="BDD4" s="631"/>
      <c r="BDE4" s="631"/>
      <c r="BDF4" s="631"/>
      <c r="BDG4" s="631"/>
      <c r="BDH4" s="631"/>
      <c r="BDI4" s="631"/>
      <c r="BDJ4" s="631"/>
      <c r="BDK4" s="631"/>
    </row>
    <row r="5" spans="1:1467" customFormat="1">
      <c r="A5" s="631"/>
      <c r="B5" s="607" t="s">
        <v>165</v>
      </c>
      <c r="C5" s="608" t="s">
        <v>178</v>
      </c>
      <c r="D5" s="608" t="s">
        <v>157</v>
      </c>
      <c r="E5" s="608" t="s">
        <v>0</v>
      </c>
      <c r="F5" s="609" t="s">
        <v>1</v>
      </c>
      <c r="G5" s="648"/>
      <c r="H5" s="648"/>
      <c r="I5" s="648"/>
      <c r="J5" s="648"/>
      <c r="K5" s="648"/>
      <c r="L5" s="648"/>
      <c r="M5" s="648"/>
      <c r="N5" s="648"/>
      <c r="O5" s="631"/>
      <c r="P5" s="631"/>
      <c r="Q5" s="631"/>
      <c r="R5" s="631"/>
      <c r="S5" s="631"/>
      <c r="T5" s="631"/>
      <c r="U5" s="631"/>
      <c r="V5" s="631"/>
      <c r="W5" s="631"/>
      <c r="X5" s="631"/>
      <c r="Y5" s="631"/>
      <c r="Z5" s="631"/>
      <c r="AA5" s="631"/>
      <c r="AB5" s="631"/>
      <c r="AC5" s="631"/>
      <c r="AD5" s="631"/>
      <c r="AE5" s="631"/>
      <c r="AF5" s="631"/>
      <c r="AG5" s="631"/>
      <c r="AH5" s="631"/>
      <c r="AI5" s="631"/>
      <c r="AJ5" s="631"/>
      <c r="AK5" s="631"/>
      <c r="AL5" s="631"/>
      <c r="AM5" s="631"/>
      <c r="AN5" s="631"/>
      <c r="AO5" s="631"/>
      <c r="AP5" s="631"/>
      <c r="AQ5" s="631"/>
      <c r="AR5" s="631"/>
      <c r="AS5" s="631"/>
      <c r="AT5" s="631"/>
      <c r="AU5" s="631"/>
      <c r="AV5" s="631"/>
      <c r="AW5" s="631"/>
      <c r="AX5" s="631"/>
      <c r="AY5" s="631"/>
      <c r="AZ5" s="631"/>
      <c r="BA5" s="631"/>
      <c r="BB5" s="631"/>
      <c r="BC5" s="631"/>
      <c r="BD5" s="631"/>
      <c r="BE5" s="631"/>
      <c r="BF5" s="631"/>
      <c r="BG5" s="631"/>
      <c r="BH5" s="631"/>
      <c r="BI5" s="631"/>
      <c r="BJ5" s="631"/>
      <c r="BK5" s="631"/>
      <c r="BL5" s="631"/>
      <c r="BM5" s="631"/>
      <c r="BN5" s="631"/>
      <c r="BO5" s="631"/>
      <c r="BP5" s="631"/>
      <c r="BQ5" s="631"/>
      <c r="BR5" s="631"/>
      <c r="BS5" s="631"/>
      <c r="BT5" s="631"/>
      <c r="BU5" s="631"/>
      <c r="BV5" s="631"/>
      <c r="BW5" s="631"/>
      <c r="BX5" s="631"/>
      <c r="BY5" s="631"/>
      <c r="BZ5" s="631"/>
      <c r="CA5" s="631"/>
      <c r="CB5" s="631"/>
      <c r="CC5" s="631"/>
      <c r="CD5" s="631"/>
      <c r="CE5" s="631"/>
      <c r="CF5" s="631"/>
      <c r="CG5" s="631"/>
      <c r="CH5" s="631"/>
      <c r="CI5" s="631"/>
      <c r="CJ5" s="631"/>
      <c r="CK5" s="631"/>
      <c r="CL5" s="631"/>
      <c r="CM5" s="631"/>
      <c r="CN5" s="631"/>
      <c r="CO5" s="631"/>
      <c r="CP5" s="631"/>
      <c r="CQ5" s="631"/>
      <c r="CR5" s="631"/>
      <c r="CS5" s="631"/>
      <c r="CT5" s="631"/>
      <c r="CU5" s="631"/>
      <c r="CV5" s="631"/>
      <c r="CW5" s="631"/>
      <c r="CX5" s="631"/>
      <c r="CY5" s="631"/>
      <c r="CZ5" s="631"/>
      <c r="DA5" s="631"/>
      <c r="DB5" s="631"/>
      <c r="DC5" s="631"/>
      <c r="DD5" s="631"/>
      <c r="DE5" s="631"/>
      <c r="DF5" s="631"/>
      <c r="DG5" s="631"/>
      <c r="DH5" s="631"/>
      <c r="DI5" s="631"/>
      <c r="DJ5" s="631"/>
      <c r="DK5" s="631"/>
      <c r="DL5" s="631"/>
      <c r="DM5" s="631"/>
      <c r="DN5" s="631"/>
      <c r="DO5" s="631"/>
      <c r="DP5" s="631"/>
      <c r="DQ5" s="631"/>
      <c r="DR5" s="631"/>
      <c r="DS5" s="631"/>
      <c r="DT5" s="631"/>
      <c r="DU5" s="631"/>
      <c r="DV5" s="631"/>
      <c r="DW5" s="631"/>
      <c r="DX5" s="631"/>
      <c r="DY5" s="631"/>
      <c r="DZ5" s="631"/>
      <c r="EA5" s="631"/>
      <c r="EB5" s="631"/>
      <c r="EC5" s="631"/>
      <c r="ED5" s="631"/>
      <c r="EE5" s="631"/>
      <c r="EF5" s="631"/>
      <c r="EG5" s="631"/>
      <c r="EH5" s="631"/>
      <c r="EI5" s="631"/>
      <c r="EJ5" s="631"/>
      <c r="EK5" s="631"/>
      <c r="EL5" s="631"/>
      <c r="EM5" s="631"/>
      <c r="EN5" s="631"/>
      <c r="EO5" s="631"/>
      <c r="EP5" s="631"/>
      <c r="EQ5" s="631"/>
      <c r="ER5" s="631"/>
      <c r="ES5" s="631"/>
      <c r="ET5" s="631"/>
      <c r="EU5" s="631"/>
      <c r="EV5" s="631"/>
      <c r="EW5" s="631"/>
      <c r="EX5" s="631"/>
      <c r="EY5" s="631"/>
      <c r="EZ5" s="631"/>
      <c r="FA5" s="631"/>
      <c r="FB5" s="631"/>
      <c r="FC5" s="631"/>
      <c r="FD5" s="631"/>
      <c r="FE5" s="631"/>
      <c r="FF5" s="631"/>
      <c r="FG5" s="631"/>
      <c r="FH5" s="631"/>
      <c r="FI5" s="631"/>
      <c r="FJ5" s="631"/>
      <c r="FK5" s="631"/>
      <c r="FL5" s="631"/>
      <c r="FM5" s="631"/>
      <c r="FN5" s="631"/>
      <c r="FO5" s="631"/>
      <c r="FP5" s="631"/>
      <c r="FQ5" s="631"/>
      <c r="FR5" s="631"/>
      <c r="FS5" s="631"/>
      <c r="FT5" s="631"/>
      <c r="FU5" s="631"/>
      <c r="FV5" s="631"/>
      <c r="FW5" s="631"/>
      <c r="FX5" s="631"/>
      <c r="FY5" s="631"/>
      <c r="FZ5" s="631"/>
      <c r="GA5" s="631"/>
      <c r="GB5" s="631"/>
      <c r="GC5" s="631"/>
      <c r="GD5" s="631"/>
      <c r="GE5" s="631"/>
      <c r="GF5" s="631"/>
      <c r="GG5" s="631"/>
      <c r="GH5" s="631"/>
      <c r="GI5" s="631"/>
      <c r="GJ5" s="631"/>
      <c r="GK5" s="631"/>
      <c r="GL5" s="631"/>
      <c r="GM5" s="631"/>
      <c r="GN5" s="631"/>
      <c r="GO5" s="631"/>
      <c r="GP5" s="631"/>
      <c r="GQ5" s="631"/>
      <c r="GR5" s="631"/>
      <c r="GS5" s="631"/>
      <c r="GT5" s="631"/>
      <c r="GU5" s="631"/>
      <c r="GV5" s="631"/>
      <c r="GW5" s="631"/>
      <c r="GX5" s="631"/>
      <c r="GY5" s="631"/>
      <c r="GZ5" s="631"/>
      <c r="HA5" s="631"/>
      <c r="HB5" s="631"/>
      <c r="HC5" s="631"/>
      <c r="HD5" s="631"/>
      <c r="HE5" s="631"/>
      <c r="HF5" s="631"/>
      <c r="HG5" s="631"/>
      <c r="HH5" s="631"/>
      <c r="HI5" s="631"/>
      <c r="HJ5" s="631"/>
      <c r="HK5" s="631"/>
      <c r="HL5" s="631"/>
      <c r="HM5" s="631"/>
      <c r="HN5" s="631"/>
      <c r="HO5" s="631"/>
      <c r="HP5" s="631"/>
      <c r="HQ5" s="631"/>
      <c r="HR5" s="631"/>
      <c r="HS5" s="631"/>
      <c r="HT5" s="631"/>
      <c r="HU5" s="631"/>
      <c r="HV5" s="631"/>
      <c r="HW5" s="631"/>
      <c r="HX5" s="631"/>
      <c r="HY5" s="631"/>
      <c r="HZ5" s="631"/>
      <c r="IA5" s="631"/>
      <c r="IB5" s="631"/>
      <c r="IC5" s="631"/>
      <c r="ID5" s="631"/>
      <c r="IE5" s="631"/>
      <c r="IF5" s="631"/>
      <c r="IG5" s="631"/>
      <c r="IH5" s="631"/>
      <c r="II5" s="631"/>
      <c r="IJ5" s="631"/>
      <c r="IK5" s="631"/>
      <c r="IL5" s="631"/>
      <c r="IM5" s="631"/>
      <c r="IN5" s="631"/>
      <c r="IO5" s="631"/>
      <c r="IP5" s="631"/>
      <c r="IQ5" s="631"/>
      <c r="IR5" s="631"/>
      <c r="IS5" s="631"/>
      <c r="IT5" s="631"/>
      <c r="IU5" s="631"/>
      <c r="IV5" s="631"/>
      <c r="IW5" s="631"/>
      <c r="IX5" s="631"/>
      <c r="IY5" s="631"/>
      <c r="IZ5" s="631"/>
      <c r="JA5" s="631"/>
      <c r="JB5" s="631"/>
      <c r="JC5" s="631"/>
      <c r="JD5" s="631"/>
      <c r="JE5" s="631"/>
      <c r="JF5" s="631"/>
      <c r="JG5" s="631"/>
      <c r="JH5" s="631"/>
      <c r="JI5" s="631"/>
      <c r="JJ5" s="631"/>
      <c r="JK5" s="631"/>
      <c r="JL5" s="631"/>
      <c r="JM5" s="631"/>
      <c r="JN5" s="631"/>
      <c r="JO5" s="631"/>
      <c r="JP5" s="631"/>
      <c r="JQ5" s="631"/>
      <c r="JR5" s="631"/>
      <c r="JS5" s="631"/>
      <c r="JT5" s="631"/>
      <c r="JU5" s="631"/>
      <c r="JV5" s="631"/>
      <c r="JW5" s="631"/>
      <c r="JX5" s="631"/>
      <c r="JY5" s="631"/>
      <c r="JZ5" s="631"/>
      <c r="KA5" s="631"/>
      <c r="KB5" s="631"/>
      <c r="KC5" s="631"/>
      <c r="KD5" s="631"/>
      <c r="KE5" s="631"/>
      <c r="KF5" s="631"/>
      <c r="KG5" s="631"/>
      <c r="KH5" s="631"/>
      <c r="KI5" s="631"/>
      <c r="KJ5" s="631"/>
      <c r="KK5" s="631"/>
      <c r="KL5" s="631"/>
      <c r="KM5" s="631"/>
      <c r="KN5" s="631"/>
      <c r="KO5" s="631"/>
      <c r="KP5" s="631"/>
      <c r="KQ5" s="631"/>
      <c r="KR5" s="631"/>
      <c r="KS5" s="631"/>
      <c r="KT5" s="631"/>
      <c r="KU5" s="631"/>
      <c r="KV5" s="631"/>
      <c r="KW5" s="631"/>
      <c r="KX5" s="631"/>
      <c r="KY5" s="631"/>
      <c r="KZ5" s="631"/>
      <c r="LA5" s="631"/>
      <c r="LB5" s="631"/>
      <c r="LC5" s="631"/>
      <c r="LD5" s="631"/>
      <c r="LE5" s="631"/>
      <c r="LF5" s="631"/>
      <c r="LG5" s="631"/>
      <c r="LH5" s="631"/>
      <c r="LI5" s="631"/>
      <c r="LJ5" s="631"/>
      <c r="LK5" s="631"/>
      <c r="LL5" s="631"/>
      <c r="LM5" s="631"/>
      <c r="LN5" s="631"/>
      <c r="LO5" s="631"/>
      <c r="LP5" s="631"/>
      <c r="LQ5" s="631"/>
      <c r="LR5" s="631"/>
      <c r="LS5" s="631"/>
      <c r="LT5" s="631"/>
      <c r="LU5" s="631"/>
      <c r="LV5" s="631"/>
      <c r="LW5" s="631"/>
      <c r="LX5" s="631"/>
      <c r="LY5" s="631"/>
      <c r="LZ5" s="631"/>
      <c r="MA5" s="631"/>
      <c r="MB5" s="631"/>
      <c r="MC5" s="631"/>
      <c r="MD5" s="631"/>
      <c r="ME5" s="631"/>
      <c r="MF5" s="631"/>
      <c r="MG5" s="631"/>
      <c r="MH5" s="631"/>
      <c r="MI5" s="631"/>
      <c r="MJ5" s="631"/>
      <c r="MK5" s="631"/>
      <c r="ML5" s="631"/>
      <c r="MM5" s="631"/>
      <c r="MN5" s="631"/>
      <c r="MO5" s="631"/>
      <c r="MP5" s="631"/>
      <c r="MQ5" s="631"/>
      <c r="MR5" s="631"/>
      <c r="MS5" s="631"/>
      <c r="MT5" s="631"/>
      <c r="MU5" s="631"/>
      <c r="MV5" s="631"/>
      <c r="MW5" s="631"/>
      <c r="MX5" s="631"/>
      <c r="MY5" s="631"/>
      <c r="MZ5" s="631"/>
      <c r="NA5" s="631"/>
      <c r="NB5" s="631"/>
      <c r="NC5" s="631"/>
      <c r="ND5" s="631"/>
      <c r="NE5" s="631"/>
      <c r="NF5" s="631"/>
      <c r="NG5" s="631"/>
      <c r="NH5" s="631"/>
      <c r="NI5" s="631"/>
      <c r="NJ5" s="631"/>
      <c r="NK5" s="631"/>
      <c r="NL5" s="631"/>
      <c r="NM5" s="631"/>
      <c r="NN5" s="631"/>
      <c r="NO5" s="631"/>
      <c r="NP5" s="631"/>
      <c r="NQ5" s="631"/>
      <c r="NR5" s="631"/>
      <c r="NS5" s="631"/>
      <c r="NT5" s="631"/>
      <c r="NU5" s="631"/>
      <c r="NV5" s="631"/>
      <c r="NW5" s="631"/>
      <c r="NX5" s="631"/>
      <c r="NY5" s="631"/>
      <c r="NZ5" s="631"/>
      <c r="OA5" s="631"/>
      <c r="OB5" s="631"/>
      <c r="OC5" s="631"/>
      <c r="OD5" s="631"/>
      <c r="OE5" s="631"/>
      <c r="OF5" s="631"/>
      <c r="OG5" s="631"/>
      <c r="OH5" s="631"/>
      <c r="OI5" s="631"/>
      <c r="OJ5" s="631"/>
      <c r="OK5" s="631"/>
      <c r="OL5" s="631"/>
      <c r="OM5" s="631"/>
      <c r="ON5" s="631"/>
      <c r="OO5" s="631"/>
      <c r="OP5" s="631"/>
      <c r="OQ5" s="631"/>
      <c r="OR5" s="631"/>
      <c r="OS5" s="631"/>
      <c r="OT5" s="631"/>
      <c r="OU5" s="631"/>
      <c r="OV5" s="631"/>
      <c r="OW5" s="631"/>
      <c r="OX5" s="631"/>
      <c r="OY5" s="631"/>
      <c r="OZ5" s="631"/>
      <c r="PA5" s="631"/>
      <c r="PB5" s="631"/>
      <c r="PC5" s="631"/>
      <c r="PD5" s="631"/>
      <c r="PE5" s="631"/>
      <c r="PF5" s="631"/>
      <c r="PG5" s="631"/>
      <c r="PH5" s="631"/>
      <c r="PI5" s="631"/>
      <c r="PJ5" s="631"/>
      <c r="PK5" s="631"/>
      <c r="PL5" s="631"/>
      <c r="PM5" s="631"/>
      <c r="PN5" s="631"/>
      <c r="PO5" s="631"/>
      <c r="PP5" s="631"/>
      <c r="PQ5" s="631"/>
      <c r="PR5" s="631"/>
      <c r="PS5" s="631"/>
      <c r="PT5" s="631"/>
      <c r="PU5" s="631"/>
      <c r="PV5" s="631"/>
      <c r="PW5" s="631"/>
      <c r="PX5" s="631"/>
      <c r="PY5" s="631"/>
      <c r="PZ5" s="631"/>
      <c r="QA5" s="631"/>
      <c r="QB5" s="631"/>
      <c r="QC5" s="631"/>
      <c r="QD5" s="631"/>
      <c r="QE5" s="631"/>
      <c r="QF5" s="631"/>
      <c r="QG5" s="631"/>
      <c r="QH5" s="631"/>
      <c r="QI5" s="631"/>
      <c r="QJ5" s="631"/>
      <c r="QK5" s="631"/>
      <c r="QL5" s="631"/>
      <c r="QM5" s="631"/>
      <c r="QN5" s="631"/>
      <c r="QO5" s="631"/>
      <c r="QP5" s="631"/>
      <c r="QQ5" s="631"/>
      <c r="QR5" s="631"/>
      <c r="QS5" s="631"/>
      <c r="QT5" s="631"/>
      <c r="QU5" s="631"/>
      <c r="QV5" s="631"/>
      <c r="QW5" s="631"/>
      <c r="QX5" s="631"/>
      <c r="QY5" s="631"/>
      <c r="QZ5" s="631"/>
      <c r="RA5" s="631"/>
      <c r="RB5" s="631"/>
      <c r="RC5" s="631"/>
      <c r="RD5" s="631"/>
      <c r="RE5" s="631"/>
      <c r="RF5" s="631"/>
      <c r="RG5" s="631"/>
      <c r="RH5" s="631"/>
      <c r="RI5" s="631"/>
      <c r="RJ5" s="631"/>
      <c r="RK5" s="631"/>
      <c r="RL5" s="631"/>
      <c r="RM5" s="631"/>
      <c r="RN5" s="631"/>
      <c r="RO5" s="631"/>
      <c r="RP5" s="631"/>
      <c r="RQ5" s="631"/>
      <c r="RR5" s="631"/>
      <c r="RS5" s="631"/>
      <c r="RT5" s="631"/>
      <c r="RU5" s="631"/>
      <c r="RV5" s="631"/>
      <c r="RW5" s="631"/>
      <c r="RX5" s="631"/>
      <c r="RY5" s="631"/>
      <c r="RZ5" s="631"/>
      <c r="SA5" s="631"/>
      <c r="SB5" s="631"/>
      <c r="SC5" s="631"/>
      <c r="SD5" s="631"/>
      <c r="SE5" s="631"/>
      <c r="SF5" s="631"/>
      <c r="SG5" s="631"/>
      <c r="SH5" s="631"/>
      <c r="SI5" s="631"/>
      <c r="SJ5" s="631"/>
      <c r="SK5" s="631"/>
      <c r="SL5" s="631"/>
      <c r="SM5" s="631"/>
      <c r="SN5" s="631"/>
      <c r="SO5" s="631"/>
      <c r="SP5" s="631"/>
      <c r="SQ5" s="631"/>
      <c r="SR5" s="631"/>
      <c r="SS5" s="631"/>
      <c r="ST5" s="631"/>
      <c r="SU5" s="631"/>
      <c r="SV5" s="631"/>
      <c r="SW5" s="631"/>
      <c r="SX5" s="631"/>
      <c r="SY5" s="631"/>
      <c r="SZ5" s="631"/>
      <c r="TA5" s="631"/>
      <c r="TB5" s="631"/>
      <c r="TC5" s="631"/>
      <c r="TD5" s="631"/>
      <c r="TE5" s="631"/>
      <c r="TF5" s="631"/>
      <c r="TG5" s="631"/>
      <c r="TH5" s="631"/>
      <c r="TI5" s="631"/>
      <c r="TJ5" s="631"/>
      <c r="TK5" s="631"/>
      <c r="TL5" s="631"/>
      <c r="TM5" s="631"/>
      <c r="TN5" s="631"/>
      <c r="TO5" s="631"/>
      <c r="TP5" s="631"/>
      <c r="TQ5" s="631"/>
      <c r="TR5" s="631"/>
      <c r="TS5" s="631"/>
      <c r="TT5" s="631"/>
      <c r="TU5" s="631"/>
      <c r="TV5" s="631"/>
      <c r="TW5" s="631"/>
      <c r="TX5" s="631"/>
      <c r="TY5" s="631"/>
      <c r="TZ5" s="631"/>
      <c r="UA5" s="631"/>
      <c r="UB5" s="631"/>
      <c r="UC5" s="631"/>
      <c r="UD5" s="631"/>
      <c r="UE5" s="631"/>
      <c r="UF5" s="631"/>
      <c r="UG5" s="631"/>
      <c r="UH5" s="631"/>
      <c r="UI5" s="631"/>
      <c r="UJ5" s="631"/>
      <c r="UK5" s="631"/>
      <c r="UL5" s="631"/>
      <c r="UM5" s="631"/>
      <c r="UN5" s="631"/>
      <c r="UO5" s="631"/>
      <c r="UP5" s="631"/>
      <c r="UQ5" s="631"/>
      <c r="UR5" s="631"/>
      <c r="US5" s="631"/>
      <c r="UT5" s="631"/>
      <c r="UU5" s="631"/>
      <c r="UV5" s="631"/>
      <c r="UW5" s="631"/>
      <c r="UX5" s="631"/>
      <c r="UY5" s="631"/>
      <c r="UZ5" s="631"/>
      <c r="VA5" s="631"/>
      <c r="VB5" s="631"/>
      <c r="VC5" s="631"/>
      <c r="VD5" s="631"/>
      <c r="VE5" s="631"/>
      <c r="VF5" s="631"/>
      <c r="VG5" s="631"/>
      <c r="VH5" s="631"/>
      <c r="VI5" s="631"/>
      <c r="VJ5" s="631"/>
      <c r="VK5" s="631"/>
      <c r="VL5" s="631"/>
      <c r="VM5" s="631"/>
      <c r="VN5" s="631"/>
      <c r="VO5" s="631"/>
      <c r="VP5" s="631"/>
      <c r="VQ5" s="631"/>
      <c r="VR5" s="631"/>
      <c r="VS5" s="631"/>
      <c r="VT5" s="631"/>
      <c r="VU5" s="631"/>
      <c r="VV5" s="631"/>
      <c r="VW5" s="631"/>
      <c r="VX5" s="631"/>
      <c r="VY5" s="631"/>
      <c r="VZ5" s="631"/>
      <c r="WA5" s="631"/>
      <c r="WB5" s="631"/>
      <c r="WC5" s="631"/>
      <c r="WD5" s="631"/>
      <c r="WE5" s="631"/>
      <c r="WF5" s="631"/>
      <c r="WG5" s="631"/>
      <c r="WH5" s="631"/>
      <c r="WI5" s="631"/>
      <c r="WJ5" s="631"/>
      <c r="WK5" s="631"/>
      <c r="WL5" s="631"/>
      <c r="WM5" s="631"/>
      <c r="WN5" s="631"/>
      <c r="WO5" s="631"/>
      <c r="WP5" s="631"/>
      <c r="WQ5" s="631"/>
      <c r="WR5" s="631"/>
      <c r="WS5" s="631"/>
      <c r="WT5" s="631"/>
      <c r="WU5" s="631"/>
      <c r="WV5" s="631"/>
      <c r="WW5" s="631"/>
      <c r="WX5" s="631"/>
      <c r="WY5" s="631"/>
      <c r="WZ5" s="631"/>
      <c r="XA5" s="631"/>
      <c r="XB5" s="631"/>
      <c r="XC5" s="631"/>
      <c r="XD5" s="631"/>
      <c r="XE5" s="631"/>
      <c r="XF5" s="631"/>
      <c r="XG5" s="631"/>
      <c r="XH5" s="631"/>
      <c r="XI5" s="631"/>
      <c r="XJ5" s="631"/>
      <c r="XK5" s="631"/>
      <c r="XL5" s="631"/>
      <c r="XM5" s="631"/>
      <c r="XN5" s="631"/>
      <c r="XO5" s="631"/>
      <c r="XP5" s="631"/>
      <c r="XQ5" s="631"/>
      <c r="XR5" s="631"/>
      <c r="XS5" s="631"/>
      <c r="XT5" s="631"/>
      <c r="XU5" s="631"/>
      <c r="XV5" s="631"/>
      <c r="XW5" s="631"/>
      <c r="XX5" s="631"/>
      <c r="XY5" s="631"/>
      <c r="XZ5" s="631"/>
      <c r="YA5" s="631"/>
      <c r="YB5" s="631"/>
      <c r="YC5" s="631"/>
      <c r="YD5" s="631"/>
      <c r="YE5" s="631"/>
      <c r="YF5" s="631"/>
      <c r="YG5" s="631"/>
      <c r="YH5" s="631"/>
      <c r="YI5" s="631"/>
      <c r="YJ5" s="631"/>
      <c r="YK5" s="631"/>
      <c r="YL5" s="631"/>
      <c r="YM5" s="631"/>
      <c r="YN5" s="631"/>
      <c r="YO5" s="631"/>
      <c r="YP5" s="631"/>
      <c r="YQ5" s="631"/>
      <c r="YR5" s="631"/>
      <c r="YS5" s="631"/>
      <c r="YT5" s="631"/>
      <c r="YU5" s="631"/>
      <c r="YV5" s="631"/>
      <c r="YW5" s="631"/>
      <c r="YX5" s="631"/>
      <c r="YY5" s="631"/>
      <c r="YZ5" s="631"/>
      <c r="ZA5" s="631"/>
      <c r="ZB5" s="631"/>
      <c r="ZC5" s="631"/>
      <c r="ZD5" s="631"/>
      <c r="ZE5" s="631"/>
      <c r="ZF5" s="631"/>
      <c r="ZG5" s="631"/>
      <c r="ZH5" s="631"/>
      <c r="ZI5" s="631"/>
      <c r="ZJ5" s="631"/>
      <c r="ZK5" s="631"/>
      <c r="ZL5" s="631"/>
      <c r="ZM5" s="631"/>
      <c r="ZN5" s="631"/>
      <c r="ZO5" s="631"/>
      <c r="ZP5" s="631"/>
      <c r="ZQ5" s="631"/>
      <c r="ZR5" s="631"/>
      <c r="ZS5" s="631"/>
      <c r="ZT5" s="631"/>
      <c r="ZU5" s="631"/>
      <c r="ZV5" s="631"/>
      <c r="ZW5" s="631"/>
      <c r="ZX5" s="631"/>
      <c r="ZY5" s="631"/>
      <c r="ZZ5" s="631"/>
      <c r="AAA5" s="631"/>
      <c r="AAB5" s="631"/>
      <c r="AAC5" s="631"/>
      <c r="AAD5" s="631"/>
      <c r="AAE5" s="631"/>
      <c r="AAF5" s="631"/>
      <c r="AAG5" s="631"/>
      <c r="AAH5" s="631"/>
      <c r="AAI5" s="631"/>
      <c r="AAJ5" s="631"/>
      <c r="AAK5" s="631"/>
      <c r="AAL5" s="631"/>
      <c r="AAM5" s="631"/>
      <c r="AAN5" s="631"/>
      <c r="AAO5" s="631"/>
      <c r="AAP5" s="631"/>
      <c r="AAQ5" s="631"/>
      <c r="AAR5" s="631"/>
      <c r="AAS5" s="631"/>
      <c r="AAT5" s="631"/>
      <c r="AAU5" s="631"/>
      <c r="AAV5" s="631"/>
      <c r="AAW5" s="631"/>
      <c r="AAX5" s="631"/>
      <c r="AAY5" s="631"/>
      <c r="AAZ5" s="631"/>
      <c r="ABA5" s="631"/>
      <c r="ABB5" s="631"/>
      <c r="ABC5" s="631"/>
      <c r="ABD5" s="631"/>
      <c r="ABE5" s="631"/>
      <c r="ABF5" s="631"/>
      <c r="ABG5" s="631"/>
      <c r="ABH5" s="631"/>
      <c r="ABI5" s="631"/>
      <c r="ABJ5" s="631"/>
      <c r="ABK5" s="631"/>
      <c r="ABL5" s="631"/>
      <c r="ABM5" s="631"/>
      <c r="ABN5" s="631"/>
      <c r="ABO5" s="631"/>
      <c r="ABP5" s="631"/>
      <c r="ABQ5" s="631"/>
      <c r="ABR5" s="631"/>
      <c r="ABS5" s="631"/>
      <c r="ABT5" s="631"/>
      <c r="ABU5" s="631"/>
      <c r="ABV5" s="631"/>
      <c r="ABW5" s="631"/>
      <c r="ABX5" s="631"/>
      <c r="ABY5" s="631"/>
      <c r="ABZ5" s="631"/>
      <c r="ACA5" s="631"/>
      <c r="ACB5" s="631"/>
      <c r="ACC5" s="631"/>
      <c r="ACD5" s="631"/>
      <c r="ACE5" s="631"/>
      <c r="ACF5" s="631"/>
      <c r="ACG5" s="631"/>
      <c r="ACH5" s="631"/>
      <c r="ACI5" s="631"/>
      <c r="ACJ5" s="631"/>
      <c r="ACK5" s="631"/>
      <c r="ACL5" s="631"/>
      <c r="ACM5" s="631"/>
      <c r="ACN5" s="631"/>
      <c r="ACO5" s="631"/>
      <c r="ACP5" s="631"/>
      <c r="ACQ5" s="631"/>
      <c r="ACR5" s="631"/>
      <c r="ACS5" s="631"/>
      <c r="ACT5" s="631"/>
      <c r="ACU5" s="631"/>
      <c r="ACV5" s="631"/>
      <c r="ACW5" s="631"/>
      <c r="ACX5" s="631"/>
      <c r="ACY5" s="631"/>
      <c r="ACZ5" s="631"/>
      <c r="ADA5" s="631"/>
      <c r="ADB5" s="631"/>
      <c r="ADC5" s="631"/>
      <c r="ADD5" s="631"/>
      <c r="ADE5" s="631"/>
      <c r="ADF5" s="631"/>
      <c r="ADG5" s="631"/>
      <c r="ADH5" s="631"/>
      <c r="ADI5" s="631"/>
      <c r="ADJ5" s="631"/>
      <c r="ADK5" s="631"/>
      <c r="ADL5" s="631"/>
      <c r="ADM5" s="631"/>
      <c r="ADN5" s="631"/>
      <c r="ADO5" s="631"/>
      <c r="ADP5" s="631"/>
      <c r="ADQ5" s="631"/>
      <c r="ADR5" s="631"/>
      <c r="ADS5" s="631"/>
      <c r="ADT5" s="631"/>
      <c r="ADU5" s="631"/>
      <c r="ADV5" s="631"/>
      <c r="ADW5" s="631"/>
      <c r="ADX5" s="631"/>
      <c r="ADY5" s="631"/>
      <c r="ADZ5" s="631"/>
      <c r="AEA5" s="631"/>
      <c r="AEB5" s="631"/>
      <c r="AEC5" s="631"/>
      <c r="AED5" s="631"/>
      <c r="AEE5" s="631"/>
      <c r="AEF5" s="631"/>
      <c r="AEG5" s="631"/>
      <c r="AEH5" s="631"/>
      <c r="AEI5" s="631"/>
      <c r="AEJ5" s="631"/>
      <c r="AEK5" s="631"/>
      <c r="AEL5" s="631"/>
      <c r="AEM5" s="631"/>
      <c r="AEN5" s="631"/>
      <c r="AEO5" s="631"/>
      <c r="AEP5" s="631"/>
      <c r="AEQ5" s="631"/>
      <c r="AER5" s="631"/>
      <c r="AES5" s="631"/>
      <c r="AET5" s="631"/>
      <c r="AEU5" s="631"/>
      <c r="AEV5" s="631"/>
      <c r="AEW5" s="631"/>
      <c r="AEX5" s="631"/>
      <c r="AEY5" s="631"/>
      <c r="AEZ5" s="631"/>
      <c r="AFA5" s="631"/>
      <c r="AFB5" s="631"/>
      <c r="AFC5" s="631"/>
      <c r="AFD5" s="631"/>
      <c r="AFE5" s="631"/>
      <c r="AFF5" s="631"/>
      <c r="AFG5" s="631"/>
      <c r="AFH5" s="631"/>
      <c r="AFI5" s="631"/>
      <c r="AFJ5" s="631"/>
      <c r="AFK5" s="631"/>
      <c r="AFL5" s="631"/>
      <c r="AFM5" s="631"/>
      <c r="AFN5" s="631"/>
      <c r="AFO5" s="631"/>
      <c r="AFP5" s="631"/>
      <c r="AFQ5" s="631"/>
      <c r="AFR5" s="631"/>
      <c r="AFS5" s="631"/>
      <c r="AFT5" s="631"/>
      <c r="AFU5" s="631"/>
      <c r="AFV5" s="631"/>
      <c r="AFW5" s="631"/>
      <c r="AFX5" s="631"/>
      <c r="AFY5" s="631"/>
      <c r="AFZ5" s="631"/>
      <c r="AGA5" s="631"/>
      <c r="AGB5" s="631"/>
      <c r="AGC5" s="631"/>
      <c r="AGD5" s="631"/>
      <c r="AGE5" s="631"/>
      <c r="AGF5" s="631"/>
      <c r="AGG5" s="631"/>
      <c r="AGH5" s="631"/>
      <c r="AGI5" s="631"/>
      <c r="AGJ5" s="631"/>
      <c r="AGK5" s="631"/>
      <c r="AGL5" s="631"/>
      <c r="AGM5" s="631"/>
      <c r="AGN5" s="631"/>
      <c r="AGO5" s="631"/>
      <c r="AGP5" s="631"/>
      <c r="AGQ5" s="631"/>
      <c r="AGR5" s="631"/>
      <c r="AGS5" s="631"/>
      <c r="AGT5" s="631"/>
      <c r="AGU5" s="631"/>
      <c r="AGV5" s="631"/>
      <c r="AGW5" s="631"/>
      <c r="AGX5" s="631"/>
      <c r="AGY5" s="631"/>
      <c r="AGZ5" s="631"/>
      <c r="AHA5" s="631"/>
      <c r="AHB5" s="631"/>
      <c r="AHC5" s="631"/>
      <c r="AHD5" s="631"/>
      <c r="AHE5" s="631"/>
      <c r="AHF5" s="631"/>
      <c r="AHG5" s="631"/>
      <c r="AHH5" s="631"/>
      <c r="AHI5" s="631"/>
      <c r="AHJ5" s="631"/>
      <c r="AHK5" s="631"/>
      <c r="AHL5" s="631"/>
      <c r="AHM5" s="631"/>
      <c r="AHN5" s="631"/>
      <c r="AHO5" s="631"/>
      <c r="AHP5" s="631"/>
      <c r="AHQ5" s="631"/>
      <c r="AHR5" s="631"/>
      <c r="AHS5" s="631"/>
      <c r="AHT5" s="631"/>
      <c r="AHU5" s="631"/>
      <c r="AHV5" s="631"/>
      <c r="AHW5" s="631"/>
      <c r="AHX5" s="631"/>
      <c r="AHY5" s="631"/>
      <c r="AHZ5" s="631"/>
      <c r="AIA5" s="631"/>
      <c r="AIB5" s="631"/>
      <c r="AIC5" s="631"/>
      <c r="AID5" s="631"/>
      <c r="AIE5" s="631"/>
      <c r="AIF5" s="631"/>
      <c r="AIG5" s="631"/>
      <c r="AIH5" s="631"/>
      <c r="AII5" s="631"/>
      <c r="AIJ5" s="631"/>
      <c r="AIK5" s="631"/>
      <c r="AIL5" s="631"/>
      <c r="AIM5" s="631"/>
      <c r="AIN5" s="631"/>
      <c r="AIO5" s="631"/>
      <c r="AIP5" s="631"/>
      <c r="AIQ5" s="631"/>
      <c r="AIR5" s="631"/>
      <c r="AIS5" s="631"/>
      <c r="AIT5" s="631"/>
      <c r="AIU5" s="631"/>
      <c r="AIV5" s="631"/>
      <c r="AIW5" s="631"/>
      <c r="AIX5" s="631"/>
      <c r="AIY5" s="631"/>
      <c r="AIZ5" s="631"/>
      <c r="AJA5" s="631"/>
      <c r="AJB5" s="631"/>
      <c r="AJC5" s="631"/>
      <c r="AJD5" s="631"/>
      <c r="AJE5" s="631"/>
      <c r="AJF5" s="631"/>
      <c r="AJG5" s="631"/>
      <c r="AJH5" s="631"/>
      <c r="AJI5" s="631"/>
      <c r="AJJ5" s="631"/>
      <c r="AJK5" s="631"/>
      <c r="AJL5" s="631"/>
      <c r="AJM5" s="631"/>
      <c r="AJN5" s="631"/>
      <c r="AJO5" s="631"/>
      <c r="AJP5" s="631"/>
      <c r="AJQ5" s="631"/>
      <c r="AJR5" s="631"/>
      <c r="AJS5" s="631"/>
      <c r="AJT5" s="631"/>
      <c r="AJU5" s="631"/>
      <c r="AJV5" s="631"/>
      <c r="AJW5" s="631"/>
      <c r="AJX5" s="631"/>
      <c r="AJY5" s="631"/>
      <c r="AJZ5" s="631"/>
      <c r="AKA5" s="631"/>
      <c r="AKB5" s="631"/>
      <c r="AKC5" s="631"/>
      <c r="AKD5" s="631"/>
      <c r="AKE5" s="631"/>
      <c r="AKF5" s="631"/>
      <c r="AKG5" s="631"/>
      <c r="AKH5" s="631"/>
      <c r="AKI5" s="631"/>
      <c r="AKJ5" s="631"/>
      <c r="AKK5" s="631"/>
      <c r="AKL5" s="631"/>
      <c r="AKM5" s="631"/>
      <c r="AKN5" s="631"/>
      <c r="AKO5" s="631"/>
      <c r="AKP5" s="631"/>
      <c r="AKQ5" s="631"/>
      <c r="AKR5" s="631"/>
      <c r="AKS5" s="631"/>
      <c r="AKT5" s="631"/>
      <c r="AKU5" s="631"/>
      <c r="AKV5" s="631"/>
      <c r="AKW5" s="631"/>
      <c r="AKX5" s="631"/>
      <c r="AKY5" s="631"/>
      <c r="AKZ5" s="631"/>
      <c r="ALA5" s="631"/>
      <c r="ALB5" s="631"/>
      <c r="ALC5" s="631"/>
      <c r="ALD5" s="631"/>
      <c r="ALE5" s="631"/>
      <c r="ALF5" s="631"/>
      <c r="ALG5" s="631"/>
      <c r="ALH5" s="631"/>
      <c r="ALI5" s="631"/>
      <c r="ALJ5" s="631"/>
      <c r="ALK5" s="631"/>
      <c r="ALL5" s="631"/>
      <c r="ALM5" s="631"/>
      <c r="ALN5" s="631"/>
      <c r="ALO5" s="631"/>
      <c r="ALP5" s="631"/>
      <c r="ALQ5" s="631"/>
      <c r="ALR5" s="631"/>
      <c r="ALS5" s="631"/>
      <c r="ALT5" s="631"/>
      <c r="ALU5" s="631"/>
      <c r="ALV5" s="631"/>
      <c r="ALW5" s="631"/>
      <c r="ALX5" s="631"/>
      <c r="ALY5" s="631"/>
      <c r="ALZ5" s="631"/>
      <c r="AMA5" s="631"/>
      <c r="AMB5" s="631"/>
      <c r="AMC5" s="631"/>
      <c r="AMD5" s="631"/>
      <c r="AME5" s="631"/>
      <c r="AMF5" s="631"/>
      <c r="AMG5" s="631"/>
      <c r="AMH5" s="631"/>
      <c r="AMI5" s="631"/>
      <c r="AMJ5" s="631"/>
      <c r="AMK5" s="631"/>
      <c r="AML5" s="631"/>
      <c r="AMM5" s="631"/>
      <c r="AMN5" s="631"/>
      <c r="AMO5" s="631"/>
      <c r="AMP5" s="631"/>
      <c r="AMQ5" s="631"/>
      <c r="AMR5" s="631"/>
      <c r="AMS5" s="631"/>
      <c r="AMT5" s="631"/>
      <c r="AMU5" s="631"/>
      <c r="AMV5" s="631"/>
      <c r="AMW5" s="631"/>
      <c r="AMX5" s="631"/>
      <c r="AMY5" s="631"/>
      <c r="AMZ5" s="631"/>
      <c r="ANA5" s="631"/>
      <c r="ANB5" s="631"/>
      <c r="ANC5" s="631"/>
      <c r="AND5" s="631"/>
      <c r="ANE5" s="631"/>
      <c r="ANF5" s="631"/>
      <c r="ANG5" s="631"/>
      <c r="ANH5" s="631"/>
      <c r="ANI5" s="631"/>
      <c r="ANJ5" s="631"/>
      <c r="ANK5" s="631"/>
      <c r="ANL5" s="631"/>
      <c r="ANM5" s="631"/>
      <c r="ANN5" s="631"/>
      <c r="ANO5" s="631"/>
      <c r="ANP5" s="631"/>
      <c r="ANQ5" s="631"/>
      <c r="ANR5" s="631"/>
      <c r="ANS5" s="631"/>
      <c r="ANT5" s="631"/>
      <c r="ANU5" s="631"/>
      <c r="ANV5" s="631"/>
      <c r="ANW5" s="631"/>
      <c r="ANX5" s="631"/>
      <c r="ANY5" s="631"/>
      <c r="ANZ5" s="631"/>
      <c r="AOA5" s="631"/>
      <c r="AOB5" s="631"/>
      <c r="AOC5" s="631"/>
      <c r="AOD5" s="631"/>
      <c r="AOE5" s="631"/>
      <c r="AOF5" s="631"/>
      <c r="AOG5" s="631"/>
      <c r="AOH5" s="631"/>
      <c r="AOI5" s="631"/>
      <c r="AOJ5" s="631"/>
      <c r="AOK5" s="631"/>
      <c r="AOL5" s="631"/>
      <c r="AOM5" s="631"/>
      <c r="AON5" s="631"/>
      <c r="AOO5" s="631"/>
      <c r="AOP5" s="631"/>
      <c r="AOQ5" s="631"/>
      <c r="AOR5" s="631"/>
      <c r="AOS5" s="631"/>
      <c r="AOT5" s="631"/>
      <c r="AOU5" s="631"/>
      <c r="AOV5" s="631"/>
      <c r="AOW5" s="631"/>
      <c r="AOX5" s="631"/>
      <c r="AOY5" s="631"/>
      <c r="AOZ5" s="631"/>
      <c r="APA5" s="631"/>
      <c r="APB5" s="631"/>
      <c r="APC5" s="631"/>
      <c r="APD5" s="631"/>
      <c r="APE5" s="631"/>
      <c r="APF5" s="631"/>
      <c r="APG5" s="631"/>
      <c r="APH5" s="631"/>
      <c r="API5" s="631"/>
      <c r="APJ5" s="631"/>
      <c r="APK5" s="631"/>
      <c r="APL5" s="631"/>
      <c r="APM5" s="631"/>
      <c r="APN5" s="631"/>
      <c r="APO5" s="631"/>
      <c r="APP5" s="631"/>
      <c r="APQ5" s="631"/>
      <c r="APR5" s="631"/>
      <c r="APS5" s="631"/>
      <c r="APT5" s="631"/>
      <c r="APU5" s="631"/>
      <c r="APV5" s="631"/>
      <c r="APW5" s="631"/>
      <c r="APX5" s="631"/>
      <c r="APY5" s="631"/>
      <c r="APZ5" s="631"/>
      <c r="AQA5" s="631"/>
      <c r="AQB5" s="631"/>
      <c r="AQC5" s="631"/>
      <c r="AQD5" s="631"/>
      <c r="AQE5" s="631"/>
      <c r="AQF5" s="631"/>
      <c r="AQG5" s="631"/>
      <c r="AQH5" s="631"/>
      <c r="AQI5" s="631"/>
      <c r="AQJ5" s="631"/>
      <c r="AQK5" s="631"/>
      <c r="AQL5" s="631"/>
      <c r="AQM5" s="631"/>
      <c r="AQN5" s="631"/>
      <c r="AQO5" s="631"/>
      <c r="AQP5" s="631"/>
      <c r="AQQ5" s="631"/>
      <c r="AQR5" s="631"/>
      <c r="AQS5" s="631"/>
      <c r="AQT5" s="631"/>
      <c r="AQU5" s="631"/>
      <c r="AQV5" s="631"/>
      <c r="AQW5" s="631"/>
      <c r="AQX5" s="631"/>
      <c r="AQY5" s="631"/>
      <c r="AQZ5" s="631"/>
      <c r="ARA5" s="631"/>
      <c r="ARB5" s="631"/>
      <c r="ARC5" s="631"/>
      <c r="ARD5" s="631"/>
      <c r="ARE5" s="631"/>
      <c r="ARF5" s="631"/>
      <c r="ARG5" s="631"/>
      <c r="ARH5" s="631"/>
      <c r="ARI5" s="631"/>
      <c r="ARJ5" s="631"/>
      <c r="ARK5" s="631"/>
      <c r="ARL5" s="631"/>
      <c r="ARM5" s="631"/>
      <c r="ARN5" s="631"/>
      <c r="ARO5" s="631"/>
      <c r="ARP5" s="631"/>
      <c r="ARQ5" s="631"/>
      <c r="ARR5" s="631"/>
      <c r="ARS5" s="631"/>
      <c r="ART5" s="631"/>
      <c r="ARU5" s="631"/>
      <c r="ARV5" s="631"/>
      <c r="ARW5" s="631"/>
      <c r="ARX5" s="631"/>
      <c r="ARY5" s="631"/>
      <c r="ARZ5" s="631"/>
      <c r="ASA5" s="631"/>
      <c r="ASB5" s="631"/>
      <c r="ASC5" s="631"/>
      <c r="ASD5" s="631"/>
      <c r="ASE5" s="631"/>
      <c r="ASF5" s="631"/>
      <c r="ASG5" s="631"/>
      <c r="ASH5" s="631"/>
      <c r="ASI5" s="631"/>
      <c r="ASJ5" s="631"/>
      <c r="ASK5" s="631"/>
      <c r="ASL5" s="631"/>
      <c r="ASM5" s="631"/>
      <c r="ASN5" s="631"/>
      <c r="ASO5" s="631"/>
      <c r="ASP5" s="631"/>
      <c r="ASQ5" s="631"/>
      <c r="ASR5" s="631"/>
      <c r="ASS5" s="631"/>
      <c r="AST5" s="631"/>
      <c r="ASU5" s="631"/>
      <c r="ASV5" s="631"/>
      <c r="ASW5" s="631"/>
      <c r="ASX5" s="631"/>
      <c r="ASY5" s="631"/>
      <c r="ASZ5" s="631"/>
      <c r="ATA5" s="631"/>
      <c r="ATB5" s="631"/>
      <c r="ATC5" s="631"/>
      <c r="ATD5" s="631"/>
      <c r="ATE5" s="631"/>
      <c r="ATF5" s="631"/>
      <c r="ATG5" s="631"/>
      <c r="ATH5" s="631"/>
      <c r="ATI5" s="631"/>
      <c r="ATJ5" s="631"/>
      <c r="ATK5" s="631"/>
      <c r="ATL5" s="631"/>
      <c r="ATM5" s="631"/>
      <c r="ATN5" s="631"/>
      <c r="ATO5" s="631"/>
      <c r="ATP5" s="631"/>
      <c r="ATQ5" s="631"/>
      <c r="ATR5" s="631"/>
      <c r="ATS5" s="631"/>
      <c r="ATT5" s="631"/>
      <c r="ATU5" s="631"/>
      <c r="ATV5" s="631"/>
      <c r="ATW5" s="631"/>
      <c r="ATX5" s="631"/>
      <c r="ATY5" s="631"/>
      <c r="ATZ5" s="631"/>
      <c r="AUA5" s="631"/>
      <c r="AUB5" s="631"/>
      <c r="AUC5" s="631"/>
      <c r="AUD5" s="631"/>
      <c r="AUE5" s="631"/>
      <c r="AUF5" s="631"/>
      <c r="AUG5" s="631"/>
      <c r="AUH5" s="631"/>
      <c r="AUI5" s="631"/>
      <c r="AUJ5" s="631"/>
      <c r="AUK5" s="631"/>
      <c r="AUL5" s="631"/>
      <c r="AUM5" s="631"/>
      <c r="AUN5" s="631"/>
      <c r="AUO5" s="631"/>
      <c r="AUP5" s="631"/>
      <c r="AUQ5" s="631"/>
      <c r="AUR5" s="631"/>
      <c r="AUS5" s="631"/>
      <c r="AUT5" s="631"/>
      <c r="AUU5" s="631"/>
      <c r="AUV5" s="631"/>
      <c r="AUW5" s="631"/>
      <c r="AUX5" s="631"/>
      <c r="AUY5" s="631"/>
      <c r="AUZ5" s="631"/>
      <c r="AVA5" s="631"/>
      <c r="AVB5" s="631"/>
      <c r="AVC5" s="631"/>
      <c r="AVD5" s="631"/>
      <c r="AVE5" s="631"/>
      <c r="AVF5" s="631"/>
      <c r="AVG5" s="631"/>
      <c r="AVH5" s="631"/>
      <c r="AVI5" s="631"/>
      <c r="AVJ5" s="631"/>
      <c r="AVK5" s="631"/>
      <c r="AVL5" s="631"/>
      <c r="AVM5" s="631"/>
      <c r="AVN5" s="631"/>
      <c r="AVO5" s="631"/>
      <c r="AVP5" s="631"/>
      <c r="AVQ5" s="631"/>
      <c r="AVR5" s="631"/>
      <c r="AVS5" s="631"/>
      <c r="AVT5" s="631"/>
      <c r="AVU5" s="631"/>
      <c r="AVV5" s="631"/>
      <c r="AVW5" s="631"/>
      <c r="AVX5" s="631"/>
      <c r="AVY5" s="631"/>
      <c r="AVZ5" s="631"/>
      <c r="AWA5" s="631"/>
      <c r="AWB5" s="631"/>
      <c r="AWC5" s="631"/>
      <c r="AWD5" s="631"/>
      <c r="AWE5" s="631"/>
      <c r="AWF5" s="631"/>
      <c r="AWG5" s="631"/>
      <c r="AWH5" s="631"/>
      <c r="AWI5" s="631"/>
      <c r="AWJ5" s="631"/>
      <c r="AWK5" s="631"/>
      <c r="AWL5" s="631"/>
      <c r="AWM5" s="631"/>
      <c r="AWN5" s="631"/>
      <c r="AWO5" s="631"/>
      <c r="AWP5" s="631"/>
      <c r="AWQ5" s="631"/>
      <c r="AWR5" s="631"/>
      <c r="AWS5" s="631"/>
      <c r="AWT5" s="631"/>
      <c r="AWU5" s="631"/>
      <c r="AWV5" s="631"/>
      <c r="AWW5" s="631"/>
      <c r="AWX5" s="631"/>
      <c r="AWY5" s="631"/>
      <c r="AWZ5" s="631"/>
      <c r="AXA5" s="631"/>
      <c r="AXB5" s="631"/>
      <c r="AXC5" s="631"/>
      <c r="AXD5" s="631"/>
      <c r="AXE5" s="631"/>
      <c r="AXF5" s="631"/>
      <c r="AXG5" s="631"/>
      <c r="AXH5" s="631"/>
      <c r="AXI5" s="631"/>
      <c r="AXJ5" s="631"/>
      <c r="AXK5" s="631"/>
      <c r="AXL5" s="631"/>
      <c r="AXM5" s="631"/>
      <c r="AXN5" s="631"/>
      <c r="AXO5" s="631"/>
      <c r="AXP5" s="631"/>
      <c r="AXQ5" s="631"/>
      <c r="AXR5" s="631"/>
      <c r="AXS5" s="631"/>
      <c r="AXT5" s="631"/>
      <c r="AXU5" s="631"/>
      <c r="AXV5" s="631"/>
      <c r="AXW5" s="631"/>
      <c r="AXX5" s="631"/>
      <c r="AXY5" s="631"/>
      <c r="AXZ5" s="631"/>
      <c r="AYA5" s="631"/>
      <c r="AYB5" s="631"/>
      <c r="AYC5" s="631"/>
      <c r="AYD5" s="631"/>
      <c r="AYE5" s="631"/>
      <c r="AYF5" s="631"/>
      <c r="AYG5" s="631"/>
      <c r="AYH5" s="631"/>
      <c r="AYI5" s="631"/>
      <c r="AYJ5" s="631"/>
      <c r="AYK5" s="631"/>
      <c r="AYL5" s="631"/>
      <c r="AYM5" s="631"/>
      <c r="AYN5" s="631"/>
      <c r="AYO5" s="631"/>
      <c r="AYP5" s="631"/>
      <c r="AYQ5" s="631"/>
      <c r="AYR5" s="631"/>
      <c r="AYS5" s="631"/>
      <c r="AYT5" s="631"/>
      <c r="AYU5" s="631"/>
      <c r="AYV5" s="631"/>
      <c r="AYW5" s="631"/>
      <c r="AYX5" s="631"/>
      <c r="AYY5" s="631"/>
      <c r="AYZ5" s="631"/>
      <c r="AZA5" s="631"/>
      <c r="AZB5" s="631"/>
      <c r="AZC5" s="631"/>
      <c r="AZD5" s="631"/>
      <c r="AZE5" s="631"/>
      <c r="AZF5" s="631"/>
      <c r="AZG5" s="631"/>
      <c r="AZH5" s="631"/>
      <c r="AZI5" s="631"/>
      <c r="AZJ5" s="631"/>
      <c r="AZK5" s="631"/>
      <c r="AZL5" s="631"/>
      <c r="AZM5" s="631"/>
      <c r="AZN5" s="631"/>
      <c r="AZO5" s="631"/>
      <c r="AZP5" s="631"/>
      <c r="AZQ5" s="631"/>
      <c r="AZR5" s="631"/>
      <c r="AZS5" s="631"/>
      <c r="AZT5" s="631"/>
      <c r="AZU5" s="631"/>
      <c r="AZV5" s="631"/>
      <c r="AZW5" s="631"/>
      <c r="AZX5" s="631"/>
      <c r="AZY5" s="631"/>
      <c r="AZZ5" s="631"/>
      <c r="BAA5" s="631"/>
      <c r="BAB5" s="631"/>
      <c r="BAC5" s="631"/>
      <c r="BAD5" s="631"/>
      <c r="BAE5" s="631"/>
      <c r="BAF5" s="631"/>
      <c r="BAG5" s="631"/>
      <c r="BAH5" s="631"/>
      <c r="BAI5" s="631"/>
      <c r="BAJ5" s="631"/>
      <c r="BAK5" s="631"/>
      <c r="BAL5" s="631"/>
      <c r="BAM5" s="631"/>
      <c r="BAN5" s="631"/>
      <c r="BAO5" s="631"/>
      <c r="BAP5" s="631"/>
      <c r="BAQ5" s="631"/>
      <c r="BAR5" s="631"/>
      <c r="BAS5" s="631"/>
      <c r="BAT5" s="631"/>
      <c r="BAU5" s="631"/>
      <c r="BAV5" s="631"/>
      <c r="BAW5" s="631"/>
      <c r="BAX5" s="631"/>
      <c r="BAY5" s="631"/>
      <c r="BAZ5" s="631"/>
      <c r="BBA5" s="631"/>
      <c r="BBB5" s="631"/>
      <c r="BBC5" s="631"/>
      <c r="BBD5" s="631"/>
      <c r="BBE5" s="631"/>
      <c r="BBF5" s="631"/>
      <c r="BBG5" s="631"/>
      <c r="BBH5" s="631"/>
      <c r="BBI5" s="631"/>
      <c r="BBJ5" s="631"/>
      <c r="BBK5" s="631"/>
      <c r="BBL5" s="631"/>
      <c r="BBM5" s="631"/>
      <c r="BBN5" s="631"/>
      <c r="BBO5" s="631"/>
      <c r="BBP5" s="631"/>
      <c r="BBQ5" s="631"/>
      <c r="BBR5" s="631"/>
      <c r="BBS5" s="631"/>
      <c r="BBT5" s="631"/>
      <c r="BBU5" s="631"/>
      <c r="BBV5" s="631"/>
      <c r="BBW5" s="631"/>
      <c r="BBX5" s="631"/>
      <c r="BBY5" s="631"/>
      <c r="BBZ5" s="631"/>
      <c r="BCA5" s="631"/>
      <c r="BCB5" s="631"/>
      <c r="BCC5" s="631"/>
      <c r="BCD5" s="631"/>
      <c r="BCE5" s="631"/>
      <c r="BCF5" s="631"/>
      <c r="BCG5" s="631"/>
      <c r="BCH5" s="631"/>
      <c r="BCI5" s="631"/>
      <c r="BCJ5" s="631"/>
      <c r="BCK5" s="631"/>
      <c r="BCL5" s="631"/>
      <c r="BCM5" s="631"/>
      <c r="BCN5" s="631"/>
      <c r="BCO5" s="631"/>
      <c r="BCP5" s="631"/>
      <c r="BCQ5" s="631"/>
      <c r="BCR5" s="631"/>
      <c r="BCS5" s="631"/>
      <c r="BCT5" s="631"/>
      <c r="BCU5" s="631"/>
      <c r="BCV5" s="631"/>
      <c r="BCW5" s="631"/>
      <c r="BCX5" s="631"/>
      <c r="BCY5" s="631"/>
      <c r="BCZ5" s="631"/>
      <c r="BDA5" s="631"/>
      <c r="BDB5" s="631"/>
      <c r="BDC5" s="631"/>
      <c r="BDD5" s="631"/>
      <c r="BDE5" s="631"/>
      <c r="BDF5" s="631"/>
      <c r="BDG5" s="631"/>
      <c r="BDH5" s="631"/>
      <c r="BDI5" s="631"/>
      <c r="BDJ5" s="631"/>
      <c r="BDK5" s="631"/>
    </row>
    <row r="6" spans="1:1467" customFormat="1">
      <c r="A6" s="631"/>
      <c r="B6" s="525" t="s">
        <v>173</v>
      </c>
      <c r="C6" s="141">
        <v>0.85</v>
      </c>
      <c r="D6" s="135">
        <v>0.9372780217709622</v>
      </c>
      <c r="E6" s="135">
        <v>1.785398108695641</v>
      </c>
      <c r="F6" s="526">
        <v>2.7226761304666032</v>
      </c>
      <c r="G6" s="649"/>
      <c r="H6" s="649"/>
      <c r="I6" s="648"/>
      <c r="J6" s="648"/>
      <c r="K6" s="552"/>
      <c r="L6" s="552"/>
      <c r="M6" s="552"/>
      <c r="N6" s="552"/>
      <c r="O6" s="631"/>
      <c r="P6" s="631"/>
      <c r="Q6" s="631"/>
      <c r="R6" s="631"/>
      <c r="S6" s="631"/>
      <c r="T6" s="631"/>
      <c r="U6" s="631"/>
      <c r="V6" s="631"/>
      <c r="W6" s="631"/>
      <c r="X6" s="631"/>
      <c r="Y6" s="631"/>
      <c r="Z6" s="631"/>
      <c r="AA6" s="631"/>
      <c r="AB6" s="631"/>
      <c r="AC6" s="631"/>
      <c r="AD6" s="631"/>
      <c r="AE6" s="631"/>
      <c r="AF6" s="631"/>
      <c r="AG6" s="631"/>
      <c r="AH6" s="631"/>
      <c r="AI6" s="631"/>
      <c r="AJ6" s="631"/>
      <c r="AK6" s="631"/>
      <c r="AL6" s="631"/>
      <c r="AM6" s="631"/>
      <c r="AN6" s="631"/>
      <c r="AO6" s="631"/>
      <c r="AP6" s="631"/>
      <c r="AQ6" s="631"/>
      <c r="AR6" s="631"/>
      <c r="AS6" s="631"/>
      <c r="AT6" s="631"/>
      <c r="AU6" s="631"/>
      <c r="AV6" s="631"/>
      <c r="AW6" s="631"/>
      <c r="AX6" s="631"/>
      <c r="AY6" s="631"/>
      <c r="AZ6" s="631"/>
      <c r="BA6" s="631"/>
      <c r="BB6" s="631"/>
      <c r="BC6" s="631"/>
      <c r="BD6" s="631"/>
      <c r="BE6" s="631"/>
      <c r="BF6" s="631"/>
      <c r="BG6" s="631"/>
      <c r="BH6" s="631"/>
      <c r="BI6" s="631"/>
      <c r="BJ6" s="631"/>
      <c r="BK6" s="631"/>
      <c r="BL6" s="631"/>
      <c r="BM6" s="631"/>
      <c r="BN6" s="631"/>
      <c r="BO6" s="631"/>
      <c r="BP6" s="631"/>
      <c r="BQ6" s="631"/>
      <c r="BR6" s="631"/>
      <c r="BS6" s="631"/>
      <c r="BT6" s="631"/>
      <c r="BU6" s="631"/>
      <c r="BV6" s="631"/>
      <c r="BW6" s="631"/>
      <c r="BX6" s="631"/>
      <c r="BY6" s="631"/>
      <c r="BZ6" s="631"/>
      <c r="CA6" s="631"/>
      <c r="CB6" s="631"/>
      <c r="CC6" s="631"/>
      <c r="CD6" s="631"/>
      <c r="CE6" s="631"/>
      <c r="CF6" s="631"/>
      <c r="CG6" s="631"/>
      <c r="CH6" s="631"/>
      <c r="CI6" s="631"/>
      <c r="CJ6" s="631"/>
      <c r="CK6" s="631"/>
      <c r="CL6" s="631"/>
      <c r="CM6" s="631"/>
      <c r="CN6" s="631"/>
      <c r="CO6" s="631"/>
      <c r="CP6" s="631"/>
      <c r="CQ6" s="631"/>
      <c r="CR6" s="631"/>
      <c r="CS6" s="631"/>
      <c r="CT6" s="631"/>
      <c r="CU6" s="631"/>
      <c r="CV6" s="631"/>
      <c r="CW6" s="631"/>
      <c r="CX6" s="631"/>
      <c r="CY6" s="631"/>
      <c r="CZ6" s="631"/>
      <c r="DA6" s="631"/>
      <c r="DB6" s="631"/>
      <c r="DC6" s="631"/>
      <c r="DD6" s="631"/>
      <c r="DE6" s="631"/>
      <c r="DF6" s="631"/>
      <c r="DG6" s="631"/>
      <c r="DH6" s="631"/>
      <c r="DI6" s="631"/>
      <c r="DJ6" s="631"/>
      <c r="DK6" s="631"/>
      <c r="DL6" s="631"/>
      <c r="DM6" s="631"/>
      <c r="DN6" s="631"/>
      <c r="DO6" s="631"/>
      <c r="DP6" s="631"/>
      <c r="DQ6" s="631"/>
      <c r="DR6" s="631"/>
      <c r="DS6" s="631"/>
      <c r="DT6" s="631"/>
      <c r="DU6" s="631"/>
      <c r="DV6" s="631"/>
      <c r="DW6" s="631"/>
      <c r="DX6" s="631"/>
      <c r="DY6" s="631"/>
      <c r="DZ6" s="631"/>
      <c r="EA6" s="631"/>
      <c r="EB6" s="631"/>
      <c r="EC6" s="631"/>
      <c r="ED6" s="631"/>
      <c r="EE6" s="631"/>
      <c r="EF6" s="631"/>
      <c r="EG6" s="631"/>
      <c r="EH6" s="631"/>
      <c r="EI6" s="631"/>
      <c r="EJ6" s="631"/>
      <c r="EK6" s="631"/>
      <c r="EL6" s="631"/>
      <c r="EM6" s="631"/>
      <c r="EN6" s="631"/>
      <c r="EO6" s="631"/>
      <c r="EP6" s="631"/>
      <c r="EQ6" s="631"/>
      <c r="ER6" s="631"/>
      <c r="ES6" s="631"/>
      <c r="ET6" s="631"/>
      <c r="EU6" s="631"/>
      <c r="EV6" s="631"/>
      <c r="EW6" s="631"/>
      <c r="EX6" s="631"/>
      <c r="EY6" s="631"/>
      <c r="EZ6" s="631"/>
      <c r="FA6" s="631"/>
      <c r="FB6" s="631"/>
      <c r="FC6" s="631"/>
      <c r="FD6" s="631"/>
      <c r="FE6" s="631"/>
      <c r="FF6" s="631"/>
      <c r="FG6" s="631"/>
      <c r="FH6" s="631"/>
      <c r="FI6" s="631"/>
      <c r="FJ6" s="631"/>
      <c r="FK6" s="631"/>
      <c r="FL6" s="631"/>
      <c r="FM6" s="631"/>
      <c r="FN6" s="631"/>
      <c r="FO6" s="631"/>
      <c r="FP6" s="631"/>
      <c r="FQ6" s="631"/>
      <c r="FR6" s="631"/>
      <c r="FS6" s="631"/>
      <c r="FT6" s="631"/>
      <c r="FU6" s="631"/>
      <c r="FV6" s="631"/>
      <c r="FW6" s="631"/>
      <c r="FX6" s="631"/>
      <c r="FY6" s="631"/>
      <c r="FZ6" s="631"/>
      <c r="GA6" s="631"/>
      <c r="GB6" s="631"/>
      <c r="GC6" s="631"/>
      <c r="GD6" s="631"/>
      <c r="GE6" s="631"/>
      <c r="GF6" s="631"/>
      <c r="GG6" s="631"/>
      <c r="GH6" s="631"/>
      <c r="GI6" s="631"/>
      <c r="GJ6" s="631"/>
      <c r="GK6" s="631"/>
      <c r="GL6" s="631"/>
      <c r="GM6" s="631"/>
      <c r="GN6" s="631"/>
      <c r="GO6" s="631"/>
      <c r="GP6" s="631"/>
      <c r="GQ6" s="631"/>
      <c r="GR6" s="631"/>
      <c r="GS6" s="631"/>
      <c r="GT6" s="631"/>
      <c r="GU6" s="631"/>
      <c r="GV6" s="631"/>
      <c r="GW6" s="631"/>
      <c r="GX6" s="631"/>
      <c r="GY6" s="631"/>
      <c r="GZ6" s="631"/>
      <c r="HA6" s="631"/>
      <c r="HB6" s="631"/>
      <c r="HC6" s="631"/>
      <c r="HD6" s="631"/>
      <c r="HE6" s="631"/>
      <c r="HF6" s="631"/>
      <c r="HG6" s="631"/>
      <c r="HH6" s="631"/>
      <c r="HI6" s="631"/>
      <c r="HJ6" s="631"/>
      <c r="HK6" s="631"/>
      <c r="HL6" s="631"/>
      <c r="HM6" s="631"/>
      <c r="HN6" s="631"/>
      <c r="HO6" s="631"/>
      <c r="HP6" s="631"/>
      <c r="HQ6" s="631"/>
      <c r="HR6" s="631"/>
      <c r="HS6" s="631"/>
      <c r="HT6" s="631"/>
      <c r="HU6" s="631"/>
      <c r="HV6" s="631"/>
      <c r="HW6" s="631"/>
      <c r="HX6" s="631"/>
      <c r="HY6" s="631"/>
      <c r="HZ6" s="631"/>
      <c r="IA6" s="631"/>
      <c r="IB6" s="631"/>
      <c r="IC6" s="631"/>
      <c r="ID6" s="631"/>
      <c r="IE6" s="631"/>
      <c r="IF6" s="631"/>
      <c r="IG6" s="631"/>
      <c r="IH6" s="631"/>
      <c r="II6" s="631"/>
      <c r="IJ6" s="631"/>
      <c r="IK6" s="631"/>
      <c r="IL6" s="631"/>
      <c r="IM6" s="631"/>
      <c r="IN6" s="631"/>
      <c r="IO6" s="631"/>
      <c r="IP6" s="631"/>
      <c r="IQ6" s="631"/>
      <c r="IR6" s="631"/>
      <c r="IS6" s="631"/>
      <c r="IT6" s="631"/>
      <c r="IU6" s="631"/>
      <c r="IV6" s="631"/>
      <c r="IW6" s="631"/>
      <c r="IX6" s="631"/>
      <c r="IY6" s="631"/>
      <c r="IZ6" s="631"/>
      <c r="JA6" s="631"/>
      <c r="JB6" s="631"/>
      <c r="JC6" s="631"/>
      <c r="JD6" s="631"/>
      <c r="JE6" s="631"/>
      <c r="JF6" s="631"/>
      <c r="JG6" s="631"/>
      <c r="JH6" s="631"/>
      <c r="JI6" s="631"/>
      <c r="JJ6" s="631"/>
      <c r="JK6" s="631"/>
      <c r="JL6" s="631"/>
      <c r="JM6" s="631"/>
      <c r="JN6" s="631"/>
      <c r="JO6" s="631"/>
      <c r="JP6" s="631"/>
      <c r="JQ6" s="631"/>
      <c r="JR6" s="631"/>
      <c r="JS6" s="631"/>
      <c r="JT6" s="631"/>
      <c r="JU6" s="631"/>
      <c r="JV6" s="631"/>
      <c r="JW6" s="631"/>
      <c r="JX6" s="631"/>
      <c r="JY6" s="631"/>
      <c r="JZ6" s="631"/>
      <c r="KA6" s="631"/>
      <c r="KB6" s="631"/>
      <c r="KC6" s="631"/>
      <c r="KD6" s="631"/>
      <c r="KE6" s="631"/>
      <c r="KF6" s="631"/>
      <c r="KG6" s="631"/>
      <c r="KH6" s="631"/>
      <c r="KI6" s="631"/>
      <c r="KJ6" s="631"/>
      <c r="KK6" s="631"/>
      <c r="KL6" s="631"/>
      <c r="KM6" s="631"/>
      <c r="KN6" s="631"/>
      <c r="KO6" s="631"/>
      <c r="KP6" s="631"/>
      <c r="KQ6" s="631"/>
      <c r="KR6" s="631"/>
      <c r="KS6" s="631"/>
      <c r="KT6" s="631"/>
      <c r="KU6" s="631"/>
      <c r="KV6" s="631"/>
      <c r="KW6" s="631"/>
      <c r="KX6" s="631"/>
      <c r="KY6" s="631"/>
      <c r="KZ6" s="631"/>
      <c r="LA6" s="631"/>
      <c r="LB6" s="631"/>
      <c r="LC6" s="631"/>
      <c r="LD6" s="631"/>
      <c r="LE6" s="631"/>
      <c r="LF6" s="631"/>
      <c r="LG6" s="631"/>
      <c r="LH6" s="631"/>
      <c r="LI6" s="631"/>
      <c r="LJ6" s="631"/>
      <c r="LK6" s="631"/>
      <c r="LL6" s="631"/>
      <c r="LM6" s="631"/>
      <c r="LN6" s="631"/>
      <c r="LO6" s="631"/>
      <c r="LP6" s="631"/>
      <c r="LQ6" s="631"/>
      <c r="LR6" s="631"/>
      <c r="LS6" s="631"/>
      <c r="LT6" s="631"/>
      <c r="LU6" s="631"/>
      <c r="LV6" s="631"/>
      <c r="LW6" s="631"/>
      <c r="LX6" s="631"/>
      <c r="LY6" s="631"/>
      <c r="LZ6" s="631"/>
      <c r="MA6" s="631"/>
      <c r="MB6" s="631"/>
      <c r="MC6" s="631"/>
      <c r="MD6" s="631"/>
      <c r="ME6" s="631"/>
      <c r="MF6" s="631"/>
      <c r="MG6" s="631"/>
      <c r="MH6" s="631"/>
      <c r="MI6" s="631"/>
      <c r="MJ6" s="631"/>
      <c r="MK6" s="631"/>
      <c r="ML6" s="631"/>
      <c r="MM6" s="631"/>
      <c r="MN6" s="631"/>
      <c r="MO6" s="631"/>
      <c r="MP6" s="631"/>
      <c r="MQ6" s="631"/>
      <c r="MR6" s="631"/>
      <c r="MS6" s="631"/>
      <c r="MT6" s="631"/>
      <c r="MU6" s="631"/>
      <c r="MV6" s="631"/>
      <c r="MW6" s="631"/>
      <c r="MX6" s="631"/>
      <c r="MY6" s="631"/>
      <c r="MZ6" s="631"/>
      <c r="NA6" s="631"/>
      <c r="NB6" s="631"/>
      <c r="NC6" s="631"/>
      <c r="ND6" s="631"/>
      <c r="NE6" s="631"/>
      <c r="NF6" s="631"/>
      <c r="NG6" s="631"/>
      <c r="NH6" s="631"/>
      <c r="NI6" s="631"/>
      <c r="NJ6" s="631"/>
      <c r="NK6" s="631"/>
      <c r="NL6" s="631"/>
      <c r="NM6" s="631"/>
      <c r="NN6" s="631"/>
      <c r="NO6" s="631"/>
      <c r="NP6" s="631"/>
      <c r="NQ6" s="631"/>
      <c r="NR6" s="631"/>
      <c r="NS6" s="631"/>
      <c r="NT6" s="631"/>
      <c r="NU6" s="631"/>
      <c r="NV6" s="631"/>
      <c r="NW6" s="631"/>
      <c r="NX6" s="631"/>
      <c r="NY6" s="631"/>
      <c r="NZ6" s="631"/>
      <c r="OA6" s="631"/>
      <c r="OB6" s="631"/>
      <c r="OC6" s="631"/>
      <c r="OD6" s="631"/>
      <c r="OE6" s="631"/>
      <c r="OF6" s="631"/>
      <c r="OG6" s="631"/>
      <c r="OH6" s="631"/>
      <c r="OI6" s="631"/>
      <c r="OJ6" s="631"/>
      <c r="OK6" s="631"/>
      <c r="OL6" s="631"/>
      <c r="OM6" s="631"/>
      <c r="ON6" s="631"/>
      <c r="OO6" s="631"/>
      <c r="OP6" s="631"/>
      <c r="OQ6" s="631"/>
      <c r="OR6" s="631"/>
      <c r="OS6" s="631"/>
      <c r="OT6" s="631"/>
      <c r="OU6" s="631"/>
      <c r="OV6" s="631"/>
      <c r="OW6" s="631"/>
      <c r="OX6" s="631"/>
      <c r="OY6" s="631"/>
      <c r="OZ6" s="631"/>
      <c r="PA6" s="631"/>
      <c r="PB6" s="631"/>
      <c r="PC6" s="631"/>
      <c r="PD6" s="631"/>
      <c r="PE6" s="631"/>
      <c r="PF6" s="631"/>
      <c r="PG6" s="631"/>
      <c r="PH6" s="631"/>
      <c r="PI6" s="631"/>
      <c r="PJ6" s="631"/>
      <c r="PK6" s="631"/>
      <c r="PL6" s="631"/>
      <c r="PM6" s="631"/>
      <c r="PN6" s="631"/>
      <c r="PO6" s="631"/>
      <c r="PP6" s="631"/>
      <c r="PQ6" s="631"/>
      <c r="PR6" s="631"/>
      <c r="PS6" s="631"/>
      <c r="PT6" s="631"/>
      <c r="PU6" s="631"/>
      <c r="PV6" s="631"/>
      <c r="PW6" s="631"/>
      <c r="PX6" s="631"/>
      <c r="PY6" s="631"/>
      <c r="PZ6" s="631"/>
      <c r="QA6" s="631"/>
      <c r="QB6" s="631"/>
      <c r="QC6" s="631"/>
      <c r="QD6" s="631"/>
      <c r="QE6" s="631"/>
      <c r="QF6" s="631"/>
      <c r="QG6" s="631"/>
      <c r="QH6" s="631"/>
      <c r="QI6" s="631"/>
      <c r="QJ6" s="631"/>
      <c r="QK6" s="631"/>
      <c r="QL6" s="631"/>
      <c r="QM6" s="631"/>
      <c r="QN6" s="631"/>
      <c r="QO6" s="631"/>
      <c r="QP6" s="631"/>
      <c r="QQ6" s="631"/>
      <c r="QR6" s="631"/>
      <c r="QS6" s="631"/>
      <c r="QT6" s="631"/>
      <c r="QU6" s="631"/>
      <c r="QV6" s="631"/>
      <c r="QW6" s="631"/>
      <c r="QX6" s="631"/>
      <c r="QY6" s="631"/>
      <c r="QZ6" s="631"/>
      <c r="RA6" s="631"/>
      <c r="RB6" s="631"/>
      <c r="RC6" s="631"/>
      <c r="RD6" s="631"/>
      <c r="RE6" s="631"/>
      <c r="RF6" s="631"/>
      <c r="RG6" s="631"/>
      <c r="RH6" s="631"/>
      <c r="RI6" s="631"/>
      <c r="RJ6" s="631"/>
      <c r="RK6" s="631"/>
      <c r="RL6" s="631"/>
      <c r="RM6" s="631"/>
      <c r="RN6" s="631"/>
      <c r="RO6" s="631"/>
      <c r="RP6" s="631"/>
      <c r="RQ6" s="631"/>
      <c r="RR6" s="631"/>
      <c r="RS6" s="631"/>
      <c r="RT6" s="631"/>
      <c r="RU6" s="631"/>
      <c r="RV6" s="631"/>
      <c r="RW6" s="631"/>
      <c r="RX6" s="631"/>
      <c r="RY6" s="631"/>
      <c r="RZ6" s="631"/>
      <c r="SA6" s="631"/>
      <c r="SB6" s="631"/>
      <c r="SC6" s="631"/>
      <c r="SD6" s="631"/>
      <c r="SE6" s="631"/>
      <c r="SF6" s="631"/>
      <c r="SG6" s="631"/>
      <c r="SH6" s="631"/>
      <c r="SI6" s="631"/>
      <c r="SJ6" s="631"/>
      <c r="SK6" s="631"/>
      <c r="SL6" s="631"/>
      <c r="SM6" s="631"/>
      <c r="SN6" s="631"/>
      <c r="SO6" s="631"/>
      <c r="SP6" s="631"/>
      <c r="SQ6" s="631"/>
      <c r="SR6" s="631"/>
      <c r="SS6" s="631"/>
      <c r="ST6" s="631"/>
      <c r="SU6" s="631"/>
      <c r="SV6" s="631"/>
      <c r="SW6" s="631"/>
      <c r="SX6" s="631"/>
      <c r="SY6" s="631"/>
      <c r="SZ6" s="631"/>
      <c r="TA6" s="631"/>
      <c r="TB6" s="631"/>
      <c r="TC6" s="631"/>
      <c r="TD6" s="631"/>
      <c r="TE6" s="631"/>
      <c r="TF6" s="631"/>
      <c r="TG6" s="631"/>
      <c r="TH6" s="631"/>
      <c r="TI6" s="631"/>
      <c r="TJ6" s="631"/>
      <c r="TK6" s="631"/>
      <c r="TL6" s="631"/>
      <c r="TM6" s="631"/>
      <c r="TN6" s="631"/>
      <c r="TO6" s="631"/>
      <c r="TP6" s="631"/>
      <c r="TQ6" s="631"/>
      <c r="TR6" s="631"/>
      <c r="TS6" s="631"/>
      <c r="TT6" s="631"/>
      <c r="TU6" s="631"/>
      <c r="TV6" s="631"/>
      <c r="TW6" s="631"/>
      <c r="TX6" s="631"/>
      <c r="TY6" s="631"/>
      <c r="TZ6" s="631"/>
      <c r="UA6" s="631"/>
      <c r="UB6" s="631"/>
      <c r="UC6" s="631"/>
      <c r="UD6" s="631"/>
      <c r="UE6" s="631"/>
      <c r="UF6" s="631"/>
      <c r="UG6" s="631"/>
      <c r="UH6" s="631"/>
      <c r="UI6" s="631"/>
      <c r="UJ6" s="631"/>
      <c r="UK6" s="631"/>
      <c r="UL6" s="631"/>
      <c r="UM6" s="631"/>
      <c r="UN6" s="631"/>
      <c r="UO6" s="631"/>
      <c r="UP6" s="631"/>
      <c r="UQ6" s="631"/>
      <c r="UR6" s="631"/>
      <c r="US6" s="631"/>
      <c r="UT6" s="631"/>
      <c r="UU6" s="631"/>
      <c r="UV6" s="631"/>
      <c r="UW6" s="631"/>
      <c r="UX6" s="631"/>
      <c r="UY6" s="631"/>
      <c r="UZ6" s="631"/>
      <c r="VA6" s="631"/>
      <c r="VB6" s="631"/>
      <c r="VC6" s="631"/>
      <c r="VD6" s="631"/>
      <c r="VE6" s="631"/>
      <c r="VF6" s="631"/>
      <c r="VG6" s="631"/>
      <c r="VH6" s="631"/>
      <c r="VI6" s="631"/>
      <c r="VJ6" s="631"/>
      <c r="VK6" s="631"/>
      <c r="VL6" s="631"/>
      <c r="VM6" s="631"/>
      <c r="VN6" s="631"/>
      <c r="VO6" s="631"/>
      <c r="VP6" s="631"/>
      <c r="VQ6" s="631"/>
      <c r="VR6" s="631"/>
      <c r="VS6" s="631"/>
      <c r="VT6" s="631"/>
      <c r="VU6" s="631"/>
      <c r="VV6" s="631"/>
      <c r="VW6" s="631"/>
      <c r="VX6" s="631"/>
      <c r="VY6" s="631"/>
      <c r="VZ6" s="631"/>
      <c r="WA6" s="631"/>
      <c r="WB6" s="631"/>
      <c r="WC6" s="631"/>
      <c r="WD6" s="631"/>
      <c r="WE6" s="631"/>
      <c r="WF6" s="631"/>
      <c r="WG6" s="631"/>
      <c r="WH6" s="631"/>
      <c r="WI6" s="631"/>
      <c r="WJ6" s="631"/>
      <c r="WK6" s="631"/>
      <c r="WL6" s="631"/>
      <c r="WM6" s="631"/>
      <c r="WN6" s="631"/>
      <c r="WO6" s="631"/>
      <c r="WP6" s="631"/>
      <c r="WQ6" s="631"/>
      <c r="WR6" s="631"/>
      <c r="WS6" s="631"/>
      <c r="WT6" s="631"/>
      <c r="WU6" s="631"/>
      <c r="WV6" s="631"/>
      <c r="WW6" s="631"/>
      <c r="WX6" s="631"/>
      <c r="WY6" s="631"/>
      <c r="WZ6" s="631"/>
      <c r="XA6" s="631"/>
      <c r="XB6" s="631"/>
      <c r="XC6" s="631"/>
      <c r="XD6" s="631"/>
      <c r="XE6" s="631"/>
      <c r="XF6" s="631"/>
      <c r="XG6" s="631"/>
      <c r="XH6" s="631"/>
      <c r="XI6" s="631"/>
      <c r="XJ6" s="631"/>
      <c r="XK6" s="631"/>
      <c r="XL6" s="631"/>
      <c r="XM6" s="631"/>
      <c r="XN6" s="631"/>
      <c r="XO6" s="631"/>
      <c r="XP6" s="631"/>
      <c r="XQ6" s="631"/>
      <c r="XR6" s="631"/>
      <c r="XS6" s="631"/>
      <c r="XT6" s="631"/>
      <c r="XU6" s="631"/>
      <c r="XV6" s="631"/>
      <c r="XW6" s="631"/>
      <c r="XX6" s="631"/>
      <c r="XY6" s="631"/>
      <c r="XZ6" s="631"/>
      <c r="YA6" s="631"/>
      <c r="YB6" s="631"/>
      <c r="YC6" s="631"/>
      <c r="YD6" s="631"/>
      <c r="YE6" s="631"/>
      <c r="YF6" s="631"/>
      <c r="YG6" s="631"/>
      <c r="YH6" s="631"/>
      <c r="YI6" s="631"/>
      <c r="YJ6" s="631"/>
      <c r="YK6" s="631"/>
      <c r="YL6" s="631"/>
      <c r="YM6" s="631"/>
      <c r="YN6" s="631"/>
      <c r="YO6" s="631"/>
      <c r="YP6" s="631"/>
      <c r="YQ6" s="631"/>
      <c r="YR6" s="631"/>
      <c r="YS6" s="631"/>
      <c r="YT6" s="631"/>
      <c r="YU6" s="631"/>
      <c r="YV6" s="631"/>
      <c r="YW6" s="631"/>
      <c r="YX6" s="631"/>
      <c r="YY6" s="631"/>
      <c r="YZ6" s="631"/>
      <c r="ZA6" s="631"/>
      <c r="ZB6" s="631"/>
      <c r="ZC6" s="631"/>
      <c r="ZD6" s="631"/>
      <c r="ZE6" s="631"/>
      <c r="ZF6" s="631"/>
      <c r="ZG6" s="631"/>
      <c r="ZH6" s="631"/>
      <c r="ZI6" s="631"/>
      <c r="ZJ6" s="631"/>
      <c r="ZK6" s="631"/>
      <c r="ZL6" s="631"/>
      <c r="ZM6" s="631"/>
      <c r="ZN6" s="631"/>
      <c r="ZO6" s="631"/>
      <c r="ZP6" s="631"/>
      <c r="ZQ6" s="631"/>
      <c r="ZR6" s="631"/>
      <c r="ZS6" s="631"/>
      <c r="ZT6" s="631"/>
      <c r="ZU6" s="631"/>
      <c r="ZV6" s="631"/>
      <c r="ZW6" s="631"/>
      <c r="ZX6" s="631"/>
      <c r="ZY6" s="631"/>
      <c r="ZZ6" s="631"/>
      <c r="AAA6" s="631"/>
      <c r="AAB6" s="631"/>
      <c r="AAC6" s="631"/>
      <c r="AAD6" s="631"/>
      <c r="AAE6" s="631"/>
      <c r="AAF6" s="631"/>
      <c r="AAG6" s="631"/>
      <c r="AAH6" s="631"/>
      <c r="AAI6" s="631"/>
      <c r="AAJ6" s="631"/>
      <c r="AAK6" s="631"/>
      <c r="AAL6" s="631"/>
      <c r="AAM6" s="631"/>
      <c r="AAN6" s="631"/>
      <c r="AAO6" s="631"/>
      <c r="AAP6" s="631"/>
      <c r="AAQ6" s="631"/>
      <c r="AAR6" s="631"/>
      <c r="AAS6" s="631"/>
      <c r="AAT6" s="631"/>
      <c r="AAU6" s="631"/>
      <c r="AAV6" s="631"/>
      <c r="AAW6" s="631"/>
      <c r="AAX6" s="631"/>
      <c r="AAY6" s="631"/>
      <c r="AAZ6" s="631"/>
      <c r="ABA6" s="631"/>
      <c r="ABB6" s="631"/>
      <c r="ABC6" s="631"/>
      <c r="ABD6" s="631"/>
      <c r="ABE6" s="631"/>
      <c r="ABF6" s="631"/>
      <c r="ABG6" s="631"/>
      <c r="ABH6" s="631"/>
      <c r="ABI6" s="631"/>
      <c r="ABJ6" s="631"/>
      <c r="ABK6" s="631"/>
      <c r="ABL6" s="631"/>
      <c r="ABM6" s="631"/>
      <c r="ABN6" s="631"/>
      <c r="ABO6" s="631"/>
      <c r="ABP6" s="631"/>
      <c r="ABQ6" s="631"/>
      <c r="ABR6" s="631"/>
      <c r="ABS6" s="631"/>
      <c r="ABT6" s="631"/>
      <c r="ABU6" s="631"/>
      <c r="ABV6" s="631"/>
      <c r="ABW6" s="631"/>
      <c r="ABX6" s="631"/>
      <c r="ABY6" s="631"/>
      <c r="ABZ6" s="631"/>
      <c r="ACA6" s="631"/>
      <c r="ACB6" s="631"/>
      <c r="ACC6" s="631"/>
      <c r="ACD6" s="631"/>
      <c r="ACE6" s="631"/>
      <c r="ACF6" s="631"/>
      <c r="ACG6" s="631"/>
      <c r="ACH6" s="631"/>
      <c r="ACI6" s="631"/>
      <c r="ACJ6" s="631"/>
      <c r="ACK6" s="631"/>
      <c r="ACL6" s="631"/>
      <c r="ACM6" s="631"/>
      <c r="ACN6" s="631"/>
      <c r="ACO6" s="631"/>
      <c r="ACP6" s="631"/>
      <c r="ACQ6" s="631"/>
      <c r="ACR6" s="631"/>
      <c r="ACS6" s="631"/>
      <c r="ACT6" s="631"/>
      <c r="ACU6" s="631"/>
      <c r="ACV6" s="631"/>
      <c r="ACW6" s="631"/>
      <c r="ACX6" s="631"/>
      <c r="ACY6" s="631"/>
      <c r="ACZ6" s="631"/>
      <c r="ADA6" s="631"/>
      <c r="ADB6" s="631"/>
      <c r="ADC6" s="631"/>
      <c r="ADD6" s="631"/>
      <c r="ADE6" s="631"/>
      <c r="ADF6" s="631"/>
      <c r="ADG6" s="631"/>
      <c r="ADH6" s="631"/>
      <c r="ADI6" s="631"/>
      <c r="ADJ6" s="631"/>
      <c r="ADK6" s="631"/>
      <c r="ADL6" s="631"/>
      <c r="ADM6" s="631"/>
      <c r="ADN6" s="631"/>
      <c r="ADO6" s="631"/>
      <c r="ADP6" s="631"/>
      <c r="ADQ6" s="631"/>
      <c r="ADR6" s="631"/>
      <c r="ADS6" s="631"/>
      <c r="ADT6" s="631"/>
      <c r="ADU6" s="631"/>
      <c r="ADV6" s="631"/>
      <c r="ADW6" s="631"/>
      <c r="ADX6" s="631"/>
      <c r="ADY6" s="631"/>
      <c r="ADZ6" s="631"/>
      <c r="AEA6" s="631"/>
      <c r="AEB6" s="631"/>
      <c r="AEC6" s="631"/>
      <c r="AED6" s="631"/>
      <c r="AEE6" s="631"/>
      <c r="AEF6" s="631"/>
      <c r="AEG6" s="631"/>
      <c r="AEH6" s="631"/>
      <c r="AEI6" s="631"/>
      <c r="AEJ6" s="631"/>
      <c r="AEK6" s="631"/>
      <c r="AEL6" s="631"/>
      <c r="AEM6" s="631"/>
      <c r="AEN6" s="631"/>
      <c r="AEO6" s="631"/>
      <c r="AEP6" s="631"/>
      <c r="AEQ6" s="631"/>
      <c r="AER6" s="631"/>
      <c r="AES6" s="631"/>
      <c r="AET6" s="631"/>
      <c r="AEU6" s="631"/>
      <c r="AEV6" s="631"/>
      <c r="AEW6" s="631"/>
      <c r="AEX6" s="631"/>
      <c r="AEY6" s="631"/>
      <c r="AEZ6" s="631"/>
      <c r="AFA6" s="631"/>
      <c r="AFB6" s="631"/>
      <c r="AFC6" s="631"/>
      <c r="AFD6" s="631"/>
      <c r="AFE6" s="631"/>
      <c r="AFF6" s="631"/>
      <c r="AFG6" s="631"/>
      <c r="AFH6" s="631"/>
      <c r="AFI6" s="631"/>
      <c r="AFJ6" s="631"/>
      <c r="AFK6" s="631"/>
      <c r="AFL6" s="631"/>
      <c r="AFM6" s="631"/>
      <c r="AFN6" s="631"/>
      <c r="AFO6" s="631"/>
      <c r="AFP6" s="631"/>
      <c r="AFQ6" s="631"/>
      <c r="AFR6" s="631"/>
      <c r="AFS6" s="631"/>
      <c r="AFT6" s="631"/>
      <c r="AFU6" s="631"/>
      <c r="AFV6" s="631"/>
      <c r="AFW6" s="631"/>
      <c r="AFX6" s="631"/>
      <c r="AFY6" s="631"/>
      <c r="AFZ6" s="631"/>
      <c r="AGA6" s="631"/>
      <c r="AGB6" s="631"/>
      <c r="AGC6" s="631"/>
      <c r="AGD6" s="631"/>
      <c r="AGE6" s="631"/>
      <c r="AGF6" s="631"/>
      <c r="AGG6" s="631"/>
      <c r="AGH6" s="631"/>
      <c r="AGI6" s="631"/>
      <c r="AGJ6" s="631"/>
      <c r="AGK6" s="631"/>
      <c r="AGL6" s="631"/>
      <c r="AGM6" s="631"/>
      <c r="AGN6" s="631"/>
      <c r="AGO6" s="631"/>
      <c r="AGP6" s="631"/>
      <c r="AGQ6" s="631"/>
      <c r="AGR6" s="631"/>
      <c r="AGS6" s="631"/>
      <c r="AGT6" s="631"/>
      <c r="AGU6" s="631"/>
      <c r="AGV6" s="631"/>
      <c r="AGW6" s="631"/>
      <c r="AGX6" s="631"/>
      <c r="AGY6" s="631"/>
      <c r="AGZ6" s="631"/>
      <c r="AHA6" s="631"/>
      <c r="AHB6" s="631"/>
      <c r="AHC6" s="631"/>
      <c r="AHD6" s="631"/>
      <c r="AHE6" s="631"/>
      <c r="AHF6" s="631"/>
      <c r="AHG6" s="631"/>
      <c r="AHH6" s="631"/>
      <c r="AHI6" s="631"/>
      <c r="AHJ6" s="631"/>
      <c r="AHK6" s="631"/>
      <c r="AHL6" s="631"/>
      <c r="AHM6" s="631"/>
      <c r="AHN6" s="631"/>
      <c r="AHO6" s="631"/>
      <c r="AHP6" s="631"/>
      <c r="AHQ6" s="631"/>
      <c r="AHR6" s="631"/>
      <c r="AHS6" s="631"/>
      <c r="AHT6" s="631"/>
      <c r="AHU6" s="631"/>
      <c r="AHV6" s="631"/>
      <c r="AHW6" s="631"/>
      <c r="AHX6" s="631"/>
      <c r="AHY6" s="631"/>
      <c r="AHZ6" s="631"/>
      <c r="AIA6" s="631"/>
      <c r="AIB6" s="631"/>
      <c r="AIC6" s="631"/>
      <c r="AID6" s="631"/>
      <c r="AIE6" s="631"/>
      <c r="AIF6" s="631"/>
      <c r="AIG6" s="631"/>
      <c r="AIH6" s="631"/>
      <c r="AII6" s="631"/>
      <c r="AIJ6" s="631"/>
      <c r="AIK6" s="631"/>
      <c r="AIL6" s="631"/>
      <c r="AIM6" s="631"/>
      <c r="AIN6" s="631"/>
      <c r="AIO6" s="631"/>
      <c r="AIP6" s="631"/>
      <c r="AIQ6" s="631"/>
      <c r="AIR6" s="631"/>
      <c r="AIS6" s="631"/>
      <c r="AIT6" s="631"/>
      <c r="AIU6" s="631"/>
      <c r="AIV6" s="631"/>
      <c r="AIW6" s="631"/>
      <c r="AIX6" s="631"/>
      <c r="AIY6" s="631"/>
      <c r="AIZ6" s="631"/>
      <c r="AJA6" s="631"/>
      <c r="AJB6" s="631"/>
      <c r="AJC6" s="631"/>
      <c r="AJD6" s="631"/>
      <c r="AJE6" s="631"/>
      <c r="AJF6" s="631"/>
      <c r="AJG6" s="631"/>
      <c r="AJH6" s="631"/>
      <c r="AJI6" s="631"/>
      <c r="AJJ6" s="631"/>
      <c r="AJK6" s="631"/>
      <c r="AJL6" s="631"/>
      <c r="AJM6" s="631"/>
      <c r="AJN6" s="631"/>
      <c r="AJO6" s="631"/>
      <c r="AJP6" s="631"/>
      <c r="AJQ6" s="631"/>
      <c r="AJR6" s="631"/>
      <c r="AJS6" s="631"/>
      <c r="AJT6" s="631"/>
      <c r="AJU6" s="631"/>
      <c r="AJV6" s="631"/>
      <c r="AJW6" s="631"/>
      <c r="AJX6" s="631"/>
      <c r="AJY6" s="631"/>
      <c r="AJZ6" s="631"/>
      <c r="AKA6" s="631"/>
      <c r="AKB6" s="631"/>
      <c r="AKC6" s="631"/>
      <c r="AKD6" s="631"/>
      <c r="AKE6" s="631"/>
      <c r="AKF6" s="631"/>
      <c r="AKG6" s="631"/>
      <c r="AKH6" s="631"/>
      <c r="AKI6" s="631"/>
      <c r="AKJ6" s="631"/>
      <c r="AKK6" s="631"/>
      <c r="AKL6" s="631"/>
      <c r="AKM6" s="631"/>
      <c r="AKN6" s="631"/>
      <c r="AKO6" s="631"/>
      <c r="AKP6" s="631"/>
      <c r="AKQ6" s="631"/>
      <c r="AKR6" s="631"/>
      <c r="AKS6" s="631"/>
      <c r="AKT6" s="631"/>
      <c r="AKU6" s="631"/>
      <c r="AKV6" s="631"/>
      <c r="AKW6" s="631"/>
      <c r="AKX6" s="631"/>
      <c r="AKY6" s="631"/>
      <c r="AKZ6" s="631"/>
      <c r="ALA6" s="631"/>
      <c r="ALB6" s="631"/>
      <c r="ALC6" s="631"/>
      <c r="ALD6" s="631"/>
      <c r="ALE6" s="631"/>
      <c r="ALF6" s="631"/>
      <c r="ALG6" s="631"/>
      <c r="ALH6" s="631"/>
      <c r="ALI6" s="631"/>
      <c r="ALJ6" s="631"/>
      <c r="ALK6" s="631"/>
      <c r="ALL6" s="631"/>
      <c r="ALM6" s="631"/>
      <c r="ALN6" s="631"/>
      <c r="ALO6" s="631"/>
      <c r="ALP6" s="631"/>
      <c r="ALQ6" s="631"/>
      <c r="ALR6" s="631"/>
      <c r="ALS6" s="631"/>
      <c r="ALT6" s="631"/>
      <c r="ALU6" s="631"/>
      <c r="ALV6" s="631"/>
      <c r="ALW6" s="631"/>
      <c r="ALX6" s="631"/>
      <c r="ALY6" s="631"/>
      <c r="ALZ6" s="631"/>
      <c r="AMA6" s="631"/>
      <c r="AMB6" s="631"/>
      <c r="AMC6" s="631"/>
      <c r="AMD6" s="631"/>
      <c r="AME6" s="631"/>
      <c r="AMF6" s="631"/>
      <c r="AMG6" s="631"/>
      <c r="AMH6" s="631"/>
      <c r="AMI6" s="631"/>
      <c r="AMJ6" s="631"/>
      <c r="AMK6" s="631"/>
      <c r="AML6" s="631"/>
      <c r="AMM6" s="631"/>
      <c r="AMN6" s="631"/>
      <c r="AMO6" s="631"/>
      <c r="AMP6" s="631"/>
      <c r="AMQ6" s="631"/>
      <c r="AMR6" s="631"/>
      <c r="AMS6" s="631"/>
      <c r="AMT6" s="631"/>
      <c r="AMU6" s="631"/>
      <c r="AMV6" s="631"/>
      <c r="AMW6" s="631"/>
      <c r="AMX6" s="631"/>
      <c r="AMY6" s="631"/>
      <c r="AMZ6" s="631"/>
      <c r="ANA6" s="631"/>
      <c r="ANB6" s="631"/>
      <c r="ANC6" s="631"/>
      <c r="AND6" s="631"/>
      <c r="ANE6" s="631"/>
      <c r="ANF6" s="631"/>
      <c r="ANG6" s="631"/>
      <c r="ANH6" s="631"/>
      <c r="ANI6" s="631"/>
      <c r="ANJ6" s="631"/>
      <c r="ANK6" s="631"/>
      <c r="ANL6" s="631"/>
      <c r="ANM6" s="631"/>
      <c r="ANN6" s="631"/>
      <c r="ANO6" s="631"/>
      <c r="ANP6" s="631"/>
      <c r="ANQ6" s="631"/>
      <c r="ANR6" s="631"/>
      <c r="ANS6" s="631"/>
      <c r="ANT6" s="631"/>
      <c r="ANU6" s="631"/>
      <c r="ANV6" s="631"/>
      <c r="ANW6" s="631"/>
      <c r="ANX6" s="631"/>
      <c r="ANY6" s="631"/>
      <c r="ANZ6" s="631"/>
      <c r="AOA6" s="631"/>
      <c r="AOB6" s="631"/>
      <c r="AOC6" s="631"/>
      <c r="AOD6" s="631"/>
      <c r="AOE6" s="631"/>
      <c r="AOF6" s="631"/>
      <c r="AOG6" s="631"/>
      <c r="AOH6" s="631"/>
      <c r="AOI6" s="631"/>
      <c r="AOJ6" s="631"/>
      <c r="AOK6" s="631"/>
      <c r="AOL6" s="631"/>
      <c r="AOM6" s="631"/>
      <c r="AON6" s="631"/>
      <c r="AOO6" s="631"/>
      <c r="AOP6" s="631"/>
      <c r="AOQ6" s="631"/>
      <c r="AOR6" s="631"/>
      <c r="AOS6" s="631"/>
      <c r="AOT6" s="631"/>
      <c r="AOU6" s="631"/>
      <c r="AOV6" s="631"/>
      <c r="AOW6" s="631"/>
      <c r="AOX6" s="631"/>
      <c r="AOY6" s="631"/>
      <c r="AOZ6" s="631"/>
      <c r="APA6" s="631"/>
      <c r="APB6" s="631"/>
      <c r="APC6" s="631"/>
      <c r="APD6" s="631"/>
      <c r="APE6" s="631"/>
      <c r="APF6" s="631"/>
      <c r="APG6" s="631"/>
      <c r="APH6" s="631"/>
      <c r="API6" s="631"/>
      <c r="APJ6" s="631"/>
      <c r="APK6" s="631"/>
      <c r="APL6" s="631"/>
      <c r="APM6" s="631"/>
      <c r="APN6" s="631"/>
      <c r="APO6" s="631"/>
      <c r="APP6" s="631"/>
      <c r="APQ6" s="631"/>
      <c r="APR6" s="631"/>
      <c r="APS6" s="631"/>
      <c r="APT6" s="631"/>
      <c r="APU6" s="631"/>
      <c r="APV6" s="631"/>
      <c r="APW6" s="631"/>
      <c r="APX6" s="631"/>
      <c r="APY6" s="631"/>
      <c r="APZ6" s="631"/>
      <c r="AQA6" s="631"/>
      <c r="AQB6" s="631"/>
      <c r="AQC6" s="631"/>
      <c r="AQD6" s="631"/>
      <c r="AQE6" s="631"/>
      <c r="AQF6" s="631"/>
      <c r="AQG6" s="631"/>
      <c r="AQH6" s="631"/>
      <c r="AQI6" s="631"/>
      <c r="AQJ6" s="631"/>
      <c r="AQK6" s="631"/>
      <c r="AQL6" s="631"/>
      <c r="AQM6" s="631"/>
      <c r="AQN6" s="631"/>
      <c r="AQO6" s="631"/>
      <c r="AQP6" s="631"/>
      <c r="AQQ6" s="631"/>
      <c r="AQR6" s="631"/>
      <c r="AQS6" s="631"/>
      <c r="AQT6" s="631"/>
      <c r="AQU6" s="631"/>
      <c r="AQV6" s="631"/>
      <c r="AQW6" s="631"/>
      <c r="AQX6" s="631"/>
      <c r="AQY6" s="631"/>
      <c r="AQZ6" s="631"/>
      <c r="ARA6" s="631"/>
      <c r="ARB6" s="631"/>
      <c r="ARC6" s="631"/>
      <c r="ARD6" s="631"/>
      <c r="ARE6" s="631"/>
      <c r="ARF6" s="631"/>
      <c r="ARG6" s="631"/>
      <c r="ARH6" s="631"/>
      <c r="ARI6" s="631"/>
      <c r="ARJ6" s="631"/>
      <c r="ARK6" s="631"/>
      <c r="ARL6" s="631"/>
      <c r="ARM6" s="631"/>
      <c r="ARN6" s="631"/>
      <c r="ARO6" s="631"/>
      <c r="ARP6" s="631"/>
      <c r="ARQ6" s="631"/>
      <c r="ARR6" s="631"/>
      <c r="ARS6" s="631"/>
      <c r="ART6" s="631"/>
      <c r="ARU6" s="631"/>
      <c r="ARV6" s="631"/>
      <c r="ARW6" s="631"/>
      <c r="ARX6" s="631"/>
      <c r="ARY6" s="631"/>
      <c r="ARZ6" s="631"/>
      <c r="ASA6" s="631"/>
      <c r="ASB6" s="631"/>
      <c r="ASC6" s="631"/>
      <c r="ASD6" s="631"/>
      <c r="ASE6" s="631"/>
      <c r="ASF6" s="631"/>
      <c r="ASG6" s="631"/>
      <c r="ASH6" s="631"/>
      <c r="ASI6" s="631"/>
      <c r="ASJ6" s="631"/>
      <c r="ASK6" s="631"/>
      <c r="ASL6" s="631"/>
      <c r="ASM6" s="631"/>
      <c r="ASN6" s="631"/>
      <c r="ASO6" s="631"/>
      <c r="ASP6" s="631"/>
      <c r="ASQ6" s="631"/>
      <c r="ASR6" s="631"/>
      <c r="ASS6" s="631"/>
      <c r="AST6" s="631"/>
      <c r="ASU6" s="631"/>
      <c r="ASV6" s="631"/>
      <c r="ASW6" s="631"/>
      <c r="ASX6" s="631"/>
      <c r="ASY6" s="631"/>
      <c r="ASZ6" s="631"/>
      <c r="ATA6" s="631"/>
      <c r="ATB6" s="631"/>
      <c r="ATC6" s="631"/>
      <c r="ATD6" s="631"/>
      <c r="ATE6" s="631"/>
      <c r="ATF6" s="631"/>
      <c r="ATG6" s="631"/>
      <c r="ATH6" s="631"/>
      <c r="ATI6" s="631"/>
      <c r="ATJ6" s="631"/>
      <c r="ATK6" s="631"/>
      <c r="ATL6" s="631"/>
      <c r="ATM6" s="631"/>
      <c r="ATN6" s="631"/>
      <c r="ATO6" s="631"/>
      <c r="ATP6" s="631"/>
      <c r="ATQ6" s="631"/>
      <c r="ATR6" s="631"/>
      <c r="ATS6" s="631"/>
      <c r="ATT6" s="631"/>
      <c r="ATU6" s="631"/>
      <c r="ATV6" s="631"/>
      <c r="ATW6" s="631"/>
      <c r="ATX6" s="631"/>
      <c r="ATY6" s="631"/>
      <c r="ATZ6" s="631"/>
      <c r="AUA6" s="631"/>
      <c r="AUB6" s="631"/>
      <c r="AUC6" s="631"/>
      <c r="AUD6" s="631"/>
      <c r="AUE6" s="631"/>
      <c r="AUF6" s="631"/>
      <c r="AUG6" s="631"/>
      <c r="AUH6" s="631"/>
      <c r="AUI6" s="631"/>
      <c r="AUJ6" s="631"/>
      <c r="AUK6" s="631"/>
      <c r="AUL6" s="631"/>
      <c r="AUM6" s="631"/>
      <c r="AUN6" s="631"/>
      <c r="AUO6" s="631"/>
      <c r="AUP6" s="631"/>
      <c r="AUQ6" s="631"/>
      <c r="AUR6" s="631"/>
      <c r="AUS6" s="631"/>
      <c r="AUT6" s="631"/>
      <c r="AUU6" s="631"/>
      <c r="AUV6" s="631"/>
      <c r="AUW6" s="631"/>
      <c r="AUX6" s="631"/>
      <c r="AUY6" s="631"/>
      <c r="AUZ6" s="631"/>
      <c r="AVA6" s="631"/>
      <c r="AVB6" s="631"/>
      <c r="AVC6" s="631"/>
      <c r="AVD6" s="631"/>
      <c r="AVE6" s="631"/>
      <c r="AVF6" s="631"/>
      <c r="AVG6" s="631"/>
      <c r="AVH6" s="631"/>
      <c r="AVI6" s="631"/>
      <c r="AVJ6" s="631"/>
      <c r="AVK6" s="631"/>
      <c r="AVL6" s="631"/>
      <c r="AVM6" s="631"/>
      <c r="AVN6" s="631"/>
      <c r="AVO6" s="631"/>
      <c r="AVP6" s="631"/>
      <c r="AVQ6" s="631"/>
      <c r="AVR6" s="631"/>
      <c r="AVS6" s="631"/>
      <c r="AVT6" s="631"/>
      <c r="AVU6" s="631"/>
      <c r="AVV6" s="631"/>
      <c r="AVW6" s="631"/>
      <c r="AVX6" s="631"/>
      <c r="AVY6" s="631"/>
      <c r="AVZ6" s="631"/>
      <c r="AWA6" s="631"/>
      <c r="AWB6" s="631"/>
      <c r="AWC6" s="631"/>
      <c r="AWD6" s="631"/>
      <c r="AWE6" s="631"/>
      <c r="AWF6" s="631"/>
      <c r="AWG6" s="631"/>
      <c r="AWH6" s="631"/>
      <c r="AWI6" s="631"/>
      <c r="AWJ6" s="631"/>
      <c r="AWK6" s="631"/>
      <c r="AWL6" s="631"/>
      <c r="AWM6" s="631"/>
      <c r="AWN6" s="631"/>
      <c r="AWO6" s="631"/>
      <c r="AWP6" s="631"/>
      <c r="AWQ6" s="631"/>
      <c r="AWR6" s="631"/>
      <c r="AWS6" s="631"/>
      <c r="AWT6" s="631"/>
      <c r="AWU6" s="631"/>
      <c r="AWV6" s="631"/>
      <c r="AWW6" s="631"/>
      <c r="AWX6" s="631"/>
      <c r="AWY6" s="631"/>
      <c r="AWZ6" s="631"/>
      <c r="AXA6" s="631"/>
      <c r="AXB6" s="631"/>
      <c r="AXC6" s="631"/>
      <c r="AXD6" s="631"/>
      <c r="AXE6" s="631"/>
      <c r="AXF6" s="631"/>
      <c r="AXG6" s="631"/>
      <c r="AXH6" s="631"/>
      <c r="AXI6" s="631"/>
      <c r="AXJ6" s="631"/>
      <c r="AXK6" s="631"/>
      <c r="AXL6" s="631"/>
      <c r="AXM6" s="631"/>
      <c r="AXN6" s="631"/>
      <c r="AXO6" s="631"/>
      <c r="AXP6" s="631"/>
      <c r="AXQ6" s="631"/>
      <c r="AXR6" s="631"/>
      <c r="AXS6" s="631"/>
      <c r="AXT6" s="631"/>
      <c r="AXU6" s="631"/>
      <c r="AXV6" s="631"/>
      <c r="AXW6" s="631"/>
      <c r="AXX6" s="631"/>
      <c r="AXY6" s="631"/>
      <c r="AXZ6" s="631"/>
      <c r="AYA6" s="631"/>
      <c r="AYB6" s="631"/>
      <c r="AYC6" s="631"/>
      <c r="AYD6" s="631"/>
      <c r="AYE6" s="631"/>
      <c r="AYF6" s="631"/>
      <c r="AYG6" s="631"/>
      <c r="AYH6" s="631"/>
      <c r="AYI6" s="631"/>
      <c r="AYJ6" s="631"/>
      <c r="AYK6" s="631"/>
      <c r="AYL6" s="631"/>
      <c r="AYM6" s="631"/>
      <c r="AYN6" s="631"/>
      <c r="AYO6" s="631"/>
      <c r="AYP6" s="631"/>
      <c r="AYQ6" s="631"/>
      <c r="AYR6" s="631"/>
      <c r="AYS6" s="631"/>
      <c r="AYT6" s="631"/>
      <c r="AYU6" s="631"/>
      <c r="AYV6" s="631"/>
      <c r="AYW6" s="631"/>
      <c r="AYX6" s="631"/>
      <c r="AYY6" s="631"/>
      <c r="AYZ6" s="631"/>
      <c r="AZA6" s="631"/>
      <c r="AZB6" s="631"/>
      <c r="AZC6" s="631"/>
      <c r="AZD6" s="631"/>
      <c r="AZE6" s="631"/>
      <c r="AZF6" s="631"/>
      <c r="AZG6" s="631"/>
      <c r="AZH6" s="631"/>
      <c r="AZI6" s="631"/>
      <c r="AZJ6" s="631"/>
      <c r="AZK6" s="631"/>
      <c r="AZL6" s="631"/>
      <c r="AZM6" s="631"/>
      <c r="AZN6" s="631"/>
      <c r="AZO6" s="631"/>
      <c r="AZP6" s="631"/>
      <c r="AZQ6" s="631"/>
      <c r="AZR6" s="631"/>
      <c r="AZS6" s="631"/>
      <c r="AZT6" s="631"/>
      <c r="AZU6" s="631"/>
      <c r="AZV6" s="631"/>
      <c r="AZW6" s="631"/>
      <c r="AZX6" s="631"/>
      <c r="AZY6" s="631"/>
      <c r="AZZ6" s="631"/>
      <c r="BAA6" s="631"/>
      <c r="BAB6" s="631"/>
      <c r="BAC6" s="631"/>
      <c r="BAD6" s="631"/>
      <c r="BAE6" s="631"/>
      <c r="BAF6" s="631"/>
      <c r="BAG6" s="631"/>
      <c r="BAH6" s="631"/>
      <c r="BAI6" s="631"/>
      <c r="BAJ6" s="631"/>
      <c r="BAK6" s="631"/>
      <c r="BAL6" s="631"/>
      <c r="BAM6" s="631"/>
      <c r="BAN6" s="631"/>
      <c r="BAO6" s="631"/>
      <c r="BAP6" s="631"/>
      <c r="BAQ6" s="631"/>
      <c r="BAR6" s="631"/>
      <c r="BAS6" s="631"/>
      <c r="BAT6" s="631"/>
      <c r="BAU6" s="631"/>
      <c r="BAV6" s="631"/>
      <c r="BAW6" s="631"/>
      <c r="BAX6" s="631"/>
      <c r="BAY6" s="631"/>
      <c r="BAZ6" s="631"/>
      <c r="BBA6" s="631"/>
      <c r="BBB6" s="631"/>
      <c r="BBC6" s="631"/>
      <c r="BBD6" s="631"/>
      <c r="BBE6" s="631"/>
      <c r="BBF6" s="631"/>
      <c r="BBG6" s="631"/>
      <c r="BBH6" s="631"/>
      <c r="BBI6" s="631"/>
      <c r="BBJ6" s="631"/>
      <c r="BBK6" s="631"/>
      <c r="BBL6" s="631"/>
      <c r="BBM6" s="631"/>
      <c r="BBN6" s="631"/>
      <c r="BBO6" s="631"/>
      <c r="BBP6" s="631"/>
      <c r="BBQ6" s="631"/>
      <c r="BBR6" s="631"/>
      <c r="BBS6" s="631"/>
      <c r="BBT6" s="631"/>
      <c r="BBU6" s="631"/>
      <c r="BBV6" s="631"/>
      <c r="BBW6" s="631"/>
      <c r="BBX6" s="631"/>
      <c r="BBY6" s="631"/>
      <c r="BBZ6" s="631"/>
      <c r="BCA6" s="631"/>
      <c r="BCB6" s="631"/>
      <c r="BCC6" s="631"/>
      <c r="BCD6" s="631"/>
      <c r="BCE6" s="631"/>
      <c r="BCF6" s="631"/>
      <c r="BCG6" s="631"/>
      <c r="BCH6" s="631"/>
      <c r="BCI6" s="631"/>
      <c r="BCJ6" s="631"/>
      <c r="BCK6" s="631"/>
      <c r="BCL6" s="631"/>
      <c r="BCM6" s="631"/>
      <c r="BCN6" s="631"/>
      <c r="BCO6" s="631"/>
      <c r="BCP6" s="631"/>
      <c r="BCQ6" s="631"/>
      <c r="BCR6" s="631"/>
      <c r="BCS6" s="631"/>
      <c r="BCT6" s="631"/>
      <c r="BCU6" s="631"/>
      <c r="BCV6" s="631"/>
      <c r="BCW6" s="631"/>
      <c r="BCX6" s="631"/>
      <c r="BCY6" s="631"/>
      <c r="BCZ6" s="631"/>
      <c r="BDA6" s="631"/>
      <c r="BDB6" s="631"/>
      <c r="BDC6" s="631"/>
      <c r="BDD6" s="631"/>
      <c r="BDE6" s="631"/>
      <c r="BDF6" s="631"/>
      <c r="BDG6" s="631"/>
      <c r="BDH6" s="631"/>
      <c r="BDI6" s="631"/>
      <c r="BDJ6" s="631"/>
      <c r="BDK6" s="631"/>
    </row>
    <row r="7" spans="1:1467" customFormat="1">
      <c r="A7" s="631"/>
      <c r="B7" s="527" t="s">
        <v>21</v>
      </c>
      <c r="C7" s="141">
        <v>0.32700000000000001</v>
      </c>
      <c r="D7" s="135">
        <v>3.6400013626762378</v>
      </c>
      <c r="E7" s="135">
        <v>0.4259482065217492</v>
      </c>
      <c r="F7" s="526">
        <v>4.0659495691979872</v>
      </c>
      <c r="G7" s="649"/>
      <c r="H7" s="649"/>
      <c r="I7" s="648"/>
      <c r="J7" s="648"/>
      <c r="K7" s="552"/>
      <c r="L7" s="552"/>
      <c r="M7" s="552"/>
      <c r="N7" s="552"/>
      <c r="O7" s="631"/>
      <c r="P7" s="631"/>
      <c r="Q7" s="631"/>
      <c r="R7" s="631"/>
      <c r="S7" s="631"/>
      <c r="T7" s="631"/>
      <c r="U7" s="631"/>
      <c r="V7" s="631"/>
      <c r="W7" s="631"/>
      <c r="X7" s="631"/>
      <c r="Y7" s="631"/>
      <c r="Z7" s="631"/>
      <c r="AA7" s="631"/>
      <c r="AB7" s="631"/>
      <c r="AC7" s="631"/>
      <c r="AD7" s="631"/>
      <c r="AE7" s="631"/>
      <c r="AF7" s="631"/>
      <c r="AG7" s="631"/>
      <c r="AH7" s="631"/>
      <c r="AI7" s="631"/>
      <c r="AJ7" s="631"/>
      <c r="AK7" s="631"/>
      <c r="AL7" s="631"/>
      <c r="AM7" s="631"/>
      <c r="AN7" s="631"/>
      <c r="AO7" s="631"/>
      <c r="AP7" s="631"/>
      <c r="AQ7" s="631"/>
      <c r="AR7" s="631"/>
      <c r="AS7" s="631"/>
      <c r="AT7" s="631"/>
      <c r="AU7" s="631"/>
      <c r="AV7" s="631"/>
      <c r="AW7" s="631"/>
      <c r="AX7" s="631"/>
      <c r="AY7" s="631"/>
      <c r="AZ7" s="631"/>
      <c r="BA7" s="631"/>
      <c r="BB7" s="631"/>
      <c r="BC7" s="631"/>
      <c r="BD7" s="631"/>
      <c r="BE7" s="631"/>
      <c r="BF7" s="631"/>
      <c r="BG7" s="631"/>
      <c r="BH7" s="631"/>
      <c r="BI7" s="631"/>
      <c r="BJ7" s="631"/>
      <c r="BK7" s="631"/>
      <c r="BL7" s="631"/>
      <c r="BM7" s="631"/>
      <c r="BN7" s="631"/>
      <c r="BO7" s="631"/>
      <c r="BP7" s="631"/>
      <c r="BQ7" s="631"/>
      <c r="BR7" s="631"/>
      <c r="BS7" s="631"/>
      <c r="BT7" s="631"/>
      <c r="BU7" s="631"/>
      <c r="BV7" s="631"/>
      <c r="BW7" s="631"/>
      <c r="BX7" s="631"/>
      <c r="BY7" s="631"/>
      <c r="BZ7" s="631"/>
      <c r="CA7" s="631"/>
      <c r="CB7" s="631"/>
      <c r="CC7" s="631"/>
      <c r="CD7" s="631"/>
      <c r="CE7" s="631"/>
      <c r="CF7" s="631"/>
      <c r="CG7" s="631"/>
      <c r="CH7" s="631"/>
      <c r="CI7" s="631"/>
      <c r="CJ7" s="631"/>
      <c r="CK7" s="631"/>
      <c r="CL7" s="631"/>
      <c r="CM7" s="631"/>
      <c r="CN7" s="631"/>
      <c r="CO7" s="631"/>
      <c r="CP7" s="631"/>
      <c r="CQ7" s="631"/>
      <c r="CR7" s="631"/>
      <c r="CS7" s="631"/>
      <c r="CT7" s="631"/>
      <c r="CU7" s="631"/>
      <c r="CV7" s="631"/>
      <c r="CW7" s="631"/>
      <c r="CX7" s="631"/>
      <c r="CY7" s="631"/>
      <c r="CZ7" s="631"/>
      <c r="DA7" s="631"/>
      <c r="DB7" s="631"/>
      <c r="DC7" s="631"/>
      <c r="DD7" s="631"/>
      <c r="DE7" s="631"/>
      <c r="DF7" s="631"/>
      <c r="DG7" s="631"/>
      <c r="DH7" s="631"/>
      <c r="DI7" s="631"/>
      <c r="DJ7" s="631"/>
      <c r="DK7" s="631"/>
      <c r="DL7" s="631"/>
      <c r="DM7" s="631"/>
      <c r="DN7" s="631"/>
      <c r="DO7" s="631"/>
      <c r="DP7" s="631"/>
      <c r="DQ7" s="631"/>
      <c r="DR7" s="631"/>
      <c r="DS7" s="631"/>
      <c r="DT7" s="631"/>
      <c r="DU7" s="631"/>
      <c r="DV7" s="631"/>
      <c r="DW7" s="631"/>
      <c r="DX7" s="631"/>
      <c r="DY7" s="631"/>
      <c r="DZ7" s="631"/>
      <c r="EA7" s="631"/>
      <c r="EB7" s="631"/>
      <c r="EC7" s="631"/>
      <c r="ED7" s="631"/>
      <c r="EE7" s="631"/>
      <c r="EF7" s="631"/>
      <c r="EG7" s="631"/>
      <c r="EH7" s="631"/>
      <c r="EI7" s="631"/>
      <c r="EJ7" s="631"/>
      <c r="EK7" s="631"/>
      <c r="EL7" s="631"/>
      <c r="EM7" s="631"/>
      <c r="EN7" s="631"/>
      <c r="EO7" s="631"/>
      <c r="EP7" s="631"/>
      <c r="EQ7" s="631"/>
      <c r="ER7" s="631"/>
      <c r="ES7" s="631"/>
      <c r="ET7" s="631"/>
      <c r="EU7" s="631"/>
      <c r="EV7" s="631"/>
      <c r="EW7" s="631"/>
      <c r="EX7" s="631"/>
      <c r="EY7" s="631"/>
      <c r="EZ7" s="631"/>
      <c r="FA7" s="631"/>
      <c r="FB7" s="631"/>
      <c r="FC7" s="631"/>
      <c r="FD7" s="631"/>
      <c r="FE7" s="631"/>
      <c r="FF7" s="631"/>
      <c r="FG7" s="631"/>
      <c r="FH7" s="631"/>
      <c r="FI7" s="631"/>
      <c r="FJ7" s="631"/>
      <c r="FK7" s="631"/>
      <c r="FL7" s="631"/>
      <c r="FM7" s="631"/>
      <c r="FN7" s="631"/>
      <c r="FO7" s="631"/>
      <c r="FP7" s="631"/>
      <c r="FQ7" s="631"/>
      <c r="FR7" s="631"/>
      <c r="FS7" s="631"/>
      <c r="FT7" s="631"/>
      <c r="FU7" s="631"/>
      <c r="FV7" s="631"/>
      <c r="FW7" s="631"/>
      <c r="FX7" s="631"/>
      <c r="FY7" s="631"/>
      <c r="FZ7" s="631"/>
      <c r="GA7" s="631"/>
      <c r="GB7" s="631"/>
      <c r="GC7" s="631"/>
      <c r="GD7" s="631"/>
      <c r="GE7" s="631"/>
      <c r="GF7" s="631"/>
      <c r="GG7" s="631"/>
      <c r="GH7" s="631"/>
      <c r="GI7" s="631"/>
      <c r="GJ7" s="631"/>
      <c r="GK7" s="631"/>
      <c r="GL7" s="631"/>
      <c r="GM7" s="631"/>
      <c r="GN7" s="631"/>
      <c r="GO7" s="631"/>
      <c r="GP7" s="631"/>
      <c r="GQ7" s="631"/>
      <c r="GR7" s="631"/>
      <c r="GS7" s="631"/>
      <c r="GT7" s="631"/>
      <c r="GU7" s="631"/>
      <c r="GV7" s="631"/>
      <c r="GW7" s="631"/>
      <c r="GX7" s="631"/>
      <c r="GY7" s="631"/>
      <c r="GZ7" s="631"/>
      <c r="HA7" s="631"/>
      <c r="HB7" s="631"/>
      <c r="HC7" s="631"/>
      <c r="HD7" s="631"/>
      <c r="HE7" s="631"/>
      <c r="HF7" s="631"/>
      <c r="HG7" s="631"/>
      <c r="HH7" s="631"/>
      <c r="HI7" s="631"/>
      <c r="HJ7" s="631"/>
      <c r="HK7" s="631"/>
      <c r="HL7" s="631"/>
      <c r="HM7" s="631"/>
      <c r="HN7" s="631"/>
      <c r="HO7" s="631"/>
      <c r="HP7" s="631"/>
      <c r="HQ7" s="631"/>
      <c r="HR7" s="631"/>
      <c r="HS7" s="631"/>
      <c r="HT7" s="631"/>
      <c r="HU7" s="631"/>
      <c r="HV7" s="631"/>
      <c r="HW7" s="631"/>
      <c r="HX7" s="631"/>
      <c r="HY7" s="631"/>
      <c r="HZ7" s="631"/>
      <c r="IA7" s="631"/>
      <c r="IB7" s="631"/>
      <c r="IC7" s="631"/>
      <c r="ID7" s="631"/>
      <c r="IE7" s="631"/>
      <c r="IF7" s="631"/>
      <c r="IG7" s="631"/>
      <c r="IH7" s="631"/>
      <c r="II7" s="631"/>
      <c r="IJ7" s="631"/>
      <c r="IK7" s="631"/>
      <c r="IL7" s="631"/>
      <c r="IM7" s="631"/>
      <c r="IN7" s="631"/>
      <c r="IO7" s="631"/>
      <c r="IP7" s="631"/>
      <c r="IQ7" s="631"/>
      <c r="IR7" s="631"/>
      <c r="IS7" s="631"/>
      <c r="IT7" s="631"/>
      <c r="IU7" s="631"/>
      <c r="IV7" s="631"/>
      <c r="IW7" s="631"/>
      <c r="IX7" s="631"/>
      <c r="IY7" s="631"/>
      <c r="IZ7" s="631"/>
      <c r="JA7" s="631"/>
      <c r="JB7" s="631"/>
      <c r="JC7" s="631"/>
      <c r="JD7" s="631"/>
      <c r="JE7" s="631"/>
      <c r="JF7" s="631"/>
      <c r="JG7" s="631"/>
      <c r="JH7" s="631"/>
      <c r="JI7" s="631"/>
      <c r="JJ7" s="631"/>
      <c r="JK7" s="631"/>
      <c r="JL7" s="631"/>
      <c r="JM7" s="631"/>
      <c r="JN7" s="631"/>
      <c r="JO7" s="631"/>
      <c r="JP7" s="631"/>
      <c r="JQ7" s="631"/>
      <c r="JR7" s="631"/>
      <c r="JS7" s="631"/>
      <c r="JT7" s="631"/>
      <c r="JU7" s="631"/>
      <c r="JV7" s="631"/>
      <c r="JW7" s="631"/>
      <c r="JX7" s="631"/>
      <c r="JY7" s="631"/>
      <c r="JZ7" s="631"/>
      <c r="KA7" s="631"/>
      <c r="KB7" s="631"/>
      <c r="KC7" s="631"/>
      <c r="KD7" s="631"/>
      <c r="KE7" s="631"/>
      <c r="KF7" s="631"/>
      <c r="KG7" s="631"/>
      <c r="KH7" s="631"/>
      <c r="KI7" s="631"/>
      <c r="KJ7" s="631"/>
      <c r="KK7" s="631"/>
      <c r="KL7" s="631"/>
      <c r="KM7" s="631"/>
      <c r="KN7" s="631"/>
      <c r="KO7" s="631"/>
      <c r="KP7" s="631"/>
      <c r="KQ7" s="631"/>
      <c r="KR7" s="631"/>
      <c r="KS7" s="631"/>
      <c r="KT7" s="631"/>
      <c r="KU7" s="631"/>
      <c r="KV7" s="631"/>
      <c r="KW7" s="631"/>
      <c r="KX7" s="631"/>
      <c r="KY7" s="631"/>
      <c r="KZ7" s="631"/>
      <c r="LA7" s="631"/>
      <c r="LB7" s="631"/>
      <c r="LC7" s="631"/>
      <c r="LD7" s="631"/>
      <c r="LE7" s="631"/>
      <c r="LF7" s="631"/>
      <c r="LG7" s="631"/>
      <c r="LH7" s="631"/>
      <c r="LI7" s="631"/>
      <c r="LJ7" s="631"/>
      <c r="LK7" s="631"/>
      <c r="LL7" s="631"/>
      <c r="LM7" s="631"/>
      <c r="LN7" s="631"/>
      <c r="LO7" s="631"/>
      <c r="LP7" s="631"/>
      <c r="LQ7" s="631"/>
      <c r="LR7" s="631"/>
      <c r="LS7" s="631"/>
      <c r="LT7" s="631"/>
      <c r="LU7" s="631"/>
      <c r="LV7" s="631"/>
      <c r="LW7" s="631"/>
      <c r="LX7" s="631"/>
      <c r="LY7" s="631"/>
      <c r="LZ7" s="631"/>
      <c r="MA7" s="631"/>
      <c r="MB7" s="631"/>
      <c r="MC7" s="631"/>
      <c r="MD7" s="631"/>
      <c r="ME7" s="631"/>
      <c r="MF7" s="631"/>
      <c r="MG7" s="631"/>
      <c r="MH7" s="631"/>
      <c r="MI7" s="631"/>
      <c r="MJ7" s="631"/>
      <c r="MK7" s="631"/>
      <c r="ML7" s="631"/>
      <c r="MM7" s="631"/>
      <c r="MN7" s="631"/>
      <c r="MO7" s="631"/>
      <c r="MP7" s="631"/>
      <c r="MQ7" s="631"/>
      <c r="MR7" s="631"/>
      <c r="MS7" s="631"/>
      <c r="MT7" s="631"/>
      <c r="MU7" s="631"/>
      <c r="MV7" s="631"/>
      <c r="MW7" s="631"/>
      <c r="MX7" s="631"/>
      <c r="MY7" s="631"/>
      <c r="MZ7" s="631"/>
      <c r="NA7" s="631"/>
      <c r="NB7" s="631"/>
      <c r="NC7" s="631"/>
      <c r="ND7" s="631"/>
      <c r="NE7" s="631"/>
      <c r="NF7" s="631"/>
      <c r="NG7" s="631"/>
      <c r="NH7" s="631"/>
      <c r="NI7" s="631"/>
      <c r="NJ7" s="631"/>
      <c r="NK7" s="631"/>
      <c r="NL7" s="631"/>
      <c r="NM7" s="631"/>
      <c r="NN7" s="631"/>
      <c r="NO7" s="631"/>
      <c r="NP7" s="631"/>
      <c r="NQ7" s="631"/>
      <c r="NR7" s="631"/>
      <c r="NS7" s="631"/>
      <c r="NT7" s="631"/>
      <c r="NU7" s="631"/>
      <c r="NV7" s="631"/>
      <c r="NW7" s="631"/>
      <c r="NX7" s="631"/>
      <c r="NY7" s="631"/>
      <c r="NZ7" s="631"/>
      <c r="OA7" s="631"/>
      <c r="OB7" s="631"/>
      <c r="OC7" s="631"/>
      <c r="OD7" s="631"/>
      <c r="OE7" s="631"/>
      <c r="OF7" s="631"/>
      <c r="OG7" s="631"/>
      <c r="OH7" s="631"/>
      <c r="OI7" s="631"/>
      <c r="OJ7" s="631"/>
      <c r="OK7" s="631"/>
      <c r="OL7" s="631"/>
      <c r="OM7" s="631"/>
      <c r="ON7" s="631"/>
      <c r="OO7" s="631"/>
      <c r="OP7" s="631"/>
      <c r="OQ7" s="631"/>
      <c r="OR7" s="631"/>
      <c r="OS7" s="631"/>
      <c r="OT7" s="631"/>
      <c r="OU7" s="631"/>
      <c r="OV7" s="631"/>
      <c r="OW7" s="631"/>
      <c r="OX7" s="631"/>
      <c r="OY7" s="631"/>
      <c r="OZ7" s="631"/>
      <c r="PA7" s="631"/>
      <c r="PB7" s="631"/>
      <c r="PC7" s="631"/>
      <c r="PD7" s="631"/>
      <c r="PE7" s="631"/>
      <c r="PF7" s="631"/>
      <c r="PG7" s="631"/>
      <c r="PH7" s="631"/>
      <c r="PI7" s="631"/>
      <c r="PJ7" s="631"/>
      <c r="PK7" s="631"/>
      <c r="PL7" s="631"/>
      <c r="PM7" s="631"/>
      <c r="PN7" s="631"/>
      <c r="PO7" s="631"/>
      <c r="PP7" s="631"/>
      <c r="PQ7" s="631"/>
      <c r="PR7" s="631"/>
      <c r="PS7" s="631"/>
      <c r="PT7" s="631"/>
      <c r="PU7" s="631"/>
      <c r="PV7" s="631"/>
      <c r="PW7" s="631"/>
      <c r="PX7" s="631"/>
      <c r="PY7" s="631"/>
      <c r="PZ7" s="631"/>
      <c r="QA7" s="631"/>
      <c r="QB7" s="631"/>
      <c r="QC7" s="631"/>
      <c r="QD7" s="631"/>
      <c r="QE7" s="631"/>
      <c r="QF7" s="631"/>
      <c r="QG7" s="631"/>
      <c r="QH7" s="631"/>
      <c r="QI7" s="631"/>
      <c r="QJ7" s="631"/>
      <c r="QK7" s="631"/>
      <c r="QL7" s="631"/>
      <c r="QM7" s="631"/>
      <c r="QN7" s="631"/>
      <c r="QO7" s="631"/>
      <c r="QP7" s="631"/>
      <c r="QQ7" s="631"/>
      <c r="QR7" s="631"/>
      <c r="QS7" s="631"/>
      <c r="QT7" s="631"/>
      <c r="QU7" s="631"/>
      <c r="QV7" s="631"/>
      <c r="QW7" s="631"/>
      <c r="QX7" s="631"/>
      <c r="QY7" s="631"/>
      <c r="QZ7" s="631"/>
      <c r="RA7" s="631"/>
      <c r="RB7" s="631"/>
      <c r="RC7" s="631"/>
      <c r="RD7" s="631"/>
      <c r="RE7" s="631"/>
      <c r="RF7" s="631"/>
      <c r="RG7" s="631"/>
      <c r="RH7" s="631"/>
      <c r="RI7" s="631"/>
      <c r="RJ7" s="631"/>
      <c r="RK7" s="631"/>
      <c r="RL7" s="631"/>
      <c r="RM7" s="631"/>
      <c r="RN7" s="631"/>
      <c r="RO7" s="631"/>
      <c r="RP7" s="631"/>
      <c r="RQ7" s="631"/>
      <c r="RR7" s="631"/>
      <c r="RS7" s="631"/>
      <c r="RT7" s="631"/>
      <c r="RU7" s="631"/>
      <c r="RV7" s="631"/>
      <c r="RW7" s="631"/>
      <c r="RX7" s="631"/>
      <c r="RY7" s="631"/>
      <c r="RZ7" s="631"/>
      <c r="SA7" s="631"/>
      <c r="SB7" s="631"/>
      <c r="SC7" s="631"/>
      <c r="SD7" s="631"/>
      <c r="SE7" s="631"/>
      <c r="SF7" s="631"/>
      <c r="SG7" s="631"/>
      <c r="SH7" s="631"/>
      <c r="SI7" s="631"/>
      <c r="SJ7" s="631"/>
      <c r="SK7" s="631"/>
      <c r="SL7" s="631"/>
      <c r="SM7" s="631"/>
      <c r="SN7" s="631"/>
      <c r="SO7" s="631"/>
      <c r="SP7" s="631"/>
      <c r="SQ7" s="631"/>
      <c r="SR7" s="631"/>
      <c r="SS7" s="631"/>
      <c r="ST7" s="631"/>
      <c r="SU7" s="631"/>
      <c r="SV7" s="631"/>
      <c r="SW7" s="631"/>
      <c r="SX7" s="631"/>
      <c r="SY7" s="631"/>
      <c r="SZ7" s="631"/>
      <c r="TA7" s="631"/>
      <c r="TB7" s="631"/>
      <c r="TC7" s="631"/>
      <c r="TD7" s="631"/>
      <c r="TE7" s="631"/>
      <c r="TF7" s="631"/>
      <c r="TG7" s="631"/>
      <c r="TH7" s="631"/>
      <c r="TI7" s="631"/>
      <c r="TJ7" s="631"/>
      <c r="TK7" s="631"/>
      <c r="TL7" s="631"/>
      <c r="TM7" s="631"/>
      <c r="TN7" s="631"/>
      <c r="TO7" s="631"/>
      <c r="TP7" s="631"/>
      <c r="TQ7" s="631"/>
      <c r="TR7" s="631"/>
      <c r="TS7" s="631"/>
      <c r="TT7" s="631"/>
      <c r="TU7" s="631"/>
      <c r="TV7" s="631"/>
      <c r="TW7" s="631"/>
      <c r="TX7" s="631"/>
      <c r="TY7" s="631"/>
      <c r="TZ7" s="631"/>
      <c r="UA7" s="631"/>
      <c r="UB7" s="631"/>
      <c r="UC7" s="631"/>
      <c r="UD7" s="631"/>
      <c r="UE7" s="631"/>
      <c r="UF7" s="631"/>
      <c r="UG7" s="631"/>
      <c r="UH7" s="631"/>
      <c r="UI7" s="631"/>
      <c r="UJ7" s="631"/>
      <c r="UK7" s="631"/>
      <c r="UL7" s="631"/>
      <c r="UM7" s="631"/>
      <c r="UN7" s="631"/>
      <c r="UO7" s="631"/>
      <c r="UP7" s="631"/>
      <c r="UQ7" s="631"/>
      <c r="UR7" s="631"/>
      <c r="US7" s="631"/>
      <c r="UT7" s="631"/>
      <c r="UU7" s="631"/>
      <c r="UV7" s="631"/>
      <c r="UW7" s="631"/>
      <c r="UX7" s="631"/>
      <c r="UY7" s="631"/>
      <c r="UZ7" s="631"/>
      <c r="VA7" s="631"/>
      <c r="VB7" s="631"/>
      <c r="VC7" s="631"/>
      <c r="VD7" s="631"/>
      <c r="VE7" s="631"/>
      <c r="VF7" s="631"/>
      <c r="VG7" s="631"/>
      <c r="VH7" s="631"/>
      <c r="VI7" s="631"/>
      <c r="VJ7" s="631"/>
      <c r="VK7" s="631"/>
      <c r="VL7" s="631"/>
      <c r="VM7" s="631"/>
      <c r="VN7" s="631"/>
      <c r="VO7" s="631"/>
      <c r="VP7" s="631"/>
      <c r="VQ7" s="631"/>
      <c r="VR7" s="631"/>
      <c r="VS7" s="631"/>
      <c r="VT7" s="631"/>
      <c r="VU7" s="631"/>
      <c r="VV7" s="631"/>
      <c r="VW7" s="631"/>
      <c r="VX7" s="631"/>
      <c r="VY7" s="631"/>
      <c r="VZ7" s="631"/>
      <c r="WA7" s="631"/>
      <c r="WB7" s="631"/>
      <c r="WC7" s="631"/>
      <c r="WD7" s="631"/>
      <c r="WE7" s="631"/>
      <c r="WF7" s="631"/>
      <c r="WG7" s="631"/>
      <c r="WH7" s="631"/>
      <c r="WI7" s="631"/>
      <c r="WJ7" s="631"/>
      <c r="WK7" s="631"/>
      <c r="WL7" s="631"/>
      <c r="WM7" s="631"/>
      <c r="WN7" s="631"/>
      <c r="WO7" s="631"/>
      <c r="WP7" s="631"/>
      <c r="WQ7" s="631"/>
      <c r="WR7" s="631"/>
      <c r="WS7" s="631"/>
      <c r="WT7" s="631"/>
      <c r="WU7" s="631"/>
      <c r="WV7" s="631"/>
      <c r="WW7" s="631"/>
      <c r="WX7" s="631"/>
      <c r="WY7" s="631"/>
      <c r="WZ7" s="631"/>
      <c r="XA7" s="631"/>
      <c r="XB7" s="631"/>
      <c r="XC7" s="631"/>
      <c r="XD7" s="631"/>
      <c r="XE7" s="631"/>
      <c r="XF7" s="631"/>
      <c r="XG7" s="631"/>
      <c r="XH7" s="631"/>
      <c r="XI7" s="631"/>
      <c r="XJ7" s="631"/>
      <c r="XK7" s="631"/>
      <c r="XL7" s="631"/>
      <c r="XM7" s="631"/>
      <c r="XN7" s="631"/>
      <c r="XO7" s="631"/>
      <c r="XP7" s="631"/>
      <c r="XQ7" s="631"/>
      <c r="XR7" s="631"/>
      <c r="XS7" s="631"/>
      <c r="XT7" s="631"/>
      <c r="XU7" s="631"/>
      <c r="XV7" s="631"/>
      <c r="XW7" s="631"/>
      <c r="XX7" s="631"/>
      <c r="XY7" s="631"/>
      <c r="XZ7" s="631"/>
      <c r="YA7" s="631"/>
      <c r="YB7" s="631"/>
      <c r="YC7" s="631"/>
      <c r="YD7" s="631"/>
      <c r="YE7" s="631"/>
      <c r="YF7" s="631"/>
      <c r="YG7" s="631"/>
      <c r="YH7" s="631"/>
      <c r="YI7" s="631"/>
      <c r="YJ7" s="631"/>
      <c r="YK7" s="631"/>
      <c r="YL7" s="631"/>
      <c r="YM7" s="631"/>
      <c r="YN7" s="631"/>
      <c r="YO7" s="631"/>
      <c r="YP7" s="631"/>
      <c r="YQ7" s="631"/>
      <c r="YR7" s="631"/>
      <c r="YS7" s="631"/>
      <c r="YT7" s="631"/>
      <c r="YU7" s="631"/>
      <c r="YV7" s="631"/>
      <c r="YW7" s="631"/>
      <c r="YX7" s="631"/>
      <c r="YY7" s="631"/>
      <c r="YZ7" s="631"/>
      <c r="ZA7" s="631"/>
      <c r="ZB7" s="631"/>
      <c r="ZC7" s="631"/>
      <c r="ZD7" s="631"/>
      <c r="ZE7" s="631"/>
      <c r="ZF7" s="631"/>
      <c r="ZG7" s="631"/>
      <c r="ZH7" s="631"/>
      <c r="ZI7" s="631"/>
      <c r="ZJ7" s="631"/>
      <c r="ZK7" s="631"/>
      <c r="ZL7" s="631"/>
      <c r="ZM7" s="631"/>
      <c r="ZN7" s="631"/>
      <c r="ZO7" s="631"/>
      <c r="ZP7" s="631"/>
      <c r="ZQ7" s="631"/>
      <c r="ZR7" s="631"/>
      <c r="ZS7" s="631"/>
      <c r="ZT7" s="631"/>
      <c r="ZU7" s="631"/>
      <c r="ZV7" s="631"/>
      <c r="ZW7" s="631"/>
      <c r="ZX7" s="631"/>
      <c r="ZY7" s="631"/>
      <c r="ZZ7" s="631"/>
      <c r="AAA7" s="631"/>
      <c r="AAB7" s="631"/>
      <c r="AAC7" s="631"/>
      <c r="AAD7" s="631"/>
      <c r="AAE7" s="631"/>
      <c r="AAF7" s="631"/>
      <c r="AAG7" s="631"/>
      <c r="AAH7" s="631"/>
      <c r="AAI7" s="631"/>
      <c r="AAJ7" s="631"/>
      <c r="AAK7" s="631"/>
      <c r="AAL7" s="631"/>
      <c r="AAM7" s="631"/>
      <c r="AAN7" s="631"/>
      <c r="AAO7" s="631"/>
      <c r="AAP7" s="631"/>
      <c r="AAQ7" s="631"/>
      <c r="AAR7" s="631"/>
      <c r="AAS7" s="631"/>
      <c r="AAT7" s="631"/>
      <c r="AAU7" s="631"/>
      <c r="AAV7" s="631"/>
      <c r="AAW7" s="631"/>
      <c r="AAX7" s="631"/>
      <c r="AAY7" s="631"/>
      <c r="AAZ7" s="631"/>
      <c r="ABA7" s="631"/>
      <c r="ABB7" s="631"/>
      <c r="ABC7" s="631"/>
      <c r="ABD7" s="631"/>
      <c r="ABE7" s="631"/>
      <c r="ABF7" s="631"/>
      <c r="ABG7" s="631"/>
      <c r="ABH7" s="631"/>
      <c r="ABI7" s="631"/>
      <c r="ABJ7" s="631"/>
      <c r="ABK7" s="631"/>
      <c r="ABL7" s="631"/>
      <c r="ABM7" s="631"/>
      <c r="ABN7" s="631"/>
      <c r="ABO7" s="631"/>
      <c r="ABP7" s="631"/>
      <c r="ABQ7" s="631"/>
      <c r="ABR7" s="631"/>
      <c r="ABS7" s="631"/>
      <c r="ABT7" s="631"/>
      <c r="ABU7" s="631"/>
      <c r="ABV7" s="631"/>
      <c r="ABW7" s="631"/>
      <c r="ABX7" s="631"/>
      <c r="ABY7" s="631"/>
      <c r="ABZ7" s="631"/>
      <c r="ACA7" s="631"/>
      <c r="ACB7" s="631"/>
      <c r="ACC7" s="631"/>
      <c r="ACD7" s="631"/>
      <c r="ACE7" s="631"/>
      <c r="ACF7" s="631"/>
      <c r="ACG7" s="631"/>
      <c r="ACH7" s="631"/>
      <c r="ACI7" s="631"/>
      <c r="ACJ7" s="631"/>
      <c r="ACK7" s="631"/>
      <c r="ACL7" s="631"/>
      <c r="ACM7" s="631"/>
      <c r="ACN7" s="631"/>
      <c r="ACO7" s="631"/>
      <c r="ACP7" s="631"/>
      <c r="ACQ7" s="631"/>
      <c r="ACR7" s="631"/>
      <c r="ACS7" s="631"/>
      <c r="ACT7" s="631"/>
      <c r="ACU7" s="631"/>
      <c r="ACV7" s="631"/>
      <c r="ACW7" s="631"/>
      <c r="ACX7" s="631"/>
      <c r="ACY7" s="631"/>
      <c r="ACZ7" s="631"/>
      <c r="ADA7" s="631"/>
      <c r="ADB7" s="631"/>
      <c r="ADC7" s="631"/>
      <c r="ADD7" s="631"/>
      <c r="ADE7" s="631"/>
      <c r="ADF7" s="631"/>
      <c r="ADG7" s="631"/>
      <c r="ADH7" s="631"/>
      <c r="ADI7" s="631"/>
      <c r="ADJ7" s="631"/>
      <c r="ADK7" s="631"/>
      <c r="ADL7" s="631"/>
      <c r="ADM7" s="631"/>
      <c r="ADN7" s="631"/>
      <c r="ADO7" s="631"/>
      <c r="ADP7" s="631"/>
      <c r="ADQ7" s="631"/>
      <c r="ADR7" s="631"/>
      <c r="ADS7" s="631"/>
      <c r="ADT7" s="631"/>
      <c r="ADU7" s="631"/>
      <c r="ADV7" s="631"/>
      <c r="ADW7" s="631"/>
      <c r="ADX7" s="631"/>
      <c r="ADY7" s="631"/>
      <c r="ADZ7" s="631"/>
      <c r="AEA7" s="631"/>
      <c r="AEB7" s="631"/>
      <c r="AEC7" s="631"/>
      <c r="AED7" s="631"/>
      <c r="AEE7" s="631"/>
      <c r="AEF7" s="631"/>
      <c r="AEG7" s="631"/>
      <c r="AEH7" s="631"/>
      <c r="AEI7" s="631"/>
      <c r="AEJ7" s="631"/>
      <c r="AEK7" s="631"/>
      <c r="AEL7" s="631"/>
      <c r="AEM7" s="631"/>
      <c r="AEN7" s="631"/>
      <c r="AEO7" s="631"/>
      <c r="AEP7" s="631"/>
      <c r="AEQ7" s="631"/>
      <c r="AER7" s="631"/>
      <c r="AES7" s="631"/>
      <c r="AET7" s="631"/>
      <c r="AEU7" s="631"/>
      <c r="AEV7" s="631"/>
      <c r="AEW7" s="631"/>
      <c r="AEX7" s="631"/>
      <c r="AEY7" s="631"/>
      <c r="AEZ7" s="631"/>
      <c r="AFA7" s="631"/>
      <c r="AFB7" s="631"/>
      <c r="AFC7" s="631"/>
      <c r="AFD7" s="631"/>
      <c r="AFE7" s="631"/>
      <c r="AFF7" s="631"/>
      <c r="AFG7" s="631"/>
      <c r="AFH7" s="631"/>
      <c r="AFI7" s="631"/>
      <c r="AFJ7" s="631"/>
      <c r="AFK7" s="631"/>
      <c r="AFL7" s="631"/>
      <c r="AFM7" s="631"/>
      <c r="AFN7" s="631"/>
      <c r="AFO7" s="631"/>
      <c r="AFP7" s="631"/>
      <c r="AFQ7" s="631"/>
      <c r="AFR7" s="631"/>
      <c r="AFS7" s="631"/>
      <c r="AFT7" s="631"/>
      <c r="AFU7" s="631"/>
      <c r="AFV7" s="631"/>
      <c r="AFW7" s="631"/>
      <c r="AFX7" s="631"/>
      <c r="AFY7" s="631"/>
      <c r="AFZ7" s="631"/>
      <c r="AGA7" s="631"/>
      <c r="AGB7" s="631"/>
      <c r="AGC7" s="631"/>
      <c r="AGD7" s="631"/>
      <c r="AGE7" s="631"/>
      <c r="AGF7" s="631"/>
      <c r="AGG7" s="631"/>
      <c r="AGH7" s="631"/>
      <c r="AGI7" s="631"/>
      <c r="AGJ7" s="631"/>
      <c r="AGK7" s="631"/>
      <c r="AGL7" s="631"/>
      <c r="AGM7" s="631"/>
      <c r="AGN7" s="631"/>
      <c r="AGO7" s="631"/>
      <c r="AGP7" s="631"/>
      <c r="AGQ7" s="631"/>
      <c r="AGR7" s="631"/>
      <c r="AGS7" s="631"/>
      <c r="AGT7" s="631"/>
      <c r="AGU7" s="631"/>
      <c r="AGV7" s="631"/>
      <c r="AGW7" s="631"/>
      <c r="AGX7" s="631"/>
      <c r="AGY7" s="631"/>
      <c r="AGZ7" s="631"/>
      <c r="AHA7" s="631"/>
      <c r="AHB7" s="631"/>
      <c r="AHC7" s="631"/>
      <c r="AHD7" s="631"/>
      <c r="AHE7" s="631"/>
      <c r="AHF7" s="631"/>
      <c r="AHG7" s="631"/>
      <c r="AHH7" s="631"/>
      <c r="AHI7" s="631"/>
      <c r="AHJ7" s="631"/>
      <c r="AHK7" s="631"/>
      <c r="AHL7" s="631"/>
      <c r="AHM7" s="631"/>
      <c r="AHN7" s="631"/>
      <c r="AHO7" s="631"/>
      <c r="AHP7" s="631"/>
      <c r="AHQ7" s="631"/>
      <c r="AHR7" s="631"/>
      <c r="AHS7" s="631"/>
      <c r="AHT7" s="631"/>
      <c r="AHU7" s="631"/>
      <c r="AHV7" s="631"/>
      <c r="AHW7" s="631"/>
      <c r="AHX7" s="631"/>
      <c r="AHY7" s="631"/>
      <c r="AHZ7" s="631"/>
      <c r="AIA7" s="631"/>
      <c r="AIB7" s="631"/>
      <c r="AIC7" s="631"/>
      <c r="AID7" s="631"/>
      <c r="AIE7" s="631"/>
      <c r="AIF7" s="631"/>
      <c r="AIG7" s="631"/>
      <c r="AIH7" s="631"/>
      <c r="AII7" s="631"/>
      <c r="AIJ7" s="631"/>
      <c r="AIK7" s="631"/>
      <c r="AIL7" s="631"/>
      <c r="AIM7" s="631"/>
      <c r="AIN7" s="631"/>
      <c r="AIO7" s="631"/>
      <c r="AIP7" s="631"/>
      <c r="AIQ7" s="631"/>
      <c r="AIR7" s="631"/>
      <c r="AIS7" s="631"/>
      <c r="AIT7" s="631"/>
      <c r="AIU7" s="631"/>
      <c r="AIV7" s="631"/>
      <c r="AIW7" s="631"/>
      <c r="AIX7" s="631"/>
      <c r="AIY7" s="631"/>
      <c r="AIZ7" s="631"/>
      <c r="AJA7" s="631"/>
      <c r="AJB7" s="631"/>
      <c r="AJC7" s="631"/>
      <c r="AJD7" s="631"/>
      <c r="AJE7" s="631"/>
      <c r="AJF7" s="631"/>
      <c r="AJG7" s="631"/>
      <c r="AJH7" s="631"/>
      <c r="AJI7" s="631"/>
      <c r="AJJ7" s="631"/>
      <c r="AJK7" s="631"/>
      <c r="AJL7" s="631"/>
      <c r="AJM7" s="631"/>
      <c r="AJN7" s="631"/>
      <c r="AJO7" s="631"/>
      <c r="AJP7" s="631"/>
      <c r="AJQ7" s="631"/>
      <c r="AJR7" s="631"/>
      <c r="AJS7" s="631"/>
      <c r="AJT7" s="631"/>
      <c r="AJU7" s="631"/>
      <c r="AJV7" s="631"/>
      <c r="AJW7" s="631"/>
      <c r="AJX7" s="631"/>
      <c r="AJY7" s="631"/>
      <c r="AJZ7" s="631"/>
      <c r="AKA7" s="631"/>
      <c r="AKB7" s="631"/>
      <c r="AKC7" s="631"/>
      <c r="AKD7" s="631"/>
      <c r="AKE7" s="631"/>
      <c r="AKF7" s="631"/>
      <c r="AKG7" s="631"/>
      <c r="AKH7" s="631"/>
      <c r="AKI7" s="631"/>
      <c r="AKJ7" s="631"/>
      <c r="AKK7" s="631"/>
      <c r="AKL7" s="631"/>
      <c r="AKM7" s="631"/>
      <c r="AKN7" s="631"/>
      <c r="AKO7" s="631"/>
      <c r="AKP7" s="631"/>
      <c r="AKQ7" s="631"/>
      <c r="AKR7" s="631"/>
      <c r="AKS7" s="631"/>
      <c r="AKT7" s="631"/>
      <c r="AKU7" s="631"/>
      <c r="AKV7" s="631"/>
      <c r="AKW7" s="631"/>
      <c r="AKX7" s="631"/>
      <c r="AKY7" s="631"/>
      <c r="AKZ7" s="631"/>
      <c r="ALA7" s="631"/>
      <c r="ALB7" s="631"/>
      <c r="ALC7" s="631"/>
      <c r="ALD7" s="631"/>
      <c r="ALE7" s="631"/>
      <c r="ALF7" s="631"/>
      <c r="ALG7" s="631"/>
      <c r="ALH7" s="631"/>
      <c r="ALI7" s="631"/>
      <c r="ALJ7" s="631"/>
      <c r="ALK7" s="631"/>
      <c r="ALL7" s="631"/>
      <c r="ALM7" s="631"/>
      <c r="ALN7" s="631"/>
      <c r="ALO7" s="631"/>
      <c r="ALP7" s="631"/>
      <c r="ALQ7" s="631"/>
      <c r="ALR7" s="631"/>
      <c r="ALS7" s="631"/>
      <c r="ALT7" s="631"/>
      <c r="ALU7" s="631"/>
      <c r="ALV7" s="631"/>
      <c r="ALW7" s="631"/>
      <c r="ALX7" s="631"/>
      <c r="ALY7" s="631"/>
      <c r="ALZ7" s="631"/>
      <c r="AMA7" s="631"/>
      <c r="AMB7" s="631"/>
      <c r="AMC7" s="631"/>
      <c r="AMD7" s="631"/>
      <c r="AME7" s="631"/>
      <c r="AMF7" s="631"/>
      <c r="AMG7" s="631"/>
      <c r="AMH7" s="631"/>
      <c r="AMI7" s="631"/>
      <c r="AMJ7" s="631"/>
      <c r="AMK7" s="631"/>
      <c r="AML7" s="631"/>
      <c r="AMM7" s="631"/>
      <c r="AMN7" s="631"/>
      <c r="AMO7" s="631"/>
      <c r="AMP7" s="631"/>
      <c r="AMQ7" s="631"/>
      <c r="AMR7" s="631"/>
      <c r="AMS7" s="631"/>
      <c r="AMT7" s="631"/>
      <c r="AMU7" s="631"/>
      <c r="AMV7" s="631"/>
      <c r="AMW7" s="631"/>
      <c r="AMX7" s="631"/>
      <c r="AMY7" s="631"/>
      <c r="AMZ7" s="631"/>
      <c r="ANA7" s="631"/>
      <c r="ANB7" s="631"/>
      <c r="ANC7" s="631"/>
      <c r="AND7" s="631"/>
      <c r="ANE7" s="631"/>
      <c r="ANF7" s="631"/>
      <c r="ANG7" s="631"/>
      <c r="ANH7" s="631"/>
      <c r="ANI7" s="631"/>
      <c r="ANJ7" s="631"/>
      <c r="ANK7" s="631"/>
      <c r="ANL7" s="631"/>
      <c r="ANM7" s="631"/>
      <c r="ANN7" s="631"/>
      <c r="ANO7" s="631"/>
      <c r="ANP7" s="631"/>
      <c r="ANQ7" s="631"/>
      <c r="ANR7" s="631"/>
      <c r="ANS7" s="631"/>
      <c r="ANT7" s="631"/>
      <c r="ANU7" s="631"/>
      <c r="ANV7" s="631"/>
      <c r="ANW7" s="631"/>
      <c r="ANX7" s="631"/>
      <c r="ANY7" s="631"/>
      <c r="ANZ7" s="631"/>
      <c r="AOA7" s="631"/>
      <c r="AOB7" s="631"/>
      <c r="AOC7" s="631"/>
      <c r="AOD7" s="631"/>
      <c r="AOE7" s="631"/>
      <c r="AOF7" s="631"/>
      <c r="AOG7" s="631"/>
      <c r="AOH7" s="631"/>
      <c r="AOI7" s="631"/>
      <c r="AOJ7" s="631"/>
      <c r="AOK7" s="631"/>
      <c r="AOL7" s="631"/>
      <c r="AOM7" s="631"/>
      <c r="AON7" s="631"/>
      <c r="AOO7" s="631"/>
      <c r="AOP7" s="631"/>
      <c r="AOQ7" s="631"/>
      <c r="AOR7" s="631"/>
      <c r="AOS7" s="631"/>
      <c r="AOT7" s="631"/>
      <c r="AOU7" s="631"/>
      <c r="AOV7" s="631"/>
      <c r="AOW7" s="631"/>
      <c r="AOX7" s="631"/>
      <c r="AOY7" s="631"/>
      <c r="AOZ7" s="631"/>
      <c r="APA7" s="631"/>
      <c r="APB7" s="631"/>
      <c r="APC7" s="631"/>
      <c r="APD7" s="631"/>
      <c r="APE7" s="631"/>
      <c r="APF7" s="631"/>
      <c r="APG7" s="631"/>
      <c r="APH7" s="631"/>
      <c r="API7" s="631"/>
      <c r="APJ7" s="631"/>
      <c r="APK7" s="631"/>
      <c r="APL7" s="631"/>
      <c r="APM7" s="631"/>
      <c r="APN7" s="631"/>
      <c r="APO7" s="631"/>
      <c r="APP7" s="631"/>
      <c r="APQ7" s="631"/>
      <c r="APR7" s="631"/>
      <c r="APS7" s="631"/>
      <c r="APT7" s="631"/>
      <c r="APU7" s="631"/>
      <c r="APV7" s="631"/>
      <c r="APW7" s="631"/>
      <c r="APX7" s="631"/>
      <c r="APY7" s="631"/>
      <c r="APZ7" s="631"/>
      <c r="AQA7" s="631"/>
      <c r="AQB7" s="631"/>
      <c r="AQC7" s="631"/>
      <c r="AQD7" s="631"/>
      <c r="AQE7" s="631"/>
      <c r="AQF7" s="631"/>
      <c r="AQG7" s="631"/>
      <c r="AQH7" s="631"/>
      <c r="AQI7" s="631"/>
      <c r="AQJ7" s="631"/>
      <c r="AQK7" s="631"/>
      <c r="AQL7" s="631"/>
      <c r="AQM7" s="631"/>
      <c r="AQN7" s="631"/>
      <c r="AQO7" s="631"/>
      <c r="AQP7" s="631"/>
      <c r="AQQ7" s="631"/>
      <c r="AQR7" s="631"/>
      <c r="AQS7" s="631"/>
      <c r="AQT7" s="631"/>
      <c r="AQU7" s="631"/>
      <c r="AQV7" s="631"/>
      <c r="AQW7" s="631"/>
      <c r="AQX7" s="631"/>
      <c r="AQY7" s="631"/>
      <c r="AQZ7" s="631"/>
      <c r="ARA7" s="631"/>
      <c r="ARB7" s="631"/>
      <c r="ARC7" s="631"/>
      <c r="ARD7" s="631"/>
      <c r="ARE7" s="631"/>
      <c r="ARF7" s="631"/>
      <c r="ARG7" s="631"/>
      <c r="ARH7" s="631"/>
      <c r="ARI7" s="631"/>
      <c r="ARJ7" s="631"/>
      <c r="ARK7" s="631"/>
      <c r="ARL7" s="631"/>
      <c r="ARM7" s="631"/>
      <c r="ARN7" s="631"/>
      <c r="ARO7" s="631"/>
      <c r="ARP7" s="631"/>
      <c r="ARQ7" s="631"/>
      <c r="ARR7" s="631"/>
      <c r="ARS7" s="631"/>
      <c r="ART7" s="631"/>
      <c r="ARU7" s="631"/>
      <c r="ARV7" s="631"/>
      <c r="ARW7" s="631"/>
      <c r="ARX7" s="631"/>
      <c r="ARY7" s="631"/>
      <c r="ARZ7" s="631"/>
      <c r="ASA7" s="631"/>
      <c r="ASB7" s="631"/>
      <c r="ASC7" s="631"/>
      <c r="ASD7" s="631"/>
      <c r="ASE7" s="631"/>
      <c r="ASF7" s="631"/>
      <c r="ASG7" s="631"/>
      <c r="ASH7" s="631"/>
      <c r="ASI7" s="631"/>
      <c r="ASJ7" s="631"/>
      <c r="ASK7" s="631"/>
      <c r="ASL7" s="631"/>
      <c r="ASM7" s="631"/>
      <c r="ASN7" s="631"/>
      <c r="ASO7" s="631"/>
      <c r="ASP7" s="631"/>
      <c r="ASQ7" s="631"/>
      <c r="ASR7" s="631"/>
      <c r="ASS7" s="631"/>
      <c r="AST7" s="631"/>
      <c r="ASU7" s="631"/>
      <c r="ASV7" s="631"/>
      <c r="ASW7" s="631"/>
      <c r="ASX7" s="631"/>
      <c r="ASY7" s="631"/>
      <c r="ASZ7" s="631"/>
      <c r="ATA7" s="631"/>
      <c r="ATB7" s="631"/>
      <c r="ATC7" s="631"/>
      <c r="ATD7" s="631"/>
      <c r="ATE7" s="631"/>
      <c r="ATF7" s="631"/>
      <c r="ATG7" s="631"/>
      <c r="ATH7" s="631"/>
      <c r="ATI7" s="631"/>
      <c r="ATJ7" s="631"/>
      <c r="ATK7" s="631"/>
      <c r="ATL7" s="631"/>
      <c r="ATM7" s="631"/>
      <c r="ATN7" s="631"/>
      <c r="ATO7" s="631"/>
      <c r="ATP7" s="631"/>
      <c r="ATQ7" s="631"/>
      <c r="ATR7" s="631"/>
      <c r="ATS7" s="631"/>
      <c r="ATT7" s="631"/>
      <c r="ATU7" s="631"/>
      <c r="ATV7" s="631"/>
      <c r="ATW7" s="631"/>
      <c r="ATX7" s="631"/>
      <c r="ATY7" s="631"/>
      <c r="ATZ7" s="631"/>
      <c r="AUA7" s="631"/>
      <c r="AUB7" s="631"/>
      <c r="AUC7" s="631"/>
      <c r="AUD7" s="631"/>
      <c r="AUE7" s="631"/>
      <c r="AUF7" s="631"/>
      <c r="AUG7" s="631"/>
      <c r="AUH7" s="631"/>
      <c r="AUI7" s="631"/>
      <c r="AUJ7" s="631"/>
      <c r="AUK7" s="631"/>
      <c r="AUL7" s="631"/>
      <c r="AUM7" s="631"/>
      <c r="AUN7" s="631"/>
      <c r="AUO7" s="631"/>
      <c r="AUP7" s="631"/>
      <c r="AUQ7" s="631"/>
      <c r="AUR7" s="631"/>
      <c r="AUS7" s="631"/>
      <c r="AUT7" s="631"/>
      <c r="AUU7" s="631"/>
      <c r="AUV7" s="631"/>
      <c r="AUW7" s="631"/>
      <c r="AUX7" s="631"/>
      <c r="AUY7" s="631"/>
      <c r="AUZ7" s="631"/>
      <c r="AVA7" s="631"/>
      <c r="AVB7" s="631"/>
      <c r="AVC7" s="631"/>
      <c r="AVD7" s="631"/>
      <c r="AVE7" s="631"/>
      <c r="AVF7" s="631"/>
      <c r="AVG7" s="631"/>
      <c r="AVH7" s="631"/>
      <c r="AVI7" s="631"/>
      <c r="AVJ7" s="631"/>
      <c r="AVK7" s="631"/>
      <c r="AVL7" s="631"/>
      <c r="AVM7" s="631"/>
      <c r="AVN7" s="631"/>
      <c r="AVO7" s="631"/>
      <c r="AVP7" s="631"/>
      <c r="AVQ7" s="631"/>
      <c r="AVR7" s="631"/>
      <c r="AVS7" s="631"/>
      <c r="AVT7" s="631"/>
      <c r="AVU7" s="631"/>
      <c r="AVV7" s="631"/>
      <c r="AVW7" s="631"/>
      <c r="AVX7" s="631"/>
      <c r="AVY7" s="631"/>
      <c r="AVZ7" s="631"/>
      <c r="AWA7" s="631"/>
      <c r="AWB7" s="631"/>
      <c r="AWC7" s="631"/>
      <c r="AWD7" s="631"/>
      <c r="AWE7" s="631"/>
      <c r="AWF7" s="631"/>
      <c r="AWG7" s="631"/>
      <c r="AWH7" s="631"/>
      <c r="AWI7" s="631"/>
      <c r="AWJ7" s="631"/>
      <c r="AWK7" s="631"/>
      <c r="AWL7" s="631"/>
      <c r="AWM7" s="631"/>
      <c r="AWN7" s="631"/>
      <c r="AWO7" s="631"/>
      <c r="AWP7" s="631"/>
      <c r="AWQ7" s="631"/>
      <c r="AWR7" s="631"/>
      <c r="AWS7" s="631"/>
      <c r="AWT7" s="631"/>
      <c r="AWU7" s="631"/>
      <c r="AWV7" s="631"/>
      <c r="AWW7" s="631"/>
      <c r="AWX7" s="631"/>
      <c r="AWY7" s="631"/>
      <c r="AWZ7" s="631"/>
      <c r="AXA7" s="631"/>
      <c r="AXB7" s="631"/>
      <c r="AXC7" s="631"/>
      <c r="AXD7" s="631"/>
      <c r="AXE7" s="631"/>
      <c r="AXF7" s="631"/>
      <c r="AXG7" s="631"/>
      <c r="AXH7" s="631"/>
      <c r="AXI7" s="631"/>
      <c r="AXJ7" s="631"/>
      <c r="AXK7" s="631"/>
      <c r="AXL7" s="631"/>
      <c r="AXM7" s="631"/>
      <c r="AXN7" s="631"/>
      <c r="AXO7" s="631"/>
      <c r="AXP7" s="631"/>
      <c r="AXQ7" s="631"/>
      <c r="AXR7" s="631"/>
      <c r="AXS7" s="631"/>
      <c r="AXT7" s="631"/>
      <c r="AXU7" s="631"/>
      <c r="AXV7" s="631"/>
      <c r="AXW7" s="631"/>
      <c r="AXX7" s="631"/>
      <c r="AXY7" s="631"/>
      <c r="AXZ7" s="631"/>
      <c r="AYA7" s="631"/>
      <c r="AYB7" s="631"/>
      <c r="AYC7" s="631"/>
      <c r="AYD7" s="631"/>
      <c r="AYE7" s="631"/>
      <c r="AYF7" s="631"/>
      <c r="AYG7" s="631"/>
      <c r="AYH7" s="631"/>
      <c r="AYI7" s="631"/>
      <c r="AYJ7" s="631"/>
      <c r="AYK7" s="631"/>
      <c r="AYL7" s="631"/>
      <c r="AYM7" s="631"/>
      <c r="AYN7" s="631"/>
      <c r="AYO7" s="631"/>
      <c r="AYP7" s="631"/>
      <c r="AYQ7" s="631"/>
      <c r="AYR7" s="631"/>
      <c r="AYS7" s="631"/>
      <c r="AYT7" s="631"/>
      <c r="AYU7" s="631"/>
      <c r="AYV7" s="631"/>
      <c r="AYW7" s="631"/>
      <c r="AYX7" s="631"/>
      <c r="AYY7" s="631"/>
      <c r="AYZ7" s="631"/>
      <c r="AZA7" s="631"/>
      <c r="AZB7" s="631"/>
      <c r="AZC7" s="631"/>
      <c r="AZD7" s="631"/>
      <c r="AZE7" s="631"/>
      <c r="AZF7" s="631"/>
      <c r="AZG7" s="631"/>
      <c r="AZH7" s="631"/>
      <c r="AZI7" s="631"/>
      <c r="AZJ7" s="631"/>
      <c r="AZK7" s="631"/>
      <c r="AZL7" s="631"/>
      <c r="AZM7" s="631"/>
      <c r="AZN7" s="631"/>
      <c r="AZO7" s="631"/>
      <c r="AZP7" s="631"/>
      <c r="AZQ7" s="631"/>
      <c r="AZR7" s="631"/>
      <c r="AZS7" s="631"/>
      <c r="AZT7" s="631"/>
      <c r="AZU7" s="631"/>
      <c r="AZV7" s="631"/>
      <c r="AZW7" s="631"/>
      <c r="AZX7" s="631"/>
      <c r="AZY7" s="631"/>
      <c r="AZZ7" s="631"/>
      <c r="BAA7" s="631"/>
      <c r="BAB7" s="631"/>
      <c r="BAC7" s="631"/>
      <c r="BAD7" s="631"/>
      <c r="BAE7" s="631"/>
      <c r="BAF7" s="631"/>
      <c r="BAG7" s="631"/>
      <c r="BAH7" s="631"/>
      <c r="BAI7" s="631"/>
      <c r="BAJ7" s="631"/>
      <c r="BAK7" s="631"/>
      <c r="BAL7" s="631"/>
      <c r="BAM7" s="631"/>
      <c r="BAN7" s="631"/>
      <c r="BAO7" s="631"/>
      <c r="BAP7" s="631"/>
      <c r="BAQ7" s="631"/>
      <c r="BAR7" s="631"/>
      <c r="BAS7" s="631"/>
      <c r="BAT7" s="631"/>
      <c r="BAU7" s="631"/>
      <c r="BAV7" s="631"/>
      <c r="BAW7" s="631"/>
      <c r="BAX7" s="631"/>
      <c r="BAY7" s="631"/>
      <c r="BAZ7" s="631"/>
      <c r="BBA7" s="631"/>
      <c r="BBB7" s="631"/>
      <c r="BBC7" s="631"/>
      <c r="BBD7" s="631"/>
      <c r="BBE7" s="631"/>
      <c r="BBF7" s="631"/>
      <c r="BBG7" s="631"/>
      <c r="BBH7" s="631"/>
      <c r="BBI7" s="631"/>
      <c r="BBJ7" s="631"/>
      <c r="BBK7" s="631"/>
      <c r="BBL7" s="631"/>
      <c r="BBM7" s="631"/>
      <c r="BBN7" s="631"/>
      <c r="BBO7" s="631"/>
      <c r="BBP7" s="631"/>
      <c r="BBQ7" s="631"/>
      <c r="BBR7" s="631"/>
      <c r="BBS7" s="631"/>
      <c r="BBT7" s="631"/>
      <c r="BBU7" s="631"/>
      <c r="BBV7" s="631"/>
      <c r="BBW7" s="631"/>
      <c r="BBX7" s="631"/>
      <c r="BBY7" s="631"/>
      <c r="BBZ7" s="631"/>
      <c r="BCA7" s="631"/>
      <c r="BCB7" s="631"/>
      <c r="BCC7" s="631"/>
      <c r="BCD7" s="631"/>
      <c r="BCE7" s="631"/>
      <c r="BCF7" s="631"/>
      <c r="BCG7" s="631"/>
      <c r="BCH7" s="631"/>
      <c r="BCI7" s="631"/>
      <c r="BCJ7" s="631"/>
      <c r="BCK7" s="631"/>
      <c r="BCL7" s="631"/>
      <c r="BCM7" s="631"/>
      <c r="BCN7" s="631"/>
      <c r="BCO7" s="631"/>
      <c r="BCP7" s="631"/>
      <c r="BCQ7" s="631"/>
      <c r="BCR7" s="631"/>
      <c r="BCS7" s="631"/>
      <c r="BCT7" s="631"/>
      <c r="BCU7" s="631"/>
      <c r="BCV7" s="631"/>
      <c r="BCW7" s="631"/>
      <c r="BCX7" s="631"/>
      <c r="BCY7" s="631"/>
      <c r="BCZ7" s="631"/>
      <c r="BDA7" s="631"/>
      <c r="BDB7" s="631"/>
      <c r="BDC7" s="631"/>
      <c r="BDD7" s="631"/>
      <c r="BDE7" s="631"/>
      <c r="BDF7" s="631"/>
      <c r="BDG7" s="631"/>
      <c r="BDH7" s="631"/>
      <c r="BDI7" s="631"/>
      <c r="BDJ7" s="631"/>
      <c r="BDK7" s="631"/>
    </row>
    <row r="8" spans="1:1467" customFormat="1">
      <c r="A8" s="631"/>
      <c r="B8" s="527" t="s">
        <v>74</v>
      </c>
      <c r="C8" s="141">
        <v>0.45</v>
      </c>
      <c r="D8" s="135">
        <v>17.443427532693605</v>
      </c>
      <c r="E8" s="135">
        <v>3.4712491739130482</v>
      </c>
      <c r="F8" s="526">
        <v>20.914676706606652</v>
      </c>
      <c r="G8" s="649"/>
      <c r="H8" s="649"/>
      <c r="I8" s="648"/>
      <c r="J8" s="648"/>
      <c r="K8" s="552"/>
      <c r="L8" s="552"/>
      <c r="M8" s="552"/>
      <c r="N8" s="552"/>
      <c r="O8" s="631"/>
      <c r="P8" s="631"/>
      <c r="Q8" s="631"/>
      <c r="R8" s="631"/>
      <c r="S8" s="631"/>
      <c r="T8" s="631"/>
      <c r="U8" s="631"/>
      <c r="V8" s="631"/>
      <c r="W8" s="631"/>
      <c r="X8" s="631"/>
      <c r="Y8" s="631"/>
      <c r="Z8" s="631"/>
      <c r="AA8" s="631"/>
      <c r="AB8" s="631"/>
      <c r="AC8" s="631"/>
      <c r="AD8" s="631"/>
      <c r="AE8" s="631"/>
      <c r="AF8" s="631"/>
      <c r="AG8" s="631"/>
      <c r="AH8" s="631"/>
      <c r="AI8" s="631"/>
      <c r="AJ8" s="631"/>
      <c r="AK8" s="631"/>
      <c r="AL8" s="631"/>
      <c r="AM8" s="631"/>
      <c r="AN8" s="631"/>
      <c r="AO8" s="631"/>
      <c r="AP8" s="631"/>
      <c r="AQ8" s="631"/>
      <c r="AR8" s="631"/>
      <c r="AS8" s="631"/>
      <c r="AT8" s="631"/>
      <c r="AU8" s="631"/>
      <c r="AV8" s="631"/>
      <c r="AW8" s="631"/>
      <c r="AX8" s="631"/>
      <c r="AY8" s="631"/>
      <c r="AZ8" s="631"/>
      <c r="BA8" s="631"/>
      <c r="BB8" s="631"/>
      <c r="BC8" s="631"/>
      <c r="BD8" s="631"/>
      <c r="BE8" s="631"/>
      <c r="BF8" s="631"/>
      <c r="BG8" s="631"/>
      <c r="BH8" s="631"/>
      <c r="BI8" s="631"/>
      <c r="BJ8" s="631"/>
      <c r="BK8" s="631"/>
      <c r="BL8" s="631"/>
      <c r="BM8" s="631"/>
      <c r="BN8" s="631"/>
      <c r="BO8" s="631"/>
      <c r="BP8" s="631"/>
      <c r="BQ8" s="631"/>
      <c r="BR8" s="631"/>
      <c r="BS8" s="631"/>
      <c r="BT8" s="631"/>
      <c r="BU8" s="631"/>
      <c r="BV8" s="631"/>
      <c r="BW8" s="631"/>
      <c r="BX8" s="631"/>
      <c r="BY8" s="631"/>
      <c r="BZ8" s="631"/>
      <c r="CA8" s="631"/>
      <c r="CB8" s="631"/>
      <c r="CC8" s="631"/>
      <c r="CD8" s="631"/>
      <c r="CE8" s="631"/>
      <c r="CF8" s="631"/>
      <c r="CG8" s="631"/>
      <c r="CH8" s="631"/>
      <c r="CI8" s="631"/>
      <c r="CJ8" s="631"/>
      <c r="CK8" s="631"/>
      <c r="CL8" s="631"/>
      <c r="CM8" s="631"/>
      <c r="CN8" s="631"/>
      <c r="CO8" s="631"/>
      <c r="CP8" s="631"/>
      <c r="CQ8" s="631"/>
      <c r="CR8" s="631"/>
      <c r="CS8" s="631"/>
      <c r="CT8" s="631"/>
      <c r="CU8" s="631"/>
      <c r="CV8" s="631"/>
      <c r="CW8" s="631"/>
      <c r="CX8" s="631"/>
      <c r="CY8" s="631"/>
      <c r="CZ8" s="631"/>
      <c r="DA8" s="631"/>
      <c r="DB8" s="631"/>
      <c r="DC8" s="631"/>
      <c r="DD8" s="631"/>
      <c r="DE8" s="631"/>
      <c r="DF8" s="631"/>
      <c r="DG8" s="631"/>
      <c r="DH8" s="631"/>
      <c r="DI8" s="631"/>
      <c r="DJ8" s="631"/>
      <c r="DK8" s="631"/>
      <c r="DL8" s="631"/>
      <c r="DM8" s="631"/>
      <c r="DN8" s="631"/>
      <c r="DO8" s="631"/>
      <c r="DP8" s="631"/>
      <c r="DQ8" s="631"/>
      <c r="DR8" s="631"/>
      <c r="DS8" s="631"/>
      <c r="DT8" s="631"/>
      <c r="DU8" s="631"/>
      <c r="DV8" s="631"/>
      <c r="DW8" s="631"/>
      <c r="DX8" s="631"/>
      <c r="DY8" s="631"/>
      <c r="DZ8" s="631"/>
      <c r="EA8" s="631"/>
      <c r="EB8" s="631"/>
      <c r="EC8" s="631"/>
      <c r="ED8" s="631"/>
      <c r="EE8" s="631"/>
      <c r="EF8" s="631"/>
      <c r="EG8" s="631"/>
      <c r="EH8" s="631"/>
      <c r="EI8" s="631"/>
      <c r="EJ8" s="631"/>
      <c r="EK8" s="631"/>
      <c r="EL8" s="631"/>
      <c r="EM8" s="631"/>
      <c r="EN8" s="631"/>
      <c r="EO8" s="631"/>
      <c r="EP8" s="631"/>
      <c r="EQ8" s="631"/>
      <c r="ER8" s="631"/>
      <c r="ES8" s="631"/>
      <c r="ET8" s="631"/>
      <c r="EU8" s="631"/>
      <c r="EV8" s="631"/>
      <c r="EW8" s="631"/>
      <c r="EX8" s="631"/>
      <c r="EY8" s="631"/>
      <c r="EZ8" s="631"/>
      <c r="FA8" s="631"/>
      <c r="FB8" s="631"/>
      <c r="FC8" s="631"/>
      <c r="FD8" s="631"/>
      <c r="FE8" s="631"/>
      <c r="FF8" s="631"/>
      <c r="FG8" s="631"/>
      <c r="FH8" s="631"/>
      <c r="FI8" s="631"/>
      <c r="FJ8" s="631"/>
      <c r="FK8" s="631"/>
      <c r="FL8" s="631"/>
      <c r="FM8" s="631"/>
      <c r="FN8" s="631"/>
      <c r="FO8" s="631"/>
      <c r="FP8" s="631"/>
      <c r="FQ8" s="631"/>
      <c r="FR8" s="631"/>
      <c r="FS8" s="631"/>
      <c r="FT8" s="631"/>
      <c r="FU8" s="631"/>
      <c r="FV8" s="631"/>
      <c r="FW8" s="631"/>
      <c r="FX8" s="631"/>
      <c r="FY8" s="631"/>
      <c r="FZ8" s="631"/>
      <c r="GA8" s="631"/>
      <c r="GB8" s="631"/>
      <c r="GC8" s="631"/>
      <c r="GD8" s="631"/>
      <c r="GE8" s="631"/>
      <c r="GF8" s="631"/>
      <c r="GG8" s="631"/>
      <c r="GH8" s="631"/>
      <c r="GI8" s="631"/>
      <c r="GJ8" s="631"/>
      <c r="GK8" s="631"/>
      <c r="GL8" s="631"/>
      <c r="GM8" s="631"/>
      <c r="GN8" s="631"/>
      <c r="GO8" s="631"/>
      <c r="GP8" s="631"/>
      <c r="GQ8" s="631"/>
      <c r="GR8" s="631"/>
      <c r="GS8" s="631"/>
      <c r="GT8" s="631"/>
      <c r="GU8" s="631"/>
      <c r="GV8" s="631"/>
      <c r="GW8" s="631"/>
      <c r="GX8" s="631"/>
      <c r="GY8" s="631"/>
      <c r="GZ8" s="631"/>
      <c r="HA8" s="631"/>
      <c r="HB8" s="631"/>
      <c r="HC8" s="631"/>
      <c r="HD8" s="631"/>
      <c r="HE8" s="631"/>
      <c r="HF8" s="631"/>
      <c r="HG8" s="631"/>
      <c r="HH8" s="631"/>
      <c r="HI8" s="631"/>
      <c r="HJ8" s="631"/>
      <c r="HK8" s="631"/>
      <c r="HL8" s="631"/>
      <c r="HM8" s="631"/>
      <c r="HN8" s="631"/>
      <c r="HO8" s="631"/>
      <c r="HP8" s="631"/>
      <c r="HQ8" s="631"/>
      <c r="HR8" s="631"/>
      <c r="HS8" s="631"/>
      <c r="HT8" s="631"/>
      <c r="HU8" s="631"/>
      <c r="HV8" s="631"/>
      <c r="HW8" s="631"/>
      <c r="HX8" s="631"/>
      <c r="HY8" s="631"/>
      <c r="HZ8" s="631"/>
      <c r="IA8" s="631"/>
      <c r="IB8" s="631"/>
      <c r="IC8" s="631"/>
      <c r="ID8" s="631"/>
      <c r="IE8" s="631"/>
      <c r="IF8" s="631"/>
      <c r="IG8" s="631"/>
      <c r="IH8" s="631"/>
      <c r="II8" s="631"/>
      <c r="IJ8" s="631"/>
      <c r="IK8" s="631"/>
      <c r="IL8" s="631"/>
      <c r="IM8" s="631"/>
      <c r="IN8" s="631"/>
      <c r="IO8" s="631"/>
      <c r="IP8" s="631"/>
      <c r="IQ8" s="631"/>
      <c r="IR8" s="631"/>
      <c r="IS8" s="631"/>
      <c r="IT8" s="631"/>
      <c r="IU8" s="631"/>
      <c r="IV8" s="631"/>
      <c r="IW8" s="631"/>
      <c r="IX8" s="631"/>
      <c r="IY8" s="631"/>
      <c r="IZ8" s="631"/>
      <c r="JA8" s="631"/>
      <c r="JB8" s="631"/>
      <c r="JC8" s="631"/>
      <c r="JD8" s="631"/>
      <c r="JE8" s="631"/>
      <c r="JF8" s="631"/>
      <c r="JG8" s="631"/>
      <c r="JH8" s="631"/>
      <c r="JI8" s="631"/>
      <c r="JJ8" s="631"/>
      <c r="JK8" s="631"/>
      <c r="JL8" s="631"/>
      <c r="JM8" s="631"/>
      <c r="JN8" s="631"/>
      <c r="JO8" s="631"/>
      <c r="JP8" s="631"/>
      <c r="JQ8" s="631"/>
      <c r="JR8" s="631"/>
      <c r="JS8" s="631"/>
      <c r="JT8" s="631"/>
      <c r="JU8" s="631"/>
      <c r="JV8" s="631"/>
      <c r="JW8" s="631"/>
      <c r="JX8" s="631"/>
      <c r="JY8" s="631"/>
      <c r="JZ8" s="631"/>
      <c r="KA8" s="631"/>
      <c r="KB8" s="631"/>
      <c r="KC8" s="631"/>
      <c r="KD8" s="631"/>
      <c r="KE8" s="631"/>
      <c r="KF8" s="631"/>
      <c r="KG8" s="631"/>
      <c r="KH8" s="631"/>
      <c r="KI8" s="631"/>
      <c r="KJ8" s="631"/>
      <c r="KK8" s="631"/>
      <c r="KL8" s="631"/>
      <c r="KM8" s="631"/>
      <c r="KN8" s="631"/>
      <c r="KO8" s="631"/>
      <c r="KP8" s="631"/>
      <c r="KQ8" s="631"/>
      <c r="KR8" s="631"/>
      <c r="KS8" s="631"/>
      <c r="KT8" s="631"/>
      <c r="KU8" s="631"/>
      <c r="KV8" s="631"/>
      <c r="KW8" s="631"/>
      <c r="KX8" s="631"/>
      <c r="KY8" s="631"/>
      <c r="KZ8" s="631"/>
      <c r="LA8" s="631"/>
      <c r="LB8" s="631"/>
      <c r="LC8" s="631"/>
      <c r="LD8" s="631"/>
      <c r="LE8" s="631"/>
      <c r="LF8" s="631"/>
      <c r="LG8" s="631"/>
      <c r="LH8" s="631"/>
      <c r="LI8" s="631"/>
      <c r="LJ8" s="631"/>
      <c r="LK8" s="631"/>
      <c r="LL8" s="631"/>
      <c r="LM8" s="631"/>
      <c r="LN8" s="631"/>
      <c r="LO8" s="631"/>
      <c r="LP8" s="631"/>
      <c r="LQ8" s="631"/>
      <c r="LR8" s="631"/>
      <c r="LS8" s="631"/>
      <c r="LT8" s="631"/>
      <c r="LU8" s="631"/>
      <c r="LV8" s="631"/>
      <c r="LW8" s="631"/>
      <c r="LX8" s="631"/>
      <c r="LY8" s="631"/>
      <c r="LZ8" s="631"/>
      <c r="MA8" s="631"/>
      <c r="MB8" s="631"/>
      <c r="MC8" s="631"/>
      <c r="MD8" s="631"/>
      <c r="ME8" s="631"/>
      <c r="MF8" s="631"/>
      <c r="MG8" s="631"/>
      <c r="MH8" s="631"/>
      <c r="MI8" s="631"/>
      <c r="MJ8" s="631"/>
      <c r="MK8" s="631"/>
      <c r="ML8" s="631"/>
      <c r="MM8" s="631"/>
      <c r="MN8" s="631"/>
      <c r="MO8" s="631"/>
      <c r="MP8" s="631"/>
      <c r="MQ8" s="631"/>
      <c r="MR8" s="631"/>
      <c r="MS8" s="631"/>
      <c r="MT8" s="631"/>
      <c r="MU8" s="631"/>
      <c r="MV8" s="631"/>
      <c r="MW8" s="631"/>
      <c r="MX8" s="631"/>
      <c r="MY8" s="631"/>
      <c r="MZ8" s="631"/>
      <c r="NA8" s="631"/>
      <c r="NB8" s="631"/>
      <c r="NC8" s="631"/>
      <c r="ND8" s="631"/>
      <c r="NE8" s="631"/>
      <c r="NF8" s="631"/>
      <c r="NG8" s="631"/>
      <c r="NH8" s="631"/>
      <c r="NI8" s="631"/>
      <c r="NJ8" s="631"/>
      <c r="NK8" s="631"/>
      <c r="NL8" s="631"/>
      <c r="NM8" s="631"/>
      <c r="NN8" s="631"/>
      <c r="NO8" s="631"/>
      <c r="NP8" s="631"/>
      <c r="NQ8" s="631"/>
      <c r="NR8" s="631"/>
      <c r="NS8" s="631"/>
      <c r="NT8" s="631"/>
      <c r="NU8" s="631"/>
      <c r="NV8" s="631"/>
      <c r="NW8" s="631"/>
      <c r="NX8" s="631"/>
      <c r="NY8" s="631"/>
      <c r="NZ8" s="631"/>
      <c r="OA8" s="631"/>
      <c r="OB8" s="631"/>
      <c r="OC8" s="631"/>
      <c r="OD8" s="631"/>
      <c r="OE8" s="631"/>
      <c r="OF8" s="631"/>
      <c r="OG8" s="631"/>
      <c r="OH8" s="631"/>
      <c r="OI8" s="631"/>
      <c r="OJ8" s="631"/>
      <c r="OK8" s="631"/>
      <c r="OL8" s="631"/>
      <c r="OM8" s="631"/>
      <c r="ON8" s="631"/>
      <c r="OO8" s="631"/>
      <c r="OP8" s="631"/>
      <c r="OQ8" s="631"/>
      <c r="OR8" s="631"/>
      <c r="OS8" s="631"/>
      <c r="OT8" s="631"/>
      <c r="OU8" s="631"/>
      <c r="OV8" s="631"/>
      <c r="OW8" s="631"/>
      <c r="OX8" s="631"/>
      <c r="OY8" s="631"/>
      <c r="OZ8" s="631"/>
      <c r="PA8" s="631"/>
      <c r="PB8" s="631"/>
      <c r="PC8" s="631"/>
      <c r="PD8" s="631"/>
      <c r="PE8" s="631"/>
      <c r="PF8" s="631"/>
      <c r="PG8" s="631"/>
      <c r="PH8" s="631"/>
      <c r="PI8" s="631"/>
      <c r="PJ8" s="631"/>
      <c r="PK8" s="631"/>
      <c r="PL8" s="631"/>
      <c r="PM8" s="631"/>
      <c r="PN8" s="631"/>
      <c r="PO8" s="631"/>
      <c r="PP8" s="631"/>
      <c r="PQ8" s="631"/>
      <c r="PR8" s="631"/>
      <c r="PS8" s="631"/>
      <c r="PT8" s="631"/>
      <c r="PU8" s="631"/>
      <c r="PV8" s="631"/>
      <c r="PW8" s="631"/>
      <c r="PX8" s="631"/>
      <c r="PY8" s="631"/>
      <c r="PZ8" s="631"/>
      <c r="QA8" s="631"/>
      <c r="QB8" s="631"/>
      <c r="QC8" s="631"/>
      <c r="QD8" s="631"/>
      <c r="QE8" s="631"/>
      <c r="QF8" s="631"/>
      <c r="QG8" s="631"/>
      <c r="QH8" s="631"/>
      <c r="QI8" s="631"/>
      <c r="QJ8" s="631"/>
      <c r="QK8" s="631"/>
      <c r="QL8" s="631"/>
      <c r="QM8" s="631"/>
      <c r="QN8" s="631"/>
      <c r="QO8" s="631"/>
      <c r="QP8" s="631"/>
      <c r="QQ8" s="631"/>
      <c r="QR8" s="631"/>
      <c r="QS8" s="631"/>
      <c r="QT8" s="631"/>
      <c r="QU8" s="631"/>
      <c r="QV8" s="631"/>
      <c r="QW8" s="631"/>
      <c r="QX8" s="631"/>
      <c r="QY8" s="631"/>
      <c r="QZ8" s="631"/>
      <c r="RA8" s="631"/>
      <c r="RB8" s="631"/>
      <c r="RC8" s="631"/>
      <c r="RD8" s="631"/>
      <c r="RE8" s="631"/>
      <c r="RF8" s="631"/>
      <c r="RG8" s="631"/>
      <c r="RH8" s="631"/>
      <c r="RI8" s="631"/>
      <c r="RJ8" s="631"/>
      <c r="RK8" s="631"/>
      <c r="RL8" s="631"/>
      <c r="RM8" s="631"/>
      <c r="RN8" s="631"/>
      <c r="RO8" s="631"/>
      <c r="RP8" s="631"/>
      <c r="RQ8" s="631"/>
      <c r="RR8" s="631"/>
      <c r="RS8" s="631"/>
      <c r="RT8" s="631"/>
      <c r="RU8" s="631"/>
      <c r="RV8" s="631"/>
      <c r="RW8" s="631"/>
      <c r="RX8" s="631"/>
      <c r="RY8" s="631"/>
      <c r="RZ8" s="631"/>
      <c r="SA8" s="631"/>
      <c r="SB8" s="631"/>
      <c r="SC8" s="631"/>
      <c r="SD8" s="631"/>
      <c r="SE8" s="631"/>
      <c r="SF8" s="631"/>
      <c r="SG8" s="631"/>
      <c r="SH8" s="631"/>
      <c r="SI8" s="631"/>
      <c r="SJ8" s="631"/>
      <c r="SK8" s="631"/>
      <c r="SL8" s="631"/>
      <c r="SM8" s="631"/>
      <c r="SN8" s="631"/>
      <c r="SO8" s="631"/>
      <c r="SP8" s="631"/>
      <c r="SQ8" s="631"/>
      <c r="SR8" s="631"/>
      <c r="SS8" s="631"/>
      <c r="ST8" s="631"/>
      <c r="SU8" s="631"/>
      <c r="SV8" s="631"/>
      <c r="SW8" s="631"/>
      <c r="SX8" s="631"/>
      <c r="SY8" s="631"/>
      <c r="SZ8" s="631"/>
      <c r="TA8" s="631"/>
      <c r="TB8" s="631"/>
      <c r="TC8" s="631"/>
      <c r="TD8" s="631"/>
      <c r="TE8" s="631"/>
      <c r="TF8" s="631"/>
      <c r="TG8" s="631"/>
      <c r="TH8" s="631"/>
      <c r="TI8" s="631"/>
      <c r="TJ8" s="631"/>
      <c r="TK8" s="631"/>
      <c r="TL8" s="631"/>
      <c r="TM8" s="631"/>
      <c r="TN8" s="631"/>
      <c r="TO8" s="631"/>
      <c r="TP8" s="631"/>
      <c r="TQ8" s="631"/>
      <c r="TR8" s="631"/>
      <c r="TS8" s="631"/>
      <c r="TT8" s="631"/>
      <c r="TU8" s="631"/>
      <c r="TV8" s="631"/>
      <c r="TW8" s="631"/>
      <c r="TX8" s="631"/>
      <c r="TY8" s="631"/>
      <c r="TZ8" s="631"/>
      <c r="UA8" s="631"/>
      <c r="UB8" s="631"/>
      <c r="UC8" s="631"/>
      <c r="UD8" s="631"/>
      <c r="UE8" s="631"/>
      <c r="UF8" s="631"/>
      <c r="UG8" s="631"/>
      <c r="UH8" s="631"/>
      <c r="UI8" s="631"/>
      <c r="UJ8" s="631"/>
      <c r="UK8" s="631"/>
      <c r="UL8" s="631"/>
      <c r="UM8" s="631"/>
      <c r="UN8" s="631"/>
      <c r="UO8" s="631"/>
      <c r="UP8" s="631"/>
      <c r="UQ8" s="631"/>
      <c r="UR8" s="631"/>
      <c r="US8" s="631"/>
      <c r="UT8" s="631"/>
      <c r="UU8" s="631"/>
      <c r="UV8" s="631"/>
      <c r="UW8" s="631"/>
      <c r="UX8" s="631"/>
      <c r="UY8" s="631"/>
      <c r="UZ8" s="631"/>
      <c r="VA8" s="631"/>
      <c r="VB8" s="631"/>
      <c r="VC8" s="631"/>
      <c r="VD8" s="631"/>
      <c r="VE8" s="631"/>
      <c r="VF8" s="631"/>
      <c r="VG8" s="631"/>
      <c r="VH8" s="631"/>
      <c r="VI8" s="631"/>
      <c r="VJ8" s="631"/>
      <c r="VK8" s="631"/>
      <c r="VL8" s="631"/>
      <c r="VM8" s="631"/>
      <c r="VN8" s="631"/>
      <c r="VO8" s="631"/>
      <c r="VP8" s="631"/>
      <c r="VQ8" s="631"/>
      <c r="VR8" s="631"/>
      <c r="VS8" s="631"/>
      <c r="VT8" s="631"/>
      <c r="VU8" s="631"/>
      <c r="VV8" s="631"/>
      <c r="VW8" s="631"/>
      <c r="VX8" s="631"/>
      <c r="VY8" s="631"/>
      <c r="VZ8" s="631"/>
      <c r="WA8" s="631"/>
      <c r="WB8" s="631"/>
      <c r="WC8" s="631"/>
      <c r="WD8" s="631"/>
      <c r="WE8" s="631"/>
      <c r="WF8" s="631"/>
      <c r="WG8" s="631"/>
      <c r="WH8" s="631"/>
      <c r="WI8" s="631"/>
      <c r="WJ8" s="631"/>
      <c r="WK8" s="631"/>
      <c r="WL8" s="631"/>
      <c r="WM8" s="631"/>
      <c r="WN8" s="631"/>
      <c r="WO8" s="631"/>
      <c r="WP8" s="631"/>
      <c r="WQ8" s="631"/>
      <c r="WR8" s="631"/>
      <c r="WS8" s="631"/>
      <c r="WT8" s="631"/>
      <c r="WU8" s="631"/>
      <c r="WV8" s="631"/>
      <c r="WW8" s="631"/>
      <c r="WX8" s="631"/>
      <c r="WY8" s="631"/>
      <c r="WZ8" s="631"/>
      <c r="XA8" s="631"/>
      <c r="XB8" s="631"/>
      <c r="XC8" s="631"/>
      <c r="XD8" s="631"/>
      <c r="XE8" s="631"/>
      <c r="XF8" s="631"/>
      <c r="XG8" s="631"/>
      <c r="XH8" s="631"/>
      <c r="XI8" s="631"/>
      <c r="XJ8" s="631"/>
      <c r="XK8" s="631"/>
      <c r="XL8" s="631"/>
      <c r="XM8" s="631"/>
      <c r="XN8" s="631"/>
      <c r="XO8" s="631"/>
      <c r="XP8" s="631"/>
      <c r="XQ8" s="631"/>
      <c r="XR8" s="631"/>
      <c r="XS8" s="631"/>
      <c r="XT8" s="631"/>
      <c r="XU8" s="631"/>
      <c r="XV8" s="631"/>
      <c r="XW8" s="631"/>
      <c r="XX8" s="631"/>
      <c r="XY8" s="631"/>
      <c r="XZ8" s="631"/>
      <c r="YA8" s="631"/>
      <c r="YB8" s="631"/>
      <c r="YC8" s="631"/>
      <c r="YD8" s="631"/>
      <c r="YE8" s="631"/>
      <c r="YF8" s="631"/>
      <c r="YG8" s="631"/>
      <c r="YH8" s="631"/>
      <c r="YI8" s="631"/>
      <c r="YJ8" s="631"/>
      <c r="YK8" s="631"/>
      <c r="YL8" s="631"/>
      <c r="YM8" s="631"/>
      <c r="YN8" s="631"/>
      <c r="YO8" s="631"/>
      <c r="YP8" s="631"/>
      <c r="YQ8" s="631"/>
      <c r="YR8" s="631"/>
      <c r="YS8" s="631"/>
      <c r="YT8" s="631"/>
      <c r="YU8" s="631"/>
      <c r="YV8" s="631"/>
      <c r="YW8" s="631"/>
      <c r="YX8" s="631"/>
      <c r="YY8" s="631"/>
      <c r="YZ8" s="631"/>
      <c r="ZA8" s="631"/>
      <c r="ZB8" s="631"/>
      <c r="ZC8" s="631"/>
      <c r="ZD8" s="631"/>
      <c r="ZE8" s="631"/>
      <c r="ZF8" s="631"/>
      <c r="ZG8" s="631"/>
      <c r="ZH8" s="631"/>
      <c r="ZI8" s="631"/>
      <c r="ZJ8" s="631"/>
      <c r="ZK8" s="631"/>
      <c r="ZL8" s="631"/>
      <c r="ZM8" s="631"/>
      <c r="ZN8" s="631"/>
      <c r="ZO8" s="631"/>
      <c r="ZP8" s="631"/>
      <c r="ZQ8" s="631"/>
      <c r="ZR8" s="631"/>
      <c r="ZS8" s="631"/>
      <c r="ZT8" s="631"/>
      <c r="ZU8" s="631"/>
      <c r="ZV8" s="631"/>
      <c r="ZW8" s="631"/>
      <c r="ZX8" s="631"/>
      <c r="ZY8" s="631"/>
      <c r="ZZ8" s="631"/>
      <c r="AAA8" s="631"/>
      <c r="AAB8" s="631"/>
      <c r="AAC8" s="631"/>
      <c r="AAD8" s="631"/>
      <c r="AAE8" s="631"/>
      <c r="AAF8" s="631"/>
      <c r="AAG8" s="631"/>
      <c r="AAH8" s="631"/>
      <c r="AAI8" s="631"/>
      <c r="AAJ8" s="631"/>
      <c r="AAK8" s="631"/>
      <c r="AAL8" s="631"/>
      <c r="AAM8" s="631"/>
      <c r="AAN8" s="631"/>
      <c r="AAO8" s="631"/>
      <c r="AAP8" s="631"/>
      <c r="AAQ8" s="631"/>
      <c r="AAR8" s="631"/>
      <c r="AAS8" s="631"/>
      <c r="AAT8" s="631"/>
      <c r="AAU8" s="631"/>
      <c r="AAV8" s="631"/>
      <c r="AAW8" s="631"/>
      <c r="AAX8" s="631"/>
      <c r="AAY8" s="631"/>
      <c r="AAZ8" s="631"/>
      <c r="ABA8" s="631"/>
      <c r="ABB8" s="631"/>
      <c r="ABC8" s="631"/>
      <c r="ABD8" s="631"/>
      <c r="ABE8" s="631"/>
      <c r="ABF8" s="631"/>
      <c r="ABG8" s="631"/>
      <c r="ABH8" s="631"/>
      <c r="ABI8" s="631"/>
      <c r="ABJ8" s="631"/>
      <c r="ABK8" s="631"/>
      <c r="ABL8" s="631"/>
      <c r="ABM8" s="631"/>
      <c r="ABN8" s="631"/>
      <c r="ABO8" s="631"/>
      <c r="ABP8" s="631"/>
      <c r="ABQ8" s="631"/>
      <c r="ABR8" s="631"/>
      <c r="ABS8" s="631"/>
      <c r="ABT8" s="631"/>
      <c r="ABU8" s="631"/>
      <c r="ABV8" s="631"/>
      <c r="ABW8" s="631"/>
      <c r="ABX8" s="631"/>
      <c r="ABY8" s="631"/>
      <c r="ABZ8" s="631"/>
      <c r="ACA8" s="631"/>
      <c r="ACB8" s="631"/>
      <c r="ACC8" s="631"/>
      <c r="ACD8" s="631"/>
      <c r="ACE8" s="631"/>
      <c r="ACF8" s="631"/>
      <c r="ACG8" s="631"/>
      <c r="ACH8" s="631"/>
      <c r="ACI8" s="631"/>
      <c r="ACJ8" s="631"/>
      <c r="ACK8" s="631"/>
      <c r="ACL8" s="631"/>
      <c r="ACM8" s="631"/>
      <c r="ACN8" s="631"/>
      <c r="ACO8" s="631"/>
      <c r="ACP8" s="631"/>
      <c r="ACQ8" s="631"/>
      <c r="ACR8" s="631"/>
      <c r="ACS8" s="631"/>
      <c r="ACT8" s="631"/>
      <c r="ACU8" s="631"/>
      <c r="ACV8" s="631"/>
      <c r="ACW8" s="631"/>
      <c r="ACX8" s="631"/>
      <c r="ACY8" s="631"/>
      <c r="ACZ8" s="631"/>
      <c r="ADA8" s="631"/>
      <c r="ADB8" s="631"/>
      <c r="ADC8" s="631"/>
      <c r="ADD8" s="631"/>
      <c r="ADE8" s="631"/>
      <c r="ADF8" s="631"/>
      <c r="ADG8" s="631"/>
      <c r="ADH8" s="631"/>
      <c r="ADI8" s="631"/>
      <c r="ADJ8" s="631"/>
      <c r="ADK8" s="631"/>
      <c r="ADL8" s="631"/>
      <c r="ADM8" s="631"/>
      <c r="ADN8" s="631"/>
      <c r="ADO8" s="631"/>
      <c r="ADP8" s="631"/>
      <c r="ADQ8" s="631"/>
      <c r="ADR8" s="631"/>
      <c r="ADS8" s="631"/>
      <c r="ADT8" s="631"/>
      <c r="ADU8" s="631"/>
      <c r="ADV8" s="631"/>
      <c r="ADW8" s="631"/>
      <c r="ADX8" s="631"/>
      <c r="ADY8" s="631"/>
      <c r="ADZ8" s="631"/>
      <c r="AEA8" s="631"/>
      <c r="AEB8" s="631"/>
      <c r="AEC8" s="631"/>
      <c r="AED8" s="631"/>
      <c r="AEE8" s="631"/>
      <c r="AEF8" s="631"/>
      <c r="AEG8" s="631"/>
      <c r="AEH8" s="631"/>
      <c r="AEI8" s="631"/>
      <c r="AEJ8" s="631"/>
      <c r="AEK8" s="631"/>
      <c r="AEL8" s="631"/>
      <c r="AEM8" s="631"/>
      <c r="AEN8" s="631"/>
      <c r="AEO8" s="631"/>
      <c r="AEP8" s="631"/>
      <c r="AEQ8" s="631"/>
      <c r="AER8" s="631"/>
      <c r="AES8" s="631"/>
      <c r="AET8" s="631"/>
      <c r="AEU8" s="631"/>
      <c r="AEV8" s="631"/>
      <c r="AEW8" s="631"/>
      <c r="AEX8" s="631"/>
      <c r="AEY8" s="631"/>
      <c r="AEZ8" s="631"/>
      <c r="AFA8" s="631"/>
      <c r="AFB8" s="631"/>
      <c r="AFC8" s="631"/>
      <c r="AFD8" s="631"/>
      <c r="AFE8" s="631"/>
      <c r="AFF8" s="631"/>
      <c r="AFG8" s="631"/>
      <c r="AFH8" s="631"/>
      <c r="AFI8" s="631"/>
      <c r="AFJ8" s="631"/>
      <c r="AFK8" s="631"/>
      <c r="AFL8" s="631"/>
      <c r="AFM8" s="631"/>
      <c r="AFN8" s="631"/>
      <c r="AFO8" s="631"/>
      <c r="AFP8" s="631"/>
      <c r="AFQ8" s="631"/>
      <c r="AFR8" s="631"/>
      <c r="AFS8" s="631"/>
      <c r="AFT8" s="631"/>
      <c r="AFU8" s="631"/>
      <c r="AFV8" s="631"/>
      <c r="AFW8" s="631"/>
      <c r="AFX8" s="631"/>
      <c r="AFY8" s="631"/>
      <c r="AFZ8" s="631"/>
      <c r="AGA8" s="631"/>
      <c r="AGB8" s="631"/>
      <c r="AGC8" s="631"/>
      <c r="AGD8" s="631"/>
      <c r="AGE8" s="631"/>
      <c r="AGF8" s="631"/>
      <c r="AGG8" s="631"/>
      <c r="AGH8" s="631"/>
      <c r="AGI8" s="631"/>
      <c r="AGJ8" s="631"/>
      <c r="AGK8" s="631"/>
      <c r="AGL8" s="631"/>
      <c r="AGM8" s="631"/>
      <c r="AGN8" s="631"/>
      <c r="AGO8" s="631"/>
      <c r="AGP8" s="631"/>
      <c r="AGQ8" s="631"/>
      <c r="AGR8" s="631"/>
      <c r="AGS8" s="631"/>
      <c r="AGT8" s="631"/>
      <c r="AGU8" s="631"/>
      <c r="AGV8" s="631"/>
      <c r="AGW8" s="631"/>
      <c r="AGX8" s="631"/>
      <c r="AGY8" s="631"/>
      <c r="AGZ8" s="631"/>
      <c r="AHA8" s="631"/>
      <c r="AHB8" s="631"/>
      <c r="AHC8" s="631"/>
      <c r="AHD8" s="631"/>
      <c r="AHE8" s="631"/>
      <c r="AHF8" s="631"/>
      <c r="AHG8" s="631"/>
      <c r="AHH8" s="631"/>
      <c r="AHI8" s="631"/>
      <c r="AHJ8" s="631"/>
      <c r="AHK8" s="631"/>
      <c r="AHL8" s="631"/>
      <c r="AHM8" s="631"/>
      <c r="AHN8" s="631"/>
      <c r="AHO8" s="631"/>
      <c r="AHP8" s="631"/>
      <c r="AHQ8" s="631"/>
      <c r="AHR8" s="631"/>
      <c r="AHS8" s="631"/>
      <c r="AHT8" s="631"/>
      <c r="AHU8" s="631"/>
      <c r="AHV8" s="631"/>
      <c r="AHW8" s="631"/>
      <c r="AHX8" s="631"/>
      <c r="AHY8" s="631"/>
      <c r="AHZ8" s="631"/>
      <c r="AIA8" s="631"/>
      <c r="AIB8" s="631"/>
      <c r="AIC8" s="631"/>
      <c r="AID8" s="631"/>
      <c r="AIE8" s="631"/>
      <c r="AIF8" s="631"/>
      <c r="AIG8" s="631"/>
      <c r="AIH8" s="631"/>
      <c r="AII8" s="631"/>
      <c r="AIJ8" s="631"/>
      <c r="AIK8" s="631"/>
      <c r="AIL8" s="631"/>
      <c r="AIM8" s="631"/>
      <c r="AIN8" s="631"/>
      <c r="AIO8" s="631"/>
      <c r="AIP8" s="631"/>
      <c r="AIQ8" s="631"/>
      <c r="AIR8" s="631"/>
      <c r="AIS8" s="631"/>
      <c r="AIT8" s="631"/>
      <c r="AIU8" s="631"/>
      <c r="AIV8" s="631"/>
      <c r="AIW8" s="631"/>
      <c r="AIX8" s="631"/>
      <c r="AIY8" s="631"/>
      <c r="AIZ8" s="631"/>
      <c r="AJA8" s="631"/>
      <c r="AJB8" s="631"/>
      <c r="AJC8" s="631"/>
      <c r="AJD8" s="631"/>
      <c r="AJE8" s="631"/>
      <c r="AJF8" s="631"/>
      <c r="AJG8" s="631"/>
      <c r="AJH8" s="631"/>
      <c r="AJI8" s="631"/>
      <c r="AJJ8" s="631"/>
      <c r="AJK8" s="631"/>
      <c r="AJL8" s="631"/>
      <c r="AJM8" s="631"/>
      <c r="AJN8" s="631"/>
      <c r="AJO8" s="631"/>
      <c r="AJP8" s="631"/>
      <c r="AJQ8" s="631"/>
      <c r="AJR8" s="631"/>
      <c r="AJS8" s="631"/>
      <c r="AJT8" s="631"/>
      <c r="AJU8" s="631"/>
      <c r="AJV8" s="631"/>
      <c r="AJW8" s="631"/>
      <c r="AJX8" s="631"/>
      <c r="AJY8" s="631"/>
      <c r="AJZ8" s="631"/>
      <c r="AKA8" s="631"/>
      <c r="AKB8" s="631"/>
      <c r="AKC8" s="631"/>
      <c r="AKD8" s="631"/>
      <c r="AKE8" s="631"/>
      <c r="AKF8" s="631"/>
      <c r="AKG8" s="631"/>
      <c r="AKH8" s="631"/>
      <c r="AKI8" s="631"/>
      <c r="AKJ8" s="631"/>
      <c r="AKK8" s="631"/>
      <c r="AKL8" s="631"/>
      <c r="AKM8" s="631"/>
      <c r="AKN8" s="631"/>
      <c r="AKO8" s="631"/>
      <c r="AKP8" s="631"/>
      <c r="AKQ8" s="631"/>
      <c r="AKR8" s="631"/>
      <c r="AKS8" s="631"/>
      <c r="AKT8" s="631"/>
      <c r="AKU8" s="631"/>
      <c r="AKV8" s="631"/>
      <c r="AKW8" s="631"/>
      <c r="AKX8" s="631"/>
      <c r="AKY8" s="631"/>
      <c r="AKZ8" s="631"/>
      <c r="ALA8" s="631"/>
      <c r="ALB8" s="631"/>
      <c r="ALC8" s="631"/>
      <c r="ALD8" s="631"/>
      <c r="ALE8" s="631"/>
      <c r="ALF8" s="631"/>
      <c r="ALG8" s="631"/>
      <c r="ALH8" s="631"/>
      <c r="ALI8" s="631"/>
      <c r="ALJ8" s="631"/>
      <c r="ALK8" s="631"/>
      <c r="ALL8" s="631"/>
      <c r="ALM8" s="631"/>
      <c r="ALN8" s="631"/>
      <c r="ALO8" s="631"/>
      <c r="ALP8" s="631"/>
      <c r="ALQ8" s="631"/>
      <c r="ALR8" s="631"/>
      <c r="ALS8" s="631"/>
      <c r="ALT8" s="631"/>
      <c r="ALU8" s="631"/>
      <c r="ALV8" s="631"/>
      <c r="ALW8" s="631"/>
      <c r="ALX8" s="631"/>
      <c r="ALY8" s="631"/>
      <c r="ALZ8" s="631"/>
      <c r="AMA8" s="631"/>
      <c r="AMB8" s="631"/>
      <c r="AMC8" s="631"/>
      <c r="AMD8" s="631"/>
      <c r="AME8" s="631"/>
      <c r="AMF8" s="631"/>
      <c r="AMG8" s="631"/>
      <c r="AMH8" s="631"/>
      <c r="AMI8" s="631"/>
      <c r="AMJ8" s="631"/>
      <c r="AMK8" s="631"/>
      <c r="AML8" s="631"/>
      <c r="AMM8" s="631"/>
      <c r="AMN8" s="631"/>
      <c r="AMO8" s="631"/>
      <c r="AMP8" s="631"/>
      <c r="AMQ8" s="631"/>
      <c r="AMR8" s="631"/>
      <c r="AMS8" s="631"/>
      <c r="AMT8" s="631"/>
      <c r="AMU8" s="631"/>
      <c r="AMV8" s="631"/>
      <c r="AMW8" s="631"/>
      <c r="AMX8" s="631"/>
      <c r="AMY8" s="631"/>
      <c r="AMZ8" s="631"/>
      <c r="ANA8" s="631"/>
      <c r="ANB8" s="631"/>
      <c r="ANC8" s="631"/>
      <c r="AND8" s="631"/>
      <c r="ANE8" s="631"/>
      <c r="ANF8" s="631"/>
      <c r="ANG8" s="631"/>
      <c r="ANH8" s="631"/>
      <c r="ANI8" s="631"/>
      <c r="ANJ8" s="631"/>
      <c r="ANK8" s="631"/>
      <c r="ANL8" s="631"/>
      <c r="ANM8" s="631"/>
      <c r="ANN8" s="631"/>
      <c r="ANO8" s="631"/>
      <c r="ANP8" s="631"/>
      <c r="ANQ8" s="631"/>
      <c r="ANR8" s="631"/>
      <c r="ANS8" s="631"/>
      <c r="ANT8" s="631"/>
      <c r="ANU8" s="631"/>
      <c r="ANV8" s="631"/>
      <c r="ANW8" s="631"/>
      <c r="ANX8" s="631"/>
      <c r="ANY8" s="631"/>
      <c r="ANZ8" s="631"/>
      <c r="AOA8" s="631"/>
      <c r="AOB8" s="631"/>
      <c r="AOC8" s="631"/>
      <c r="AOD8" s="631"/>
      <c r="AOE8" s="631"/>
      <c r="AOF8" s="631"/>
      <c r="AOG8" s="631"/>
      <c r="AOH8" s="631"/>
      <c r="AOI8" s="631"/>
      <c r="AOJ8" s="631"/>
      <c r="AOK8" s="631"/>
      <c r="AOL8" s="631"/>
      <c r="AOM8" s="631"/>
      <c r="AON8" s="631"/>
      <c r="AOO8" s="631"/>
      <c r="AOP8" s="631"/>
      <c r="AOQ8" s="631"/>
      <c r="AOR8" s="631"/>
      <c r="AOS8" s="631"/>
      <c r="AOT8" s="631"/>
      <c r="AOU8" s="631"/>
      <c r="AOV8" s="631"/>
      <c r="AOW8" s="631"/>
      <c r="AOX8" s="631"/>
      <c r="AOY8" s="631"/>
      <c r="AOZ8" s="631"/>
      <c r="APA8" s="631"/>
      <c r="APB8" s="631"/>
      <c r="APC8" s="631"/>
      <c r="APD8" s="631"/>
      <c r="APE8" s="631"/>
      <c r="APF8" s="631"/>
      <c r="APG8" s="631"/>
      <c r="APH8" s="631"/>
      <c r="API8" s="631"/>
      <c r="APJ8" s="631"/>
      <c r="APK8" s="631"/>
      <c r="APL8" s="631"/>
      <c r="APM8" s="631"/>
      <c r="APN8" s="631"/>
      <c r="APO8" s="631"/>
      <c r="APP8" s="631"/>
      <c r="APQ8" s="631"/>
      <c r="APR8" s="631"/>
      <c r="APS8" s="631"/>
      <c r="APT8" s="631"/>
      <c r="APU8" s="631"/>
      <c r="APV8" s="631"/>
      <c r="APW8" s="631"/>
      <c r="APX8" s="631"/>
      <c r="APY8" s="631"/>
      <c r="APZ8" s="631"/>
      <c r="AQA8" s="631"/>
      <c r="AQB8" s="631"/>
      <c r="AQC8" s="631"/>
      <c r="AQD8" s="631"/>
      <c r="AQE8" s="631"/>
      <c r="AQF8" s="631"/>
      <c r="AQG8" s="631"/>
      <c r="AQH8" s="631"/>
      <c r="AQI8" s="631"/>
      <c r="AQJ8" s="631"/>
      <c r="AQK8" s="631"/>
      <c r="AQL8" s="631"/>
      <c r="AQM8" s="631"/>
      <c r="AQN8" s="631"/>
      <c r="AQO8" s="631"/>
      <c r="AQP8" s="631"/>
      <c r="AQQ8" s="631"/>
      <c r="AQR8" s="631"/>
      <c r="AQS8" s="631"/>
      <c r="AQT8" s="631"/>
      <c r="AQU8" s="631"/>
      <c r="AQV8" s="631"/>
      <c r="AQW8" s="631"/>
      <c r="AQX8" s="631"/>
      <c r="AQY8" s="631"/>
      <c r="AQZ8" s="631"/>
      <c r="ARA8" s="631"/>
      <c r="ARB8" s="631"/>
      <c r="ARC8" s="631"/>
      <c r="ARD8" s="631"/>
      <c r="ARE8" s="631"/>
      <c r="ARF8" s="631"/>
      <c r="ARG8" s="631"/>
      <c r="ARH8" s="631"/>
      <c r="ARI8" s="631"/>
      <c r="ARJ8" s="631"/>
      <c r="ARK8" s="631"/>
      <c r="ARL8" s="631"/>
      <c r="ARM8" s="631"/>
      <c r="ARN8" s="631"/>
      <c r="ARO8" s="631"/>
      <c r="ARP8" s="631"/>
      <c r="ARQ8" s="631"/>
      <c r="ARR8" s="631"/>
      <c r="ARS8" s="631"/>
      <c r="ART8" s="631"/>
      <c r="ARU8" s="631"/>
      <c r="ARV8" s="631"/>
      <c r="ARW8" s="631"/>
      <c r="ARX8" s="631"/>
      <c r="ARY8" s="631"/>
      <c r="ARZ8" s="631"/>
      <c r="ASA8" s="631"/>
      <c r="ASB8" s="631"/>
      <c r="ASC8" s="631"/>
      <c r="ASD8" s="631"/>
      <c r="ASE8" s="631"/>
      <c r="ASF8" s="631"/>
      <c r="ASG8" s="631"/>
      <c r="ASH8" s="631"/>
      <c r="ASI8" s="631"/>
      <c r="ASJ8" s="631"/>
      <c r="ASK8" s="631"/>
      <c r="ASL8" s="631"/>
      <c r="ASM8" s="631"/>
      <c r="ASN8" s="631"/>
      <c r="ASO8" s="631"/>
      <c r="ASP8" s="631"/>
      <c r="ASQ8" s="631"/>
      <c r="ASR8" s="631"/>
      <c r="ASS8" s="631"/>
      <c r="AST8" s="631"/>
      <c r="ASU8" s="631"/>
      <c r="ASV8" s="631"/>
      <c r="ASW8" s="631"/>
      <c r="ASX8" s="631"/>
      <c r="ASY8" s="631"/>
      <c r="ASZ8" s="631"/>
      <c r="ATA8" s="631"/>
      <c r="ATB8" s="631"/>
      <c r="ATC8" s="631"/>
      <c r="ATD8" s="631"/>
      <c r="ATE8" s="631"/>
      <c r="ATF8" s="631"/>
      <c r="ATG8" s="631"/>
      <c r="ATH8" s="631"/>
      <c r="ATI8" s="631"/>
      <c r="ATJ8" s="631"/>
      <c r="ATK8" s="631"/>
      <c r="ATL8" s="631"/>
      <c r="ATM8" s="631"/>
      <c r="ATN8" s="631"/>
      <c r="ATO8" s="631"/>
      <c r="ATP8" s="631"/>
      <c r="ATQ8" s="631"/>
      <c r="ATR8" s="631"/>
      <c r="ATS8" s="631"/>
      <c r="ATT8" s="631"/>
      <c r="ATU8" s="631"/>
      <c r="ATV8" s="631"/>
      <c r="ATW8" s="631"/>
      <c r="ATX8" s="631"/>
      <c r="ATY8" s="631"/>
      <c r="ATZ8" s="631"/>
      <c r="AUA8" s="631"/>
      <c r="AUB8" s="631"/>
      <c r="AUC8" s="631"/>
      <c r="AUD8" s="631"/>
      <c r="AUE8" s="631"/>
      <c r="AUF8" s="631"/>
      <c r="AUG8" s="631"/>
      <c r="AUH8" s="631"/>
      <c r="AUI8" s="631"/>
      <c r="AUJ8" s="631"/>
      <c r="AUK8" s="631"/>
      <c r="AUL8" s="631"/>
      <c r="AUM8" s="631"/>
      <c r="AUN8" s="631"/>
      <c r="AUO8" s="631"/>
      <c r="AUP8" s="631"/>
      <c r="AUQ8" s="631"/>
      <c r="AUR8" s="631"/>
      <c r="AUS8" s="631"/>
      <c r="AUT8" s="631"/>
      <c r="AUU8" s="631"/>
      <c r="AUV8" s="631"/>
      <c r="AUW8" s="631"/>
      <c r="AUX8" s="631"/>
      <c r="AUY8" s="631"/>
      <c r="AUZ8" s="631"/>
      <c r="AVA8" s="631"/>
      <c r="AVB8" s="631"/>
      <c r="AVC8" s="631"/>
      <c r="AVD8" s="631"/>
      <c r="AVE8" s="631"/>
      <c r="AVF8" s="631"/>
      <c r="AVG8" s="631"/>
      <c r="AVH8" s="631"/>
      <c r="AVI8" s="631"/>
      <c r="AVJ8" s="631"/>
      <c r="AVK8" s="631"/>
      <c r="AVL8" s="631"/>
      <c r="AVM8" s="631"/>
      <c r="AVN8" s="631"/>
      <c r="AVO8" s="631"/>
      <c r="AVP8" s="631"/>
      <c r="AVQ8" s="631"/>
      <c r="AVR8" s="631"/>
      <c r="AVS8" s="631"/>
      <c r="AVT8" s="631"/>
      <c r="AVU8" s="631"/>
      <c r="AVV8" s="631"/>
      <c r="AVW8" s="631"/>
      <c r="AVX8" s="631"/>
      <c r="AVY8" s="631"/>
      <c r="AVZ8" s="631"/>
      <c r="AWA8" s="631"/>
      <c r="AWB8" s="631"/>
      <c r="AWC8" s="631"/>
      <c r="AWD8" s="631"/>
      <c r="AWE8" s="631"/>
      <c r="AWF8" s="631"/>
      <c r="AWG8" s="631"/>
      <c r="AWH8" s="631"/>
      <c r="AWI8" s="631"/>
      <c r="AWJ8" s="631"/>
      <c r="AWK8" s="631"/>
      <c r="AWL8" s="631"/>
      <c r="AWM8" s="631"/>
      <c r="AWN8" s="631"/>
      <c r="AWO8" s="631"/>
      <c r="AWP8" s="631"/>
      <c r="AWQ8" s="631"/>
      <c r="AWR8" s="631"/>
      <c r="AWS8" s="631"/>
      <c r="AWT8" s="631"/>
      <c r="AWU8" s="631"/>
      <c r="AWV8" s="631"/>
      <c r="AWW8" s="631"/>
      <c r="AWX8" s="631"/>
      <c r="AWY8" s="631"/>
      <c r="AWZ8" s="631"/>
      <c r="AXA8" s="631"/>
      <c r="AXB8" s="631"/>
      <c r="AXC8" s="631"/>
      <c r="AXD8" s="631"/>
      <c r="AXE8" s="631"/>
      <c r="AXF8" s="631"/>
      <c r="AXG8" s="631"/>
      <c r="AXH8" s="631"/>
      <c r="AXI8" s="631"/>
      <c r="AXJ8" s="631"/>
      <c r="AXK8" s="631"/>
      <c r="AXL8" s="631"/>
      <c r="AXM8" s="631"/>
      <c r="AXN8" s="631"/>
      <c r="AXO8" s="631"/>
      <c r="AXP8" s="631"/>
      <c r="AXQ8" s="631"/>
      <c r="AXR8" s="631"/>
      <c r="AXS8" s="631"/>
      <c r="AXT8" s="631"/>
      <c r="AXU8" s="631"/>
      <c r="AXV8" s="631"/>
      <c r="AXW8" s="631"/>
      <c r="AXX8" s="631"/>
      <c r="AXY8" s="631"/>
      <c r="AXZ8" s="631"/>
      <c r="AYA8" s="631"/>
      <c r="AYB8" s="631"/>
      <c r="AYC8" s="631"/>
      <c r="AYD8" s="631"/>
      <c r="AYE8" s="631"/>
      <c r="AYF8" s="631"/>
      <c r="AYG8" s="631"/>
      <c r="AYH8" s="631"/>
      <c r="AYI8" s="631"/>
      <c r="AYJ8" s="631"/>
      <c r="AYK8" s="631"/>
      <c r="AYL8" s="631"/>
      <c r="AYM8" s="631"/>
      <c r="AYN8" s="631"/>
      <c r="AYO8" s="631"/>
      <c r="AYP8" s="631"/>
      <c r="AYQ8" s="631"/>
      <c r="AYR8" s="631"/>
      <c r="AYS8" s="631"/>
      <c r="AYT8" s="631"/>
      <c r="AYU8" s="631"/>
      <c r="AYV8" s="631"/>
      <c r="AYW8" s="631"/>
      <c r="AYX8" s="631"/>
      <c r="AYY8" s="631"/>
      <c r="AYZ8" s="631"/>
      <c r="AZA8" s="631"/>
      <c r="AZB8" s="631"/>
      <c r="AZC8" s="631"/>
      <c r="AZD8" s="631"/>
      <c r="AZE8" s="631"/>
      <c r="AZF8" s="631"/>
      <c r="AZG8" s="631"/>
      <c r="AZH8" s="631"/>
      <c r="AZI8" s="631"/>
      <c r="AZJ8" s="631"/>
      <c r="AZK8" s="631"/>
      <c r="AZL8" s="631"/>
      <c r="AZM8" s="631"/>
      <c r="AZN8" s="631"/>
      <c r="AZO8" s="631"/>
      <c r="AZP8" s="631"/>
      <c r="AZQ8" s="631"/>
      <c r="AZR8" s="631"/>
      <c r="AZS8" s="631"/>
      <c r="AZT8" s="631"/>
      <c r="AZU8" s="631"/>
      <c r="AZV8" s="631"/>
      <c r="AZW8" s="631"/>
      <c r="AZX8" s="631"/>
      <c r="AZY8" s="631"/>
      <c r="AZZ8" s="631"/>
      <c r="BAA8" s="631"/>
      <c r="BAB8" s="631"/>
      <c r="BAC8" s="631"/>
      <c r="BAD8" s="631"/>
      <c r="BAE8" s="631"/>
      <c r="BAF8" s="631"/>
      <c r="BAG8" s="631"/>
      <c r="BAH8" s="631"/>
      <c r="BAI8" s="631"/>
      <c r="BAJ8" s="631"/>
      <c r="BAK8" s="631"/>
      <c r="BAL8" s="631"/>
      <c r="BAM8" s="631"/>
      <c r="BAN8" s="631"/>
      <c r="BAO8" s="631"/>
      <c r="BAP8" s="631"/>
      <c r="BAQ8" s="631"/>
      <c r="BAR8" s="631"/>
      <c r="BAS8" s="631"/>
      <c r="BAT8" s="631"/>
      <c r="BAU8" s="631"/>
      <c r="BAV8" s="631"/>
      <c r="BAW8" s="631"/>
      <c r="BAX8" s="631"/>
      <c r="BAY8" s="631"/>
      <c r="BAZ8" s="631"/>
      <c r="BBA8" s="631"/>
      <c r="BBB8" s="631"/>
      <c r="BBC8" s="631"/>
      <c r="BBD8" s="631"/>
      <c r="BBE8" s="631"/>
      <c r="BBF8" s="631"/>
      <c r="BBG8" s="631"/>
      <c r="BBH8" s="631"/>
      <c r="BBI8" s="631"/>
      <c r="BBJ8" s="631"/>
      <c r="BBK8" s="631"/>
      <c r="BBL8" s="631"/>
      <c r="BBM8" s="631"/>
      <c r="BBN8" s="631"/>
      <c r="BBO8" s="631"/>
      <c r="BBP8" s="631"/>
      <c r="BBQ8" s="631"/>
      <c r="BBR8" s="631"/>
      <c r="BBS8" s="631"/>
      <c r="BBT8" s="631"/>
      <c r="BBU8" s="631"/>
      <c r="BBV8" s="631"/>
      <c r="BBW8" s="631"/>
      <c r="BBX8" s="631"/>
      <c r="BBY8" s="631"/>
      <c r="BBZ8" s="631"/>
      <c r="BCA8" s="631"/>
      <c r="BCB8" s="631"/>
      <c r="BCC8" s="631"/>
      <c r="BCD8" s="631"/>
      <c r="BCE8" s="631"/>
      <c r="BCF8" s="631"/>
      <c r="BCG8" s="631"/>
      <c r="BCH8" s="631"/>
      <c r="BCI8" s="631"/>
      <c r="BCJ8" s="631"/>
      <c r="BCK8" s="631"/>
      <c r="BCL8" s="631"/>
      <c r="BCM8" s="631"/>
      <c r="BCN8" s="631"/>
      <c r="BCO8" s="631"/>
      <c r="BCP8" s="631"/>
      <c r="BCQ8" s="631"/>
      <c r="BCR8" s="631"/>
      <c r="BCS8" s="631"/>
      <c r="BCT8" s="631"/>
      <c r="BCU8" s="631"/>
      <c r="BCV8" s="631"/>
      <c r="BCW8" s="631"/>
      <c r="BCX8" s="631"/>
      <c r="BCY8" s="631"/>
      <c r="BCZ8" s="631"/>
      <c r="BDA8" s="631"/>
      <c r="BDB8" s="631"/>
      <c r="BDC8" s="631"/>
      <c r="BDD8" s="631"/>
      <c r="BDE8" s="631"/>
      <c r="BDF8" s="631"/>
      <c r="BDG8" s="631"/>
      <c r="BDH8" s="631"/>
      <c r="BDI8" s="631"/>
      <c r="BDJ8" s="631"/>
      <c r="BDK8" s="631"/>
    </row>
    <row r="9" spans="1:1467" customFormat="1">
      <c r="A9" s="631"/>
      <c r="B9" s="527" t="s">
        <v>4</v>
      </c>
      <c r="C9" s="141">
        <v>0.65129999999999999</v>
      </c>
      <c r="D9" s="135">
        <v>1.9927279318104749</v>
      </c>
      <c r="E9" s="135">
        <v>2.8335319130434744</v>
      </c>
      <c r="F9" s="526">
        <v>4.8262598448539489</v>
      </c>
      <c r="G9" s="649"/>
      <c r="H9" s="649"/>
      <c r="I9" s="648"/>
      <c r="J9" s="648"/>
      <c r="K9" s="552"/>
      <c r="L9" s="552"/>
      <c r="M9" s="552"/>
      <c r="N9" s="552"/>
      <c r="O9" s="631"/>
      <c r="P9" s="631"/>
      <c r="Q9" s="631"/>
      <c r="R9" s="631"/>
      <c r="S9" s="631"/>
      <c r="T9" s="631"/>
      <c r="U9" s="631"/>
      <c r="V9" s="631"/>
      <c r="W9" s="631"/>
      <c r="X9" s="631"/>
      <c r="Y9" s="631"/>
      <c r="Z9" s="631"/>
      <c r="AA9" s="631"/>
      <c r="AB9" s="631"/>
      <c r="AC9" s="631"/>
      <c r="AD9" s="631"/>
      <c r="AE9" s="631"/>
      <c r="AF9" s="631"/>
      <c r="AG9" s="631"/>
      <c r="AH9" s="631"/>
      <c r="AI9" s="631"/>
      <c r="AJ9" s="631"/>
      <c r="AK9" s="631"/>
      <c r="AL9" s="631"/>
      <c r="AM9" s="631"/>
      <c r="AN9" s="631"/>
      <c r="AO9" s="631"/>
      <c r="AP9" s="631"/>
      <c r="AQ9" s="631"/>
      <c r="AR9" s="631"/>
      <c r="AS9" s="631"/>
      <c r="AT9" s="631"/>
      <c r="AU9" s="631"/>
      <c r="AV9" s="631"/>
      <c r="AW9" s="631"/>
      <c r="AX9" s="631"/>
      <c r="AY9" s="631"/>
      <c r="AZ9" s="631"/>
      <c r="BA9" s="631"/>
      <c r="BB9" s="631"/>
      <c r="BC9" s="631"/>
      <c r="BD9" s="631"/>
      <c r="BE9" s="631"/>
      <c r="BF9" s="631"/>
      <c r="BG9" s="631"/>
      <c r="BH9" s="631"/>
      <c r="BI9" s="631"/>
      <c r="BJ9" s="631"/>
      <c r="BK9" s="631"/>
      <c r="BL9" s="631"/>
      <c r="BM9" s="631"/>
      <c r="BN9" s="631"/>
      <c r="BO9" s="631"/>
      <c r="BP9" s="631"/>
      <c r="BQ9" s="631"/>
      <c r="BR9" s="631"/>
      <c r="BS9" s="631"/>
      <c r="BT9" s="631"/>
      <c r="BU9" s="631"/>
      <c r="BV9" s="631"/>
      <c r="BW9" s="631"/>
      <c r="BX9" s="631"/>
      <c r="BY9" s="631"/>
      <c r="BZ9" s="631"/>
      <c r="CA9" s="631"/>
      <c r="CB9" s="631"/>
      <c r="CC9" s="631"/>
      <c r="CD9" s="631"/>
      <c r="CE9" s="631"/>
      <c r="CF9" s="631"/>
      <c r="CG9" s="631"/>
      <c r="CH9" s="631"/>
      <c r="CI9" s="631"/>
      <c r="CJ9" s="631"/>
      <c r="CK9" s="631"/>
      <c r="CL9" s="631"/>
      <c r="CM9" s="631"/>
      <c r="CN9" s="631"/>
      <c r="CO9" s="631"/>
      <c r="CP9" s="631"/>
      <c r="CQ9" s="631"/>
      <c r="CR9" s="631"/>
      <c r="CS9" s="631"/>
      <c r="CT9" s="631"/>
      <c r="CU9" s="631"/>
      <c r="CV9" s="631"/>
      <c r="CW9" s="631"/>
      <c r="CX9" s="631"/>
      <c r="CY9" s="631"/>
      <c r="CZ9" s="631"/>
      <c r="DA9" s="631"/>
      <c r="DB9" s="631"/>
      <c r="DC9" s="631"/>
      <c r="DD9" s="631"/>
      <c r="DE9" s="631"/>
      <c r="DF9" s="631"/>
      <c r="DG9" s="631"/>
      <c r="DH9" s="631"/>
      <c r="DI9" s="631"/>
      <c r="DJ9" s="631"/>
      <c r="DK9" s="631"/>
      <c r="DL9" s="631"/>
      <c r="DM9" s="631"/>
      <c r="DN9" s="631"/>
      <c r="DO9" s="631"/>
      <c r="DP9" s="631"/>
      <c r="DQ9" s="631"/>
      <c r="DR9" s="631"/>
      <c r="DS9" s="631"/>
      <c r="DT9" s="631"/>
      <c r="DU9" s="631"/>
      <c r="DV9" s="631"/>
      <c r="DW9" s="631"/>
      <c r="DX9" s="631"/>
      <c r="DY9" s="631"/>
      <c r="DZ9" s="631"/>
      <c r="EA9" s="631"/>
      <c r="EB9" s="631"/>
      <c r="EC9" s="631"/>
      <c r="ED9" s="631"/>
      <c r="EE9" s="631"/>
      <c r="EF9" s="631"/>
      <c r="EG9" s="631"/>
      <c r="EH9" s="631"/>
      <c r="EI9" s="631"/>
      <c r="EJ9" s="631"/>
      <c r="EK9" s="631"/>
      <c r="EL9" s="631"/>
      <c r="EM9" s="631"/>
      <c r="EN9" s="631"/>
      <c r="EO9" s="631"/>
      <c r="EP9" s="631"/>
      <c r="EQ9" s="631"/>
      <c r="ER9" s="631"/>
      <c r="ES9" s="631"/>
      <c r="ET9" s="631"/>
      <c r="EU9" s="631"/>
      <c r="EV9" s="631"/>
      <c r="EW9" s="631"/>
      <c r="EX9" s="631"/>
      <c r="EY9" s="631"/>
      <c r="EZ9" s="631"/>
      <c r="FA9" s="631"/>
      <c r="FB9" s="631"/>
      <c r="FC9" s="631"/>
      <c r="FD9" s="631"/>
      <c r="FE9" s="631"/>
      <c r="FF9" s="631"/>
      <c r="FG9" s="631"/>
      <c r="FH9" s="631"/>
      <c r="FI9" s="631"/>
      <c r="FJ9" s="631"/>
      <c r="FK9" s="631"/>
      <c r="FL9" s="631"/>
      <c r="FM9" s="631"/>
      <c r="FN9" s="631"/>
      <c r="FO9" s="631"/>
      <c r="FP9" s="631"/>
      <c r="FQ9" s="631"/>
      <c r="FR9" s="631"/>
      <c r="FS9" s="631"/>
      <c r="FT9" s="631"/>
      <c r="FU9" s="631"/>
      <c r="FV9" s="631"/>
      <c r="FW9" s="631"/>
      <c r="FX9" s="631"/>
      <c r="FY9" s="631"/>
      <c r="FZ9" s="631"/>
      <c r="GA9" s="631"/>
      <c r="GB9" s="631"/>
      <c r="GC9" s="631"/>
      <c r="GD9" s="631"/>
      <c r="GE9" s="631"/>
      <c r="GF9" s="631"/>
      <c r="GG9" s="631"/>
      <c r="GH9" s="631"/>
      <c r="GI9" s="631"/>
      <c r="GJ9" s="631"/>
      <c r="GK9" s="631"/>
      <c r="GL9" s="631"/>
      <c r="GM9" s="631"/>
      <c r="GN9" s="631"/>
      <c r="GO9" s="631"/>
      <c r="GP9" s="631"/>
      <c r="GQ9" s="631"/>
      <c r="GR9" s="631"/>
      <c r="GS9" s="631"/>
      <c r="GT9" s="631"/>
      <c r="GU9" s="631"/>
      <c r="GV9" s="631"/>
      <c r="GW9" s="631"/>
      <c r="GX9" s="631"/>
      <c r="GY9" s="631"/>
      <c r="GZ9" s="631"/>
      <c r="HA9" s="631"/>
      <c r="HB9" s="631"/>
      <c r="HC9" s="631"/>
      <c r="HD9" s="631"/>
      <c r="HE9" s="631"/>
      <c r="HF9" s="631"/>
      <c r="HG9" s="631"/>
      <c r="HH9" s="631"/>
      <c r="HI9" s="631"/>
      <c r="HJ9" s="631"/>
      <c r="HK9" s="631"/>
      <c r="HL9" s="631"/>
      <c r="HM9" s="631"/>
      <c r="HN9" s="631"/>
      <c r="HO9" s="631"/>
      <c r="HP9" s="631"/>
      <c r="HQ9" s="631"/>
      <c r="HR9" s="631"/>
      <c r="HS9" s="631"/>
      <c r="HT9" s="631"/>
      <c r="HU9" s="631"/>
      <c r="HV9" s="631"/>
      <c r="HW9" s="631"/>
      <c r="HX9" s="631"/>
      <c r="HY9" s="631"/>
      <c r="HZ9" s="631"/>
      <c r="IA9" s="631"/>
      <c r="IB9" s="631"/>
      <c r="IC9" s="631"/>
      <c r="ID9" s="631"/>
      <c r="IE9" s="631"/>
      <c r="IF9" s="631"/>
      <c r="IG9" s="631"/>
      <c r="IH9" s="631"/>
      <c r="II9" s="631"/>
      <c r="IJ9" s="631"/>
      <c r="IK9" s="631"/>
      <c r="IL9" s="631"/>
      <c r="IM9" s="631"/>
      <c r="IN9" s="631"/>
      <c r="IO9" s="631"/>
      <c r="IP9" s="631"/>
      <c r="IQ9" s="631"/>
      <c r="IR9" s="631"/>
      <c r="IS9" s="631"/>
      <c r="IT9" s="631"/>
      <c r="IU9" s="631"/>
      <c r="IV9" s="631"/>
      <c r="IW9" s="631"/>
      <c r="IX9" s="631"/>
      <c r="IY9" s="631"/>
      <c r="IZ9" s="631"/>
      <c r="JA9" s="631"/>
      <c r="JB9" s="631"/>
      <c r="JC9" s="631"/>
      <c r="JD9" s="631"/>
      <c r="JE9" s="631"/>
      <c r="JF9" s="631"/>
      <c r="JG9" s="631"/>
      <c r="JH9" s="631"/>
      <c r="JI9" s="631"/>
      <c r="JJ9" s="631"/>
      <c r="JK9" s="631"/>
      <c r="JL9" s="631"/>
      <c r="JM9" s="631"/>
      <c r="JN9" s="631"/>
      <c r="JO9" s="631"/>
      <c r="JP9" s="631"/>
      <c r="JQ9" s="631"/>
      <c r="JR9" s="631"/>
      <c r="JS9" s="631"/>
      <c r="JT9" s="631"/>
      <c r="JU9" s="631"/>
      <c r="JV9" s="631"/>
      <c r="JW9" s="631"/>
      <c r="JX9" s="631"/>
      <c r="JY9" s="631"/>
      <c r="JZ9" s="631"/>
      <c r="KA9" s="631"/>
      <c r="KB9" s="631"/>
      <c r="KC9" s="631"/>
      <c r="KD9" s="631"/>
      <c r="KE9" s="631"/>
      <c r="KF9" s="631"/>
      <c r="KG9" s="631"/>
      <c r="KH9" s="631"/>
      <c r="KI9" s="631"/>
      <c r="KJ9" s="631"/>
      <c r="KK9" s="631"/>
      <c r="KL9" s="631"/>
      <c r="KM9" s="631"/>
      <c r="KN9" s="631"/>
      <c r="KO9" s="631"/>
      <c r="KP9" s="631"/>
      <c r="KQ9" s="631"/>
      <c r="KR9" s="631"/>
      <c r="KS9" s="631"/>
      <c r="KT9" s="631"/>
      <c r="KU9" s="631"/>
      <c r="KV9" s="631"/>
      <c r="KW9" s="631"/>
      <c r="KX9" s="631"/>
      <c r="KY9" s="631"/>
      <c r="KZ9" s="631"/>
      <c r="LA9" s="631"/>
      <c r="LB9" s="631"/>
      <c r="LC9" s="631"/>
      <c r="LD9" s="631"/>
      <c r="LE9" s="631"/>
      <c r="LF9" s="631"/>
      <c r="LG9" s="631"/>
      <c r="LH9" s="631"/>
      <c r="LI9" s="631"/>
      <c r="LJ9" s="631"/>
      <c r="LK9" s="631"/>
      <c r="LL9" s="631"/>
      <c r="LM9" s="631"/>
      <c r="LN9" s="631"/>
      <c r="LO9" s="631"/>
      <c r="LP9" s="631"/>
      <c r="LQ9" s="631"/>
      <c r="LR9" s="631"/>
      <c r="LS9" s="631"/>
      <c r="LT9" s="631"/>
      <c r="LU9" s="631"/>
      <c r="LV9" s="631"/>
      <c r="LW9" s="631"/>
      <c r="LX9" s="631"/>
      <c r="LY9" s="631"/>
      <c r="LZ9" s="631"/>
      <c r="MA9" s="631"/>
      <c r="MB9" s="631"/>
      <c r="MC9" s="631"/>
      <c r="MD9" s="631"/>
      <c r="ME9" s="631"/>
      <c r="MF9" s="631"/>
      <c r="MG9" s="631"/>
      <c r="MH9" s="631"/>
      <c r="MI9" s="631"/>
      <c r="MJ9" s="631"/>
      <c r="MK9" s="631"/>
      <c r="ML9" s="631"/>
      <c r="MM9" s="631"/>
      <c r="MN9" s="631"/>
      <c r="MO9" s="631"/>
      <c r="MP9" s="631"/>
      <c r="MQ9" s="631"/>
      <c r="MR9" s="631"/>
      <c r="MS9" s="631"/>
      <c r="MT9" s="631"/>
      <c r="MU9" s="631"/>
      <c r="MV9" s="631"/>
      <c r="MW9" s="631"/>
      <c r="MX9" s="631"/>
      <c r="MY9" s="631"/>
      <c r="MZ9" s="631"/>
      <c r="NA9" s="631"/>
      <c r="NB9" s="631"/>
      <c r="NC9" s="631"/>
      <c r="ND9" s="631"/>
      <c r="NE9" s="631"/>
      <c r="NF9" s="631"/>
      <c r="NG9" s="631"/>
      <c r="NH9" s="631"/>
      <c r="NI9" s="631"/>
      <c r="NJ9" s="631"/>
      <c r="NK9" s="631"/>
      <c r="NL9" s="631"/>
      <c r="NM9" s="631"/>
      <c r="NN9" s="631"/>
      <c r="NO9" s="631"/>
      <c r="NP9" s="631"/>
      <c r="NQ9" s="631"/>
      <c r="NR9" s="631"/>
      <c r="NS9" s="631"/>
      <c r="NT9" s="631"/>
      <c r="NU9" s="631"/>
      <c r="NV9" s="631"/>
      <c r="NW9" s="631"/>
      <c r="NX9" s="631"/>
      <c r="NY9" s="631"/>
      <c r="NZ9" s="631"/>
      <c r="OA9" s="631"/>
      <c r="OB9" s="631"/>
      <c r="OC9" s="631"/>
      <c r="OD9" s="631"/>
      <c r="OE9" s="631"/>
      <c r="OF9" s="631"/>
      <c r="OG9" s="631"/>
      <c r="OH9" s="631"/>
      <c r="OI9" s="631"/>
      <c r="OJ9" s="631"/>
      <c r="OK9" s="631"/>
      <c r="OL9" s="631"/>
      <c r="OM9" s="631"/>
      <c r="ON9" s="631"/>
      <c r="OO9" s="631"/>
      <c r="OP9" s="631"/>
      <c r="OQ9" s="631"/>
      <c r="OR9" s="631"/>
      <c r="OS9" s="631"/>
      <c r="OT9" s="631"/>
      <c r="OU9" s="631"/>
      <c r="OV9" s="631"/>
      <c r="OW9" s="631"/>
      <c r="OX9" s="631"/>
      <c r="OY9" s="631"/>
      <c r="OZ9" s="631"/>
      <c r="PA9" s="631"/>
      <c r="PB9" s="631"/>
      <c r="PC9" s="631"/>
      <c r="PD9" s="631"/>
      <c r="PE9" s="631"/>
      <c r="PF9" s="631"/>
      <c r="PG9" s="631"/>
      <c r="PH9" s="631"/>
      <c r="PI9" s="631"/>
      <c r="PJ9" s="631"/>
      <c r="PK9" s="631"/>
      <c r="PL9" s="631"/>
      <c r="PM9" s="631"/>
      <c r="PN9" s="631"/>
      <c r="PO9" s="631"/>
      <c r="PP9" s="631"/>
      <c r="PQ9" s="631"/>
      <c r="PR9" s="631"/>
      <c r="PS9" s="631"/>
      <c r="PT9" s="631"/>
      <c r="PU9" s="631"/>
      <c r="PV9" s="631"/>
      <c r="PW9" s="631"/>
      <c r="PX9" s="631"/>
      <c r="PY9" s="631"/>
      <c r="PZ9" s="631"/>
      <c r="QA9" s="631"/>
      <c r="QB9" s="631"/>
      <c r="QC9" s="631"/>
      <c r="QD9" s="631"/>
      <c r="QE9" s="631"/>
      <c r="QF9" s="631"/>
      <c r="QG9" s="631"/>
      <c r="QH9" s="631"/>
      <c r="QI9" s="631"/>
      <c r="QJ9" s="631"/>
      <c r="QK9" s="631"/>
      <c r="QL9" s="631"/>
      <c r="QM9" s="631"/>
      <c r="QN9" s="631"/>
      <c r="QO9" s="631"/>
      <c r="QP9" s="631"/>
      <c r="QQ9" s="631"/>
      <c r="QR9" s="631"/>
      <c r="QS9" s="631"/>
      <c r="QT9" s="631"/>
      <c r="QU9" s="631"/>
      <c r="QV9" s="631"/>
      <c r="QW9" s="631"/>
      <c r="QX9" s="631"/>
      <c r="QY9" s="631"/>
      <c r="QZ9" s="631"/>
      <c r="RA9" s="631"/>
      <c r="RB9" s="631"/>
      <c r="RC9" s="631"/>
      <c r="RD9" s="631"/>
      <c r="RE9" s="631"/>
      <c r="RF9" s="631"/>
      <c r="RG9" s="631"/>
      <c r="RH9" s="631"/>
      <c r="RI9" s="631"/>
      <c r="RJ9" s="631"/>
      <c r="RK9" s="631"/>
      <c r="RL9" s="631"/>
      <c r="RM9" s="631"/>
      <c r="RN9" s="631"/>
      <c r="RO9" s="631"/>
      <c r="RP9" s="631"/>
      <c r="RQ9" s="631"/>
      <c r="RR9" s="631"/>
      <c r="RS9" s="631"/>
      <c r="RT9" s="631"/>
      <c r="RU9" s="631"/>
      <c r="RV9" s="631"/>
      <c r="RW9" s="631"/>
      <c r="RX9" s="631"/>
      <c r="RY9" s="631"/>
      <c r="RZ9" s="631"/>
      <c r="SA9" s="631"/>
      <c r="SB9" s="631"/>
      <c r="SC9" s="631"/>
      <c r="SD9" s="631"/>
      <c r="SE9" s="631"/>
      <c r="SF9" s="631"/>
      <c r="SG9" s="631"/>
      <c r="SH9" s="631"/>
      <c r="SI9" s="631"/>
      <c r="SJ9" s="631"/>
      <c r="SK9" s="631"/>
      <c r="SL9" s="631"/>
      <c r="SM9" s="631"/>
      <c r="SN9" s="631"/>
      <c r="SO9" s="631"/>
      <c r="SP9" s="631"/>
      <c r="SQ9" s="631"/>
      <c r="SR9" s="631"/>
      <c r="SS9" s="631"/>
      <c r="ST9" s="631"/>
      <c r="SU9" s="631"/>
      <c r="SV9" s="631"/>
      <c r="SW9" s="631"/>
      <c r="SX9" s="631"/>
      <c r="SY9" s="631"/>
      <c r="SZ9" s="631"/>
      <c r="TA9" s="631"/>
      <c r="TB9" s="631"/>
      <c r="TC9" s="631"/>
      <c r="TD9" s="631"/>
      <c r="TE9" s="631"/>
      <c r="TF9" s="631"/>
      <c r="TG9" s="631"/>
      <c r="TH9" s="631"/>
      <c r="TI9" s="631"/>
      <c r="TJ9" s="631"/>
      <c r="TK9" s="631"/>
      <c r="TL9" s="631"/>
      <c r="TM9" s="631"/>
      <c r="TN9" s="631"/>
      <c r="TO9" s="631"/>
      <c r="TP9" s="631"/>
      <c r="TQ9" s="631"/>
      <c r="TR9" s="631"/>
      <c r="TS9" s="631"/>
      <c r="TT9" s="631"/>
      <c r="TU9" s="631"/>
      <c r="TV9" s="631"/>
      <c r="TW9" s="631"/>
      <c r="TX9" s="631"/>
      <c r="TY9" s="631"/>
      <c r="TZ9" s="631"/>
      <c r="UA9" s="631"/>
      <c r="UB9" s="631"/>
      <c r="UC9" s="631"/>
      <c r="UD9" s="631"/>
      <c r="UE9" s="631"/>
      <c r="UF9" s="631"/>
      <c r="UG9" s="631"/>
      <c r="UH9" s="631"/>
      <c r="UI9" s="631"/>
      <c r="UJ9" s="631"/>
      <c r="UK9" s="631"/>
      <c r="UL9" s="631"/>
      <c r="UM9" s="631"/>
      <c r="UN9" s="631"/>
      <c r="UO9" s="631"/>
      <c r="UP9" s="631"/>
      <c r="UQ9" s="631"/>
      <c r="UR9" s="631"/>
      <c r="US9" s="631"/>
      <c r="UT9" s="631"/>
      <c r="UU9" s="631"/>
      <c r="UV9" s="631"/>
      <c r="UW9" s="631"/>
      <c r="UX9" s="631"/>
      <c r="UY9" s="631"/>
      <c r="UZ9" s="631"/>
      <c r="VA9" s="631"/>
      <c r="VB9" s="631"/>
      <c r="VC9" s="631"/>
      <c r="VD9" s="631"/>
      <c r="VE9" s="631"/>
      <c r="VF9" s="631"/>
      <c r="VG9" s="631"/>
      <c r="VH9" s="631"/>
      <c r="VI9" s="631"/>
      <c r="VJ9" s="631"/>
      <c r="VK9" s="631"/>
      <c r="VL9" s="631"/>
      <c r="VM9" s="631"/>
      <c r="VN9" s="631"/>
      <c r="VO9" s="631"/>
      <c r="VP9" s="631"/>
      <c r="VQ9" s="631"/>
      <c r="VR9" s="631"/>
      <c r="VS9" s="631"/>
      <c r="VT9" s="631"/>
      <c r="VU9" s="631"/>
      <c r="VV9" s="631"/>
      <c r="VW9" s="631"/>
      <c r="VX9" s="631"/>
      <c r="VY9" s="631"/>
      <c r="VZ9" s="631"/>
      <c r="WA9" s="631"/>
      <c r="WB9" s="631"/>
      <c r="WC9" s="631"/>
      <c r="WD9" s="631"/>
      <c r="WE9" s="631"/>
      <c r="WF9" s="631"/>
      <c r="WG9" s="631"/>
      <c r="WH9" s="631"/>
      <c r="WI9" s="631"/>
      <c r="WJ9" s="631"/>
      <c r="WK9" s="631"/>
      <c r="WL9" s="631"/>
      <c r="WM9" s="631"/>
      <c r="WN9" s="631"/>
      <c r="WO9" s="631"/>
      <c r="WP9" s="631"/>
      <c r="WQ9" s="631"/>
      <c r="WR9" s="631"/>
      <c r="WS9" s="631"/>
      <c r="WT9" s="631"/>
      <c r="WU9" s="631"/>
      <c r="WV9" s="631"/>
      <c r="WW9" s="631"/>
      <c r="WX9" s="631"/>
      <c r="WY9" s="631"/>
      <c r="WZ9" s="631"/>
      <c r="XA9" s="631"/>
      <c r="XB9" s="631"/>
      <c r="XC9" s="631"/>
      <c r="XD9" s="631"/>
      <c r="XE9" s="631"/>
      <c r="XF9" s="631"/>
      <c r="XG9" s="631"/>
      <c r="XH9" s="631"/>
      <c r="XI9" s="631"/>
      <c r="XJ9" s="631"/>
      <c r="XK9" s="631"/>
      <c r="XL9" s="631"/>
      <c r="XM9" s="631"/>
      <c r="XN9" s="631"/>
      <c r="XO9" s="631"/>
      <c r="XP9" s="631"/>
      <c r="XQ9" s="631"/>
      <c r="XR9" s="631"/>
      <c r="XS9" s="631"/>
      <c r="XT9" s="631"/>
      <c r="XU9" s="631"/>
      <c r="XV9" s="631"/>
      <c r="XW9" s="631"/>
      <c r="XX9" s="631"/>
      <c r="XY9" s="631"/>
      <c r="XZ9" s="631"/>
      <c r="YA9" s="631"/>
      <c r="YB9" s="631"/>
      <c r="YC9" s="631"/>
      <c r="YD9" s="631"/>
      <c r="YE9" s="631"/>
      <c r="YF9" s="631"/>
      <c r="YG9" s="631"/>
      <c r="YH9" s="631"/>
      <c r="YI9" s="631"/>
      <c r="YJ9" s="631"/>
      <c r="YK9" s="631"/>
      <c r="YL9" s="631"/>
      <c r="YM9" s="631"/>
      <c r="YN9" s="631"/>
      <c r="YO9" s="631"/>
      <c r="YP9" s="631"/>
      <c r="YQ9" s="631"/>
      <c r="YR9" s="631"/>
      <c r="YS9" s="631"/>
      <c r="YT9" s="631"/>
      <c r="YU9" s="631"/>
      <c r="YV9" s="631"/>
      <c r="YW9" s="631"/>
      <c r="YX9" s="631"/>
      <c r="YY9" s="631"/>
      <c r="YZ9" s="631"/>
      <c r="ZA9" s="631"/>
      <c r="ZB9" s="631"/>
      <c r="ZC9" s="631"/>
      <c r="ZD9" s="631"/>
      <c r="ZE9" s="631"/>
      <c r="ZF9" s="631"/>
      <c r="ZG9" s="631"/>
      <c r="ZH9" s="631"/>
      <c r="ZI9" s="631"/>
      <c r="ZJ9" s="631"/>
      <c r="ZK9" s="631"/>
      <c r="ZL9" s="631"/>
      <c r="ZM9" s="631"/>
      <c r="ZN9" s="631"/>
      <c r="ZO9" s="631"/>
      <c r="ZP9" s="631"/>
      <c r="ZQ9" s="631"/>
      <c r="ZR9" s="631"/>
      <c r="ZS9" s="631"/>
      <c r="ZT9" s="631"/>
      <c r="ZU9" s="631"/>
      <c r="ZV9" s="631"/>
      <c r="ZW9" s="631"/>
      <c r="ZX9" s="631"/>
      <c r="ZY9" s="631"/>
      <c r="ZZ9" s="631"/>
      <c r="AAA9" s="631"/>
      <c r="AAB9" s="631"/>
      <c r="AAC9" s="631"/>
      <c r="AAD9" s="631"/>
      <c r="AAE9" s="631"/>
      <c r="AAF9" s="631"/>
      <c r="AAG9" s="631"/>
      <c r="AAH9" s="631"/>
      <c r="AAI9" s="631"/>
      <c r="AAJ9" s="631"/>
      <c r="AAK9" s="631"/>
      <c r="AAL9" s="631"/>
      <c r="AAM9" s="631"/>
      <c r="AAN9" s="631"/>
      <c r="AAO9" s="631"/>
      <c r="AAP9" s="631"/>
      <c r="AAQ9" s="631"/>
      <c r="AAR9" s="631"/>
      <c r="AAS9" s="631"/>
      <c r="AAT9" s="631"/>
      <c r="AAU9" s="631"/>
      <c r="AAV9" s="631"/>
      <c r="AAW9" s="631"/>
      <c r="AAX9" s="631"/>
      <c r="AAY9" s="631"/>
      <c r="AAZ9" s="631"/>
      <c r="ABA9" s="631"/>
      <c r="ABB9" s="631"/>
      <c r="ABC9" s="631"/>
      <c r="ABD9" s="631"/>
      <c r="ABE9" s="631"/>
      <c r="ABF9" s="631"/>
      <c r="ABG9" s="631"/>
      <c r="ABH9" s="631"/>
      <c r="ABI9" s="631"/>
      <c r="ABJ9" s="631"/>
      <c r="ABK9" s="631"/>
      <c r="ABL9" s="631"/>
      <c r="ABM9" s="631"/>
      <c r="ABN9" s="631"/>
      <c r="ABO9" s="631"/>
      <c r="ABP9" s="631"/>
      <c r="ABQ9" s="631"/>
      <c r="ABR9" s="631"/>
      <c r="ABS9" s="631"/>
      <c r="ABT9" s="631"/>
      <c r="ABU9" s="631"/>
      <c r="ABV9" s="631"/>
      <c r="ABW9" s="631"/>
      <c r="ABX9" s="631"/>
      <c r="ABY9" s="631"/>
      <c r="ABZ9" s="631"/>
      <c r="ACA9" s="631"/>
      <c r="ACB9" s="631"/>
      <c r="ACC9" s="631"/>
      <c r="ACD9" s="631"/>
      <c r="ACE9" s="631"/>
      <c r="ACF9" s="631"/>
      <c r="ACG9" s="631"/>
      <c r="ACH9" s="631"/>
      <c r="ACI9" s="631"/>
      <c r="ACJ9" s="631"/>
      <c r="ACK9" s="631"/>
      <c r="ACL9" s="631"/>
      <c r="ACM9" s="631"/>
      <c r="ACN9" s="631"/>
      <c r="ACO9" s="631"/>
      <c r="ACP9" s="631"/>
      <c r="ACQ9" s="631"/>
      <c r="ACR9" s="631"/>
      <c r="ACS9" s="631"/>
      <c r="ACT9" s="631"/>
      <c r="ACU9" s="631"/>
      <c r="ACV9" s="631"/>
      <c r="ACW9" s="631"/>
      <c r="ACX9" s="631"/>
      <c r="ACY9" s="631"/>
      <c r="ACZ9" s="631"/>
      <c r="ADA9" s="631"/>
      <c r="ADB9" s="631"/>
      <c r="ADC9" s="631"/>
      <c r="ADD9" s="631"/>
      <c r="ADE9" s="631"/>
      <c r="ADF9" s="631"/>
      <c r="ADG9" s="631"/>
      <c r="ADH9" s="631"/>
      <c r="ADI9" s="631"/>
      <c r="ADJ9" s="631"/>
      <c r="ADK9" s="631"/>
      <c r="ADL9" s="631"/>
      <c r="ADM9" s="631"/>
      <c r="ADN9" s="631"/>
      <c r="ADO9" s="631"/>
      <c r="ADP9" s="631"/>
      <c r="ADQ9" s="631"/>
      <c r="ADR9" s="631"/>
      <c r="ADS9" s="631"/>
      <c r="ADT9" s="631"/>
      <c r="ADU9" s="631"/>
      <c r="ADV9" s="631"/>
      <c r="ADW9" s="631"/>
      <c r="ADX9" s="631"/>
      <c r="ADY9" s="631"/>
      <c r="ADZ9" s="631"/>
      <c r="AEA9" s="631"/>
      <c r="AEB9" s="631"/>
      <c r="AEC9" s="631"/>
      <c r="AED9" s="631"/>
      <c r="AEE9" s="631"/>
      <c r="AEF9" s="631"/>
      <c r="AEG9" s="631"/>
      <c r="AEH9" s="631"/>
      <c r="AEI9" s="631"/>
      <c r="AEJ9" s="631"/>
      <c r="AEK9" s="631"/>
      <c r="AEL9" s="631"/>
      <c r="AEM9" s="631"/>
      <c r="AEN9" s="631"/>
      <c r="AEO9" s="631"/>
      <c r="AEP9" s="631"/>
      <c r="AEQ9" s="631"/>
      <c r="AER9" s="631"/>
      <c r="AES9" s="631"/>
      <c r="AET9" s="631"/>
      <c r="AEU9" s="631"/>
      <c r="AEV9" s="631"/>
      <c r="AEW9" s="631"/>
      <c r="AEX9" s="631"/>
      <c r="AEY9" s="631"/>
      <c r="AEZ9" s="631"/>
      <c r="AFA9" s="631"/>
      <c r="AFB9" s="631"/>
      <c r="AFC9" s="631"/>
      <c r="AFD9" s="631"/>
      <c r="AFE9" s="631"/>
      <c r="AFF9" s="631"/>
      <c r="AFG9" s="631"/>
      <c r="AFH9" s="631"/>
      <c r="AFI9" s="631"/>
      <c r="AFJ9" s="631"/>
      <c r="AFK9" s="631"/>
      <c r="AFL9" s="631"/>
      <c r="AFM9" s="631"/>
      <c r="AFN9" s="631"/>
      <c r="AFO9" s="631"/>
      <c r="AFP9" s="631"/>
      <c r="AFQ9" s="631"/>
      <c r="AFR9" s="631"/>
      <c r="AFS9" s="631"/>
      <c r="AFT9" s="631"/>
      <c r="AFU9" s="631"/>
      <c r="AFV9" s="631"/>
      <c r="AFW9" s="631"/>
      <c r="AFX9" s="631"/>
      <c r="AFY9" s="631"/>
      <c r="AFZ9" s="631"/>
      <c r="AGA9" s="631"/>
      <c r="AGB9" s="631"/>
      <c r="AGC9" s="631"/>
      <c r="AGD9" s="631"/>
      <c r="AGE9" s="631"/>
      <c r="AGF9" s="631"/>
      <c r="AGG9" s="631"/>
      <c r="AGH9" s="631"/>
      <c r="AGI9" s="631"/>
      <c r="AGJ9" s="631"/>
      <c r="AGK9" s="631"/>
      <c r="AGL9" s="631"/>
      <c r="AGM9" s="631"/>
      <c r="AGN9" s="631"/>
      <c r="AGO9" s="631"/>
      <c r="AGP9" s="631"/>
      <c r="AGQ9" s="631"/>
      <c r="AGR9" s="631"/>
      <c r="AGS9" s="631"/>
      <c r="AGT9" s="631"/>
      <c r="AGU9" s="631"/>
      <c r="AGV9" s="631"/>
      <c r="AGW9" s="631"/>
      <c r="AGX9" s="631"/>
      <c r="AGY9" s="631"/>
      <c r="AGZ9" s="631"/>
      <c r="AHA9" s="631"/>
      <c r="AHB9" s="631"/>
      <c r="AHC9" s="631"/>
      <c r="AHD9" s="631"/>
      <c r="AHE9" s="631"/>
      <c r="AHF9" s="631"/>
      <c r="AHG9" s="631"/>
      <c r="AHH9" s="631"/>
      <c r="AHI9" s="631"/>
      <c r="AHJ9" s="631"/>
      <c r="AHK9" s="631"/>
      <c r="AHL9" s="631"/>
      <c r="AHM9" s="631"/>
      <c r="AHN9" s="631"/>
      <c r="AHO9" s="631"/>
      <c r="AHP9" s="631"/>
      <c r="AHQ9" s="631"/>
      <c r="AHR9" s="631"/>
      <c r="AHS9" s="631"/>
      <c r="AHT9" s="631"/>
      <c r="AHU9" s="631"/>
      <c r="AHV9" s="631"/>
      <c r="AHW9" s="631"/>
      <c r="AHX9" s="631"/>
      <c r="AHY9" s="631"/>
      <c r="AHZ9" s="631"/>
      <c r="AIA9" s="631"/>
      <c r="AIB9" s="631"/>
      <c r="AIC9" s="631"/>
      <c r="AID9" s="631"/>
      <c r="AIE9" s="631"/>
      <c r="AIF9" s="631"/>
      <c r="AIG9" s="631"/>
      <c r="AIH9" s="631"/>
      <c r="AII9" s="631"/>
      <c r="AIJ9" s="631"/>
      <c r="AIK9" s="631"/>
      <c r="AIL9" s="631"/>
      <c r="AIM9" s="631"/>
      <c r="AIN9" s="631"/>
      <c r="AIO9" s="631"/>
      <c r="AIP9" s="631"/>
      <c r="AIQ9" s="631"/>
      <c r="AIR9" s="631"/>
      <c r="AIS9" s="631"/>
      <c r="AIT9" s="631"/>
      <c r="AIU9" s="631"/>
      <c r="AIV9" s="631"/>
      <c r="AIW9" s="631"/>
      <c r="AIX9" s="631"/>
      <c r="AIY9" s="631"/>
      <c r="AIZ9" s="631"/>
      <c r="AJA9" s="631"/>
      <c r="AJB9" s="631"/>
      <c r="AJC9" s="631"/>
      <c r="AJD9" s="631"/>
      <c r="AJE9" s="631"/>
      <c r="AJF9" s="631"/>
      <c r="AJG9" s="631"/>
      <c r="AJH9" s="631"/>
      <c r="AJI9" s="631"/>
      <c r="AJJ9" s="631"/>
      <c r="AJK9" s="631"/>
      <c r="AJL9" s="631"/>
      <c r="AJM9" s="631"/>
      <c r="AJN9" s="631"/>
      <c r="AJO9" s="631"/>
      <c r="AJP9" s="631"/>
      <c r="AJQ9" s="631"/>
      <c r="AJR9" s="631"/>
      <c r="AJS9" s="631"/>
      <c r="AJT9" s="631"/>
      <c r="AJU9" s="631"/>
      <c r="AJV9" s="631"/>
      <c r="AJW9" s="631"/>
      <c r="AJX9" s="631"/>
      <c r="AJY9" s="631"/>
      <c r="AJZ9" s="631"/>
      <c r="AKA9" s="631"/>
      <c r="AKB9" s="631"/>
      <c r="AKC9" s="631"/>
      <c r="AKD9" s="631"/>
      <c r="AKE9" s="631"/>
      <c r="AKF9" s="631"/>
      <c r="AKG9" s="631"/>
      <c r="AKH9" s="631"/>
      <c r="AKI9" s="631"/>
      <c r="AKJ9" s="631"/>
      <c r="AKK9" s="631"/>
      <c r="AKL9" s="631"/>
      <c r="AKM9" s="631"/>
      <c r="AKN9" s="631"/>
      <c r="AKO9" s="631"/>
      <c r="AKP9" s="631"/>
      <c r="AKQ9" s="631"/>
      <c r="AKR9" s="631"/>
      <c r="AKS9" s="631"/>
      <c r="AKT9" s="631"/>
      <c r="AKU9" s="631"/>
      <c r="AKV9" s="631"/>
      <c r="AKW9" s="631"/>
      <c r="AKX9" s="631"/>
      <c r="AKY9" s="631"/>
      <c r="AKZ9" s="631"/>
      <c r="ALA9" s="631"/>
      <c r="ALB9" s="631"/>
      <c r="ALC9" s="631"/>
      <c r="ALD9" s="631"/>
      <c r="ALE9" s="631"/>
      <c r="ALF9" s="631"/>
      <c r="ALG9" s="631"/>
      <c r="ALH9" s="631"/>
      <c r="ALI9" s="631"/>
      <c r="ALJ9" s="631"/>
      <c r="ALK9" s="631"/>
      <c r="ALL9" s="631"/>
      <c r="ALM9" s="631"/>
      <c r="ALN9" s="631"/>
      <c r="ALO9" s="631"/>
      <c r="ALP9" s="631"/>
      <c r="ALQ9" s="631"/>
      <c r="ALR9" s="631"/>
      <c r="ALS9" s="631"/>
      <c r="ALT9" s="631"/>
      <c r="ALU9" s="631"/>
      <c r="ALV9" s="631"/>
      <c r="ALW9" s="631"/>
      <c r="ALX9" s="631"/>
      <c r="ALY9" s="631"/>
      <c r="ALZ9" s="631"/>
      <c r="AMA9" s="631"/>
      <c r="AMB9" s="631"/>
      <c r="AMC9" s="631"/>
      <c r="AMD9" s="631"/>
      <c r="AME9" s="631"/>
      <c r="AMF9" s="631"/>
      <c r="AMG9" s="631"/>
      <c r="AMH9" s="631"/>
      <c r="AMI9" s="631"/>
      <c r="AMJ9" s="631"/>
      <c r="AMK9" s="631"/>
      <c r="AML9" s="631"/>
      <c r="AMM9" s="631"/>
      <c r="AMN9" s="631"/>
      <c r="AMO9" s="631"/>
      <c r="AMP9" s="631"/>
      <c r="AMQ9" s="631"/>
      <c r="AMR9" s="631"/>
      <c r="AMS9" s="631"/>
      <c r="AMT9" s="631"/>
      <c r="AMU9" s="631"/>
      <c r="AMV9" s="631"/>
      <c r="AMW9" s="631"/>
      <c r="AMX9" s="631"/>
      <c r="AMY9" s="631"/>
      <c r="AMZ9" s="631"/>
      <c r="ANA9" s="631"/>
      <c r="ANB9" s="631"/>
      <c r="ANC9" s="631"/>
      <c r="AND9" s="631"/>
      <c r="ANE9" s="631"/>
      <c r="ANF9" s="631"/>
      <c r="ANG9" s="631"/>
      <c r="ANH9" s="631"/>
      <c r="ANI9" s="631"/>
      <c r="ANJ9" s="631"/>
      <c r="ANK9" s="631"/>
      <c r="ANL9" s="631"/>
      <c r="ANM9" s="631"/>
      <c r="ANN9" s="631"/>
      <c r="ANO9" s="631"/>
      <c r="ANP9" s="631"/>
      <c r="ANQ9" s="631"/>
      <c r="ANR9" s="631"/>
      <c r="ANS9" s="631"/>
      <c r="ANT9" s="631"/>
      <c r="ANU9" s="631"/>
      <c r="ANV9" s="631"/>
      <c r="ANW9" s="631"/>
      <c r="ANX9" s="631"/>
      <c r="ANY9" s="631"/>
      <c r="ANZ9" s="631"/>
      <c r="AOA9" s="631"/>
      <c r="AOB9" s="631"/>
      <c r="AOC9" s="631"/>
      <c r="AOD9" s="631"/>
      <c r="AOE9" s="631"/>
      <c r="AOF9" s="631"/>
      <c r="AOG9" s="631"/>
      <c r="AOH9" s="631"/>
      <c r="AOI9" s="631"/>
      <c r="AOJ9" s="631"/>
      <c r="AOK9" s="631"/>
      <c r="AOL9" s="631"/>
      <c r="AOM9" s="631"/>
      <c r="AON9" s="631"/>
      <c r="AOO9" s="631"/>
      <c r="AOP9" s="631"/>
      <c r="AOQ9" s="631"/>
      <c r="AOR9" s="631"/>
      <c r="AOS9" s="631"/>
      <c r="AOT9" s="631"/>
      <c r="AOU9" s="631"/>
      <c r="AOV9" s="631"/>
      <c r="AOW9" s="631"/>
      <c r="AOX9" s="631"/>
      <c r="AOY9" s="631"/>
      <c r="AOZ9" s="631"/>
      <c r="APA9" s="631"/>
      <c r="APB9" s="631"/>
      <c r="APC9" s="631"/>
      <c r="APD9" s="631"/>
      <c r="APE9" s="631"/>
      <c r="APF9" s="631"/>
      <c r="APG9" s="631"/>
      <c r="APH9" s="631"/>
      <c r="API9" s="631"/>
      <c r="APJ9" s="631"/>
      <c r="APK9" s="631"/>
      <c r="APL9" s="631"/>
      <c r="APM9" s="631"/>
      <c r="APN9" s="631"/>
      <c r="APO9" s="631"/>
      <c r="APP9" s="631"/>
      <c r="APQ9" s="631"/>
      <c r="APR9" s="631"/>
      <c r="APS9" s="631"/>
      <c r="APT9" s="631"/>
      <c r="APU9" s="631"/>
      <c r="APV9" s="631"/>
      <c r="APW9" s="631"/>
      <c r="APX9" s="631"/>
      <c r="APY9" s="631"/>
      <c r="APZ9" s="631"/>
      <c r="AQA9" s="631"/>
      <c r="AQB9" s="631"/>
      <c r="AQC9" s="631"/>
      <c r="AQD9" s="631"/>
      <c r="AQE9" s="631"/>
      <c r="AQF9" s="631"/>
      <c r="AQG9" s="631"/>
      <c r="AQH9" s="631"/>
      <c r="AQI9" s="631"/>
      <c r="AQJ9" s="631"/>
      <c r="AQK9" s="631"/>
      <c r="AQL9" s="631"/>
      <c r="AQM9" s="631"/>
      <c r="AQN9" s="631"/>
      <c r="AQO9" s="631"/>
      <c r="AQP9" s="631"/>
      <c r="AQQ9" s="631"/>
      <c r="AQR9" s="631"/>
      <c r="AQS9" s="631"/>
      <c r="AQT9" s="631"/>
      <c r="AQU9" s="631"/>
      <c r="AQV9" s="631"/>
      <c r="AQW9" s="631"/>
      <c r="AQX9" s="631"/>
      <c r="AQY9" s="631"/>
      <c r="AQZ9" s="631"/>
      <c r="ARA9" s="631"/>
      <c r="ARB9" s="631"/>
      <c r="ARC9" s="631"/>
      <c r="ARD9" s="631"/>
      <c r="ARE9" s="631"/>
      <c r="ARF9" s="631"/>
      <c r="ARG9" s="631"/>
      <c r="ARH9" s="631"/>
      <c r="ARI9" s="631"/>
      <c r="ARJ9" s="631"/>
      <c r="ARK9" s="631"/>
      <c r="ARL9" s="631"/>
      <c r="ARM9" s="631"/>
      <c r="ARN9" s="631"/>
      <c r="ARO9" s="631"/>
      <c r="ARP9" s="631"/>
      <c r="ARQ9" s="631"/>
      <c r="ARR9" s="631"/>
      <c r="ARS9" s="631"/>
      <c r="ART9" s="631"/>
      <c r="ARU9" s="631"/>
      <c r="ARV9" s="631"/>
      <c r="ARW9" s="631"/>
      <c r="ARX9" s="631"/>
      <c r="ARY9" s="631"/>
      <c r="ARZ9" s="631"/>
      <c r="ASA9" s="631"/>
      <c r="ASB9" s="631"/>
      <c r="ASC9" s="631"/>
      <c r="ASD9" s="631"/>
      <c r="ASE9" s="631"/>
      <c r="ASF9" s="631"/>
      <c r="ASG9" s="631"/>
      <c r="ASH9" s="631"/>
      <c r="ASI9" s="631"/>
      <c r="ASJ9" s="631"/>
      <c r="ASK9" s="631"/>
      <c r="ASL9" s="631"/>
      <c r="ASM9" s="631"/>
      <c r="ASN9" s="631"/>
      <c r="ASO9" s="631"/>
      <c r="ASP9" s="631"/>
      <c r="ASQ9" s="631"/>
      <c r="ASR9" s="631"/>
      <c r="ASS9" s="631"/>
      <c r="AST9" s="631"/>
      <c r="ASU9" s="631"/>
      <c r="ASV9" s="631"/>
      <c r="ASW9" s="631"/>
      <c r="ASX9" s="631"/>
      <c r="ASY9" s="631"/>
      <c r="ASZ9" s="631"/>
      <c r="ATA9" s="631"/>
      <c r="ATB9" s="631"/>
      <c r="ATC9" s="631"/>
      <c r="ATD9" s="631"/>
      <c r="ATE9" s="631"/>
      <c r="ATF9" s="631"/>
      <c r="ATG9" s="631"/>
      <c r="ATH9" s="631"/>
      <c r="ATI9" s="631"/>
      <c r="ATJ9" s="631"/>
      <c r="ATK9" s="631"/>
      <c r="ATL9" s="631"/>
      <c r="ATM9" s="631"/>
      <c r="ATN9" s="631"/>
      <c r="ATO9" s="631"/>
      <c r="ATP9" s="631"/>
      <c r="ATQ9" s="631"/>
      <c r="ATR9" s="631"/>
      <c r="ATS9" s="631"/>
      <c r="ATT9" s="631"/>
      <c r="ATU9" s="631"/>
      <c r="ATV9" s="631"/>
      <c r="ATW9" s="631"/>
      <c r="ATX9" s="631"/>
      <c r="ATY9" s="631"/>
      <c r="ATZ9" s="631"/>
      <c r="AUA9" s="631"/>
      <c r="AUB9" s="631"/>
      <c r="AUC9" s="631"/>
      <c r="AUD9" s="631"/>
      <c r="AUE9" s="631"/>
      <c r="AUF9" s="631"/>
      <c r="AUG9" s="631"/>
      <c r="AUH9" s="631"/>
      <c r="AUI9" s="631"/>
      <c r="AUJ9" s="631"/>
      <c r="AUK9" s="631"/>
      <c r="AUL9" s="631"/>
      <c r="AUM9" s="631"/>
      <c r="AUN9" s="631"/>
      <c r="AUO9" s="631"/>
      <c r="AUP9" s="631"/>
      <c r="AUQ9" s="631"/>
      <c r="AUR9" s="631"/>
      <c r="AUS9" s="631"/>
      <c r="AUT9" s="631"/>
      <c r="AUU9" s="631"/>
      <c r="AUV9" s="631"/>
      <c r="AUW9" s="631"/>
      <c r="AUX9" s="631"/>
      <c r="AUY9" s="631"/>
      <c r="AUZ9" s="631"/>
      <c r="AVA9" s="631"/>
      <c r="AVB9" s="631"/>
      <c r="AVC9" s="631"/>
      <c r="AVD9" s="631"/>
      <c r="AVE9" s="631"/>
      <c r="AVF9" s="631"/>
      <c r="AVG9" s="631"/>
      <c r="AVH9" s="631"/>
      <c r="AVI9" s="631"/>
      <c r="AVJ9" s="631"/>
      <c r="AVK9" s="631"/>
      <c r="AVL9" s="631"/>
      <c r="AVM9" s="631"/>
      <c r="AVN9" s="631"/>
      <c r="AVO9" s="631"/>
      <c r="AVP9" s="631"/>
      <c r="AVQ9" s="631"/>
      <c r="AVR9" s="631"/>
      <c r="AVS9" s="631"/>
      <c r="AVT9" s="631"/>
      <c r="AVU9" s="631"/>
      <c r="AVV9" s="631"/>
      <c r="AVW9" s="631"/>
      <c r="AVX9" s="631"/>
      <c r="AVY9" s="631"/>
      <c r="AVZ9" s="631"/>
      <c r="AWA9" s="631"/>
      <c r="AWB9" s="631"/>
      <c r="AWC9" s="631"/>
      <c r="AWD9" s="631"/>
      <c r="AWE9" s="631"/>
      <c r="AWF9" s="631"/>
      <c r="AWG9" s="631"/>
      <c r="AWH9" s="631"/>
      <c r="AWI9" s="631"/>
      <c r="AWJ9" s="631"/>
      <c r="AWK9" s="631"/>
      <c r="AWL9" s="631"/>
      <c r="AWM9" s="631"/>
      <c r="AWN9" s="631"/>
      <c r="AWO9" s="631"/>
      <c r="AWP9" s="631"/>
      <c r="AWQ9" s="631"/>
      <c r="AWR9" s="631"/>
      <c r="AWS9" s="631"/>
      <c r="AWT9" s="631"/>
      <c r="AWU9" s="631"/>
      <c r="AWV9" s="631"/>
      <c r="AWW9" s="631"/>
      <c r="AWX9" s="631"/>
      <c r="AWY9" s="631"/>
      <c r="AWZ9" s="631"/>
      <c r="AXA9" s="631"/>
      <c r="AXB9" s="631"/>
      <c r="AXC9" s="631"/>
      <c r="AXD9" s="631"/>
      <c r="AXE9" s="631"/>
      <c r="AXF9" s="631"/>
      <c r="AXG9" s="631"/>
      <c r="AXH9" s="631"/>
      <c r="AXI9" s="631"/>
      <c r="AXJ9" s="631"/>
      <c r="AXK9" s="631"/>
      <c r="AXL9" s="631"/>
      <c r="AXM9" s="631"/>
      <c r="AXN9" s="631"/>
      <c r="AXO9" s="631"/>
      <c r="AXP9" s="631"/>
      <c r="AXQ9" s="631"/>
      <c r="AXR9" s="631"/>
      <c r="AXS9" s="631"/>
      <c r="AXT9" s="631"/>
      <c r="AXU9" s="631"/>
      <c r="AXV9" s="631"/>
      <c r="AXW9" s="631"/>
      <c r="AXX9" s="631"/>
      <c r="AXY9" s="631"/>
      <c r="AXZ9" s="631"/>
      <c r="AYA9" s="631"/>
      <c r="AYB9" s="631"/>
      <c r="AYC9" s="631"/>
      <c r="AYD9" s="631"/>
      <c r="AYE9" s="631"/>
      <c r="AYF9" s="631"/>
      <c r="AYG9" s="631"/>
      <c r="AYH9" s="631"/>
      <c r="AYI9" s="631"/>
      <c r="AYJ9" s="631"/>
      <c r="AYK9" s="631"/>
      <c r="AYL9" s="631"/>
      <c r="AYM9" s="631"/>
      <c r="AYN9" s="631"/>
      <c r="AYO9" s="631"/>
      <c r="AYP9" s="631"/>
      <c r="AYQ9" s="631"/>
      <c r="AYR9" s="631"/>
      <c r="AYS9" s="631"/>
      <c r="AYT9" s="631"/>
      <c r="AYU9" s="631"/>
      <c r="AYV9" s="631"/>
      <c r="AYW9" s="631"/>
      <c r="AYX9" s="631"/>
      <c r="AYY9" s="631"/>
      <c r="AYZ9" s="631"/>
      <c r="AZA9" s="631"/>
      <c r="AZB9" s="631"/>
      <c r="AZC9" s="631"/>
      <c r="AZD9" s="631"/>
      <c r="AZE9" s="631"/>
      <c r="AZF9" s="631"/>
      <c r="AZG9" s="631"/>
      <c r="AZH9" s="631"/>
      <c r="AZI9" s="631"/>
      <c r="AZJ9" s="631"/>
      <c r="AZK9" s="631"/>
      <c r="AZL9" s="631"/>
      <c r="AZM9" s="631"/>
      <c r="AZN9" s="631"/>
      <c r="AZO9" s="631"/>
      <c r="AZP9" s="631"/>
      <c r="AZQ9" s="631"/>
      <c r="AZR9" s="631"/>
      <c r="AZS9" s="631"/>
      <c r="AZT9" s="631"/>
      <c r="AZU9" s="631"/>
      <c r="AZV9" s="631"/>
      <c r="AZW9" s="631"/>
      <c r="AZX9" s="631"/>
      <c r="AZY9" s="631"/>
      <c r="AZZ9" s="631"/>
      <c r="BAA9" s="631"/>
      <c r="BAB9" s="631"/>
      <c r="BAC9" s="631"/>
      <c r="BAD9" s="631"/>
      <c r="BAE9" s="631"/>
      <c r="BAF9" s="631"/>
      <c r="BAG9" s="631"/>
      <c r="BAH9" s="631"/>
      <c r="BAI9" s="631"/>
      <c r="BAJ9" s="631"/>
      <c r="BAK9" s="631"/>
      <c r="BAL9" s="631"/>
      <c r="BAM9" s="631"/>
      <c r="BAN9" s="631"/>
      <c r="BAO9" s="631"/>
      <c r="BAP9" s="631"/>
      <c r="BAQ9" s="631"/>
      <c r="BAR9" s="631"/>
      <c r="BAS9" s="631"/>
      <c r="BAT9" s="631"/>
      <c r="BAU9" s="631"/>
      <c r="BAV9" s="631"/>
      <c r="BAW9" s="631"/>
      <c r="BAX9" s="631"/>
      <c r="BAY9" s="631"/>
      <c r="BAZ9" s="631"/>
      <c r="BBA9" s="631"/>
      <c r="BBB9" s="631"/>
      <c r="BBC9" s="631"/>
      <c r="BBD9" s="631"/>
      <c r="BBE9" s="631"/>
      <c r="BBF9" s="631"/>
      <c r="BBG9" s="631"/>
      <c r="BBH9" s="631"/>
      <c r="BBI9" s="631"/>
      <c r="BBJ9" s="631"/>
      <c r="BBK9" s="631"/>
      <c r="BBL9" s="631"/>
      <c r="BBM9" s="631"/>
      <c r="BBN9" s="631"/>
      <c r="BBO9" s="631"/>
      <c r="BBP9" s="631"/>
      <c r="BBQ9" s="631"/>
      <c r="BBR9" s="631"/>
      <c r="BBS9" s="631"/>
      <c r="BBT9" s="631"/>
      <c r="BBU9" s="631"/>
      <c r="BBV9" s="631"/>
      <c r="BBW9" s="631"/>
      <c r="BBX9" s="631"/>
      <c r="BBY9" s="631"/>
      <c r="BBZ9" s="631"/>
      <c r="BCA9" s="631"/>
      <c r="BCB9" s="631"/>
      <c r="BCC9" s="631"/>
      <c r="BCD9" s="631"/>
      <c r="BCE9" s="631"/>
      <c r="BCF9" s="631"/>
      <c r="BCG9" s="631"/>
      <c r="BCH9" s="631"/>
      <c r="BCI9" s="631"/>
      <c r="BCJ9" s="631"/>
      <c r="BCK9" s="631"/>
      <c r="BCL9" s="631"/>
      <c r="BCM9" s="631"/>
      <c r="BCN9" s="631"/>
      <c r="BCO9" s="631"/>
      <c r="BCP9" s="631"/>
      <c r="BCQ9" s="631"/>
      <c r="BCR9" s="631"/>
      <c r="BCS9" s="631"/>
      <c r="BCT9" s="631"/>
      <c r="BCU9" s="631"/>
      <c r="BCV9" s="631"/>
      <c r="BCW9" s="631"/>
      <c r="BCX9" s="631"/>
      <c r="BCY9" s="631"/>
      <c r="BCZ9" s="631"/>
      <c r="BDA9" s="631"/>
      <c r="BDB9" s="631"/>
      <c r="BDC9" s="631"/>
      <c r="BDD9" s="631"/>
      <c r="BDE9" s="631"/>
      <c r="BDF9" s="631"/>
      <c r="BDG9" s="631"/>
      <c r="BDH9" s="631"/>
      <c r="BDI9" s="631"/>
      <c r="BDJ9" s="631"/>
      <c r="BDK9" s="631"/>
    </row>
    <row r="10" spans="1:1467" customFormat="1">
      <c r="A10" s="631"/>
      <c r="B10" s="527" t="s">
        <v>11</v>
      </c>
      <c r="C10" s="141">
        <v>0.58899999999999997</v>
      </c>
      <c r="D10" s="135">
        <v>0.43878803286345597</v>
      </c>
      <c r="E10" s="135">
        <v>0</v>
      </c>
      <c r="F10" s="526">
        <v>0.43878803286345597</v>
      </c>
      <c r="G10" s="649"/>
      <c r="H10" s="649"/>
      <c r="I10" s="648"/>
      <c r="J10" s="648"/>
      <c r="K10" s="552"/>
      <c r="L10" s="552"/>
      <c r="M10" s="552"/>
      <c r="N10" s="552"/>
      <c r="O10" s="631"/>
      <c r="P10" s="631"/>
      <c r="Q10" s="631"/>
      <c r="R10" s="631"/>
      <c r="S10" s="631"/>
      <c r="T10" s="631"/>
      <c r="U10" s="631"/>
      <c r="V10" s="631"/>
      <c r="W10" s="631"/>
      <c r="X10" s="631"/>
      <c r="Y10" s="631"/>
      <c r="Z10" s="631"/>
      <c r="AA10" s="631"/>
      <c r="AB10" s="631"/>
      <c r="AC10" s="631"/>
      <c r="AD10" s="631"/>
      <c r="AE10" s="631"/>
      <c r="AF10" s="631"/>
      <c r="AG10" s="631"/>
      <c r="AH10" s="631"/>
      <c r="AI10" s="631"/>
      <c r="AJ10" s="631"/>
      <c r="AK10" s="631"/>
      <c r="AL10" s="631"/>
      <c r="AM10" s="631"/>
      <c r="AN10" s="631"/>
      <c r="AO10" s="631"/>
      <c r="AP10" s="631"/>
      <c r="AQ10" s="631"/>
      <c r="AR10" s="631"/>
      <c r="AS10" s="631"/>
      <c r="AT10" s="631"/>
      <c r="AU10" s="631"/>
      <c r="AV10" s="631"/>
      <c r="AW10" s="631"/>
      <c r="AX10" s="631"/>
      <c r="AY10" s="631"/>
      <c r="AZ10" s="631"/>
      <c r="BA10" s="631"/>
      <c r="BB10" s="631"/>
      <c r="BC10" s="631"/>
      <c r="BD10" s="631"/>
      <c r="BE10" s="631"/>
      <c r="BF10" s="631"/>
      <c r="BG10" s="631"/>
      <c r="BH10" s="631"/>
      <c r="BI10" s="631"/>
      <c r="BJ10" s="631"/>
      <c r="BK10" s="631"/>
      <c r="BL10" s="631"/>
      <c r="BM10" s="631"/>
      <c r="BN10" s="631"/>
      <c r="BO10" s="631"/>
      <c r="BP10" s="631"/>
      <c r="BQ10" s="631"/>
      <c r="BR10" s="631"/>
      <c r="BS10" s="631"/>
      <c r="BT10" s="631"/>
      <c r="BU10" s="631"/>
      <c r="BV10" s="631"/>
      <c r="BW10" s="631"/>
      <c r="BX10" s="631"/>
      <c r="BY10" s="631"/>
      <c r="BZ10" s="631"/>
      <c r="CA10" s="631"/>
      <c r="CB10" s="631"/>
      <c r="CC10" s="631"/>
      <c r="CD10" s="631"/>
      <c r="CE10" s="631"/>
      <c r="CF10" s="631"/>
      <c r="CG10" s="631"/>
      <c r="CH10" s="631"/>
      <c r="CI10" s="631"/>
      <c r="CJ10" s="631"/>
      <c r="CK10" s="631"/>
      <c r="CL10" s="631"/>
      <c r="CM10" s="631"/>
      <c r="CN10" s="631"/>
      <c r="CO10" s="631"/>
      <c r="CP10" s="631"/>
      <c r="CQ10" s="631"/>
      <c r="CR10" s="631"/>
      <c r="CS10" s="631"/>
      <c r="CT10" s="631"/>
      <c r="CU10" s="631"/>
      <c r="CV10" s="631"/>
      <c r="CW10" s="631"/>
      <c r="CX10" s="631"/>
      <c r="CY10" s="631"/>
      <c r="CZ10" s="631"/>
      <c r="DA10" s="631"/>
      <c r="DB10" s="631"/>
      <c r="DC10" s="631"/>
      <c r="DD10" s="631"/>
      <c r="DE10" s="631"/>
      <c r="DF10" s="631"/>
      <c r="DG10" s="631"/>
      <c r="DH10" s="631"/>
      <c r="DI10" s="631"/>
      <c r="DJ10" s="631"/>
      <c r="DK10" s="631"/>
      <c r="DL10" s="631"/>
      <c r="DM10" s="631"/>
      <c r="DN10" s="631"/>
      <c r="DO10" s="631"/>
      <c r="DP10" s="631"/>
      <c r="DQ10" s="631"/>
      <c r="DR10" s="631"/>
      <c r="DS10" s="631"/>
      <c r="DT10" s="631"/>
      <c r="DU10" s="631"/>
      <c r="DV10" s="631"/>
      <c r="DW10" s="631"/>
      <c r="DX10" s="631"/>
      <c r="DY10" s="631"/>
      <c r="DZ10" s="631"/>
      <c r="EA10" s="631"/>
      <c r="EB10" s="631"/>
      <c r="EC10" s="631"/>
      <c r="ED10" s="631"/>
      <c r="EE10" s="631"/>
      <c r="EF10" s="631"/>
      <c r="EG10" s="631"/>
      <c r="EH10" s="631"/>
      <c r="EI10" s="631"/>
      <c r="EJ10" s="631"/>
      <c r="EK10" s="631"/>
      <c r="EL10" s="631"/>
      <c r="EM10" s="631"/>
      <c r="EN10" s="631"/>
      <c r="EO10" s="631"/>
      <c r="EP10" s="631"/>
      <c r="EQ10" s="631"/>
      <c r="ER10" s="631"/>
      <c r="ES10" s="631"/>
      <c r="ET10" s="631"/>
      <c r="EU10" s="631"/>
      <c r="EV10" s="631"/>
      <c r="EW10" s="631"/>
      <c r="EX10" s="631"/>
      <c r="EY10" s="631"/>
      <c r="EZ10" s="631"/>
      <c r="FA10" s="631"/>
      <c r="FB10" s="631"/>
      <c r="FC10" s="631"/>
      <c r="FD10" s="631"/>
      <c r="FE10" s="631"/>
      <c r="FF10" s="631"/>
      <c r="FG10" s="631"/>
      <c r="FH10" s="631"/>
      <c r="FI10" s="631"/>
      <c r="FJ10" s="631"/>
      <c r="FK10" s="631"/>
      <c r="FL10" s="631"/>
      <c r="FM10" s="631"/>
      <c r="FN10" s="631"/>
      <c r="FO10" s="631"/>
      <c r="FP10" s="631"/>
      <c r="FQ10" s="631"/>
      <c r="FR10" s="631"/>
      <c r="FS10" s="631"/>
      <c r="FT10" s="631"/>
      <c r="FU10" s="631"/>
      <c r="FV10" s="631"/>
      <c r="FW10" s="631"/>
      <c r="FX10" s="631"/>
      <c r="FY10" s="631"/>
      <c r="FZ10" s="631"/>
      <c r="GA10" s="631"/>
      <c r="GB10" s="631"/>
      <c r="GC10" s="631"/>
      <c r="GD10" s="631"/>
      <c r="GE10" s="631"/>
      <c r="GF10" s="631"/>
      <c r="GG10" s="631"/>
      <c r="GH10" s="631"/>
      <c r="GI10" s="631"/>
      <c r="GJ10" s="631"/>
      <c r="GK10" s="631"/>
      <c r="GL10" s="631"/>
      <c r="GM10" s="631"/>
      <c r="GN10" s="631"/>
      <c r="GO10" s="631"/>
      <c r="GP10" s="631"/>
      <c r="GQ10" s="631"/>
      <c r="GR10" s="631"/>
      <c r="GS10" s="631"/>
      <c r="GT10" s="631"/>
      <c r="GU10" s="631"/>
      <c r="GV10" s="631"/>
      <c r="GW10" s="631"/>
      <c r="GX10" s="631"/>
      <c r="GY10" s="631"/>
      <c r="GZ10" s="631"/>
      <c r="HA10" s="631"/>
      <c r="HB10" s="631"/>
      <c r="HC10" s="631"/>
      <c r="HD10" s="631"/>
      <c r="HE10" s="631"/>
      <c r="HF10" s="631"/>
      <c r="HG10" s="631"/>
      <c r="HH10" s="631"/>
      <c r="HI10" s="631"/>
      <c r="HJ10" s="631"/>
      <c r="HK10" s="631"/>
      <c r="HL10" s="631"/>
      <c r="HM10" s="631"/>
      <c r="HN10" s="631"/>
      <c r="HO10" s="631"/>
      <c r="HP10" s="631"/>
      <c r="HQ10" s="631"/>
      <c r="HR10" s="631"/>
      <c r="HS10" s="631"/>
      <c r="HT10" s="631"/>
      <c r="HU10" s="631"/>
      <c r="HV10" s="631"/>
      <c r="HW10" s="631"/>
      <c r="HX10" s="631"/>
      <c r="HY10" s="631"/>
      <c r="HZ10" s="631"/>
      <c r="IA10" s="631"/>
      <c r="IB10" s="631"/>
      <c r="IC10" s="631"/>
      <c r="ID10" s="631"/>
      <c r="IE10" s="631"/>
      <c r="IF10" s="631"/>
      <c r="IG10" s="631"/>
      <c r="IH10" s="631"/>
      <c r="II10" s="631"/>
      <c r="IJ10" s="631"/>
      <c r="IK10" s="631"/>
      <c r="IL10" s="631"/>
      <c r="IM10" s="631"/>
      <c r="IN10" s="631"/>
      <c r="IO10" s="631"/>
      <c r="IP10" s="631"/>
      <c r="IQ10" s="631"/>
      <c r="IR10" s="631"/>
      <c r="IS10" s="631"/>
      <c r="IT10" s="631"/>
      <c r="IU10" s="631"/>
      <c r="IV10" s="631"/>
      <c r="IW10" s="631"/>
      <c r="IX10" s="631"/>
      <c r="IY10" s="631"/>
      <c r="IZ10" s="631"/>
      <c r="JA10" s="631"/>
      <c r="JB10" s="631"/>
      <c r="JC10" s="631"/>
      <c r="JD10" s="631"/>
      <c r="JE10" s="631"/>
      <c r="JF10" s="631"/>
      <c r="JG10" s="631"/>
      <c r="JH10" s="631"/>
      <c r="JI10" s="631"/>
      <c r="JJ10" s="631"/>
      <c r="JK10" s="631"/>
      <c r="JL10" s="631"/>
      <c r="JM10" s="631"/>
      <c r="JN10" s="631"/>
      <c r="JO10" s="631"/>
      <c r="JP10" s="631"/>
      <c r="JQ10" s="631"/>
      <c r="JR10" s="631"/>
      <c r="JS10" s="631"/>
      <c r="JT10" s="631"/>
      <c r="JU10" s="631"/>
      <c r="JV10" s="631"/>
      <c r="JW10" s="631"/>
      <c r="JX10" s="631"/>
      <c r="JY10" s="631"/>
      <c r="JZ10" s="631"/>
      <c r="KA10" s="631"/>
      <c r="KB10" s="631"/>
      <c r="KC10" s="631"/>
      <c r="KD10" s="631"/>
      <c r="KE10" s="631"/>
      <c r="KF10" s="631"/>
      <c r="KG10" s="631"/>
      <c r="KH10" s="631"/>
      <c r="KI10" s="631"/>
      <c r="KJ10" s="631"/>
      <c r="KK10" s="631"/>
      <c r="KL10" s="631"/>
      <c r="KM10" s="631"/>
      <c r="KN10" s="631"/>
      <c r="KO10" s="631"/>
      <c r="KP10" s="631"/>
      <c r="KQ10" s="631"/>
      <c r="KR10" s="631"/>
      <c r="KS10" s="631"/>
      <c r="KT10" s="631"/>
      <c r="KU10" s="631"/>
      <c r="KV10" s="631"/>
      <c r="KW10" s="631"/>
      <c r="KX10" s="631"/>
      <c r="KY10" s="631"/>
      <c r="KZ10" s="631"/>
      <c r="LA10" s="631"/>
      <c r="LB10" s="631"/>
      <c r="LC10" s="631"/>
      <c r="LD10" s="631"/>
      <c r="LE10" s="631"/>
      <c r="LF10" s="631"/>
      <c r="LG10" s="631"/>
      <c r="LH10" s="631"/>
      <c r="LI10" s="631"/>
      <c r="LJ10" s="631"/>
      <c r="LK10" s="631"/>
      <c r="LL10" s="631"/>
      <c r="LM10" s="631"/>
      <c r="LN10" s="631"/>
      <c r="LO10" s="631"/>
      <c r="LP10" s="631"/>
      <c r="LQ10" s="631"/>
      <c r="LR10" s="631"/>
      <c r="LS10" s="631"/>
      <c r="LT10" s="631"/>
      <c r="LU10" s="631"/>
      <c r="LV10" s="631"/>
      <c r="LW10" s="631"/>
      <c r="LX10" s="631"/>
      <c r="LY10" s="631"/>
      <c r="LZ10" s="631"/>
      <c r="MA10" s="631"/>
      <c r="MB10" s="631"/>
      <c r="MC10" s="631"/>
      <c r="MD10" s="631"/>
      <c r="ME10" s="631"/>
      <c r="MF10" s="631"/>
      <c r="MG10" s="631"/>
      <c r="MH10" s="631"/>
      <c r="MI10" s="631"/>
      <c r="MJ10" s="631"/>
      <c r="MK10" s="631"/>
      <c r="ML10" s="631"/>
      <c r="MM10" s="631"/>
      <c r="MN10" s="631"/>
      <c r="MO10" s="631"/>
      <c r="MP10" s="631"/>
      <c r="MQ10" s="631"/>
      <c r="MR10" s="631"/>
      <c r="MS10" s="631"/>
      <c r="MT10" s="631"/>
      <c r="MU10" s="631"/>
      <c r="MV10" s="631"/>
      <c r="MW10" s="631"/>
      <c r="MX10" s="631"/>
      <c r="MY10" s="631"/>
      <c r="MZ10" s="631"/>
      <c r="NA10" s="631"/>
      <c r="NB10" s="631"/>
      <c r="NC10" s="631"/>
      <c r="ND10" s="631"/>
      <c r="NE10" s="631"/>
      <c r="NF10" s="631"/>
      <c r="NG10" s="631"/>
      <c r="NH10" s="631"/>
      <c r="NI10" s="631"/>
      <c r="NJ10" s="631"/>
      <c r="NK10" s="631"/>
      <c r="NL10" s="631"/>
      <c r="NM10" s="631"/>
      <c r="NN10" s="631"/>
      <c r="NO10" s="631"/>
      <c r="NP10" s="631"/>
      <c r="NQ10" s="631"/>
      <c r="NR10" s="631"/>
      <c r="NS10" s="631"/>
      <c r="NT10" s="631"/>
      <c r="NU10" s="631"/>
      <c r="NV10" s="631"/>
      <c r="NW10" s="631"/>
      <c r="NX10" s="631"/>
      <c r="NY10" s="631"/>
      <c r="NZ10" s="631"/>
      <c r="OA10" s="631"/>
      <c r="OB10" s="631"/>
      <c r="OC10" s="631"/>
      <c r="OD10" s="631"/>
      <c r="OE10" s="631"/>
      <c r="OF10" s="631"/>
      <c r="OG10" s="631"/>
      <c r="OH10" s="631"/>
      <c r="OI10" s="631"/>
      <c r="OJ10" s="631"/>
      <c r="OK10" s="631"/>
      <c r="OL10" s="631"/>
      <c r="OM10" s="631"/>
      <c r="ON10" s="631"/>
      <c r="OO10" s="631"/>
      <c r="OP10" s="631"/>
      <c r="OQ10" s="631"/>
      <c r="OR10" s="631"/>
      <c r="OS10" s="631"/>
      <c r="OT10" s="631"/>
      <c r="OU10" s="631"/>
      <c r="OV10" s="631"/>
      <c r="OW10" s="631"/>
      <c r="OX10" s="631"/>
      <c r="OY10" s="631"/>
      <c r="OZ10" s="631"/>
      <c r="PA10" s="631"/>
      <c r="PB10" s="631"/>
      <c r="PC10" s="631"/>
      <c r="PD10" s="631"/>
      <c r="PE10" s="631"/>
      <c r="PF10" s="631"/>
      <c r="PG10" s="631"/>
      <c r="PH10" s="631"/>
      <c r="PI10" s="631"/>
      <c r="PJ10" s="631"/>
      <c r="PK10" s="631"/>
      <c r="PL10" s="631"/>
      <c r="PM10" s="631"/>
      <c r="PN10" s="631"/>
      <c r="PO10" s="631"/>
      <c r="PP10" s="631"/>
      <c r="PQ10" s="631"/>
      <c r="PR10" s="631"/>
      <c r="PS10" s="631"/>
      <c r="PT10" s="631"/>
      <c r="PU10" s="631"/>
      <c r="PV10" s="631"/>
      <c r="PW10" s="631"/>
      <c r="PX10" s="631"/>
      <c r="PY10" s="631"/>
      <c r="PZ10" s="631"/>
      <c r="QA10" s="631"/>
      <c r="QB10" s="631"/>
      <c r="QC10" s="631"/>
      <c r="QD10" s="631"/>
      <c r="QE10" s="631"/>
      <c r="QF10" s="631"/>
      <c r="QG10" s="631"/>
      <c r="QH10" s="631"/>
      <c r="QI10" s="631"/>
      <c r="QJ10" s="631"/>
      <c r="QK10" s="631"/>
      <c r="QL10" s="631"/>
      <c r="QM10" s="631"/>
      <c r="QN10" s="631"/>
      <c r="QO10" s="631"/>
      <c r="QP10" s="631"/>
      <c r="QQ10" s="631"/>
      <c r="QR10" s="631"/>
      <c r="QS10" s="631"/>
      <c r="QT10" s="631"/>
      <c r="QU10" s="631"/>
      <c r="QV10" s="631"/>
      <c r="QW10" s="631"/>
      <c r="QX10" s="631"/>
      <c r="QY10" s="631"/>
      <c r="QZ10" s="631"/>
      <c r="RA10" s="631"/>
      <c r="RB10" s="631"/>
      <c r="RC10" s="631"/>
      <c r="RD10" s="631"/>
      <c r="RE10" s="631"/>
      <c r="RF10" s="631"/>
      <c r="RG10" s="631"/>
      <c r="RH10" s="631"/>
      <c r="RI10" s="631"/>
      <c r="RJ10" s="631"/>
      <c r="RK10" s="631"/>
      <c r="RL10" s="631"/>
      <c r="RM10" s="631"/>
      <c r="RN10" s="631"/>
      <c r="RO10" s="631"/>
      <c r="RP10" s="631"/>
      <c r="RQ10" s="631"/>
      <c r="RR10" s="631"/>
      <c r="RS10" s="631"/>
      <c r="RT10" s="631"/>
      <c r="RU10" s="631"/>
      <c r="RV10" s="631"/>
      <c r="RW10" s="631"/>
      <c r="RX10" s="631"/>
      <c r="RY10" s="631"/>
      <c r="RZ10" s="631"/>
      <c r="SA10" s="631"/>
      <c r="SB10" s="631"/>
      <c r="SC10" s="631"/>
      <c r="SD10" s="631"/>
      <c r="SE10" s="631"/>
      <c r="SF10" s="631"/>
      <c r="SG10" s="631"/>
      <c r="SH10" s="631"/>
      <c r="SI10" s="631"/>
      <c r="SJ10" s="631"/>
      <c r="SK10" s="631"/>
      <c r="SL10" s="631"/>
      <c r="SM10" s="631"/>
      <c r="SN10" s="631"/>
      <c r="SO10" s="631"/>
      <c r="SP10" s="631"/>
      <c r="SQ10" s="631"/>
      <c r="SR10" s="631"/>
      <c r="SS10" s="631"/>
      <c r="ST10" s="631"/>
      <c r="SU10" s="631"/>
      <c r="SV10" s="631"/>
      <c r="SW10" s="631"/>
      <c r="SX10" s="631"/>
      <c r="SY10" s="631"/>
      <c r="SZ10" s="631"/>
      <c r="TA10" s="631"/>
      <c r="TB10" s="631"/>
      <c r="TC10" s="631"/>
      <c r="TD10" s="631"/>
      <c r="TE10" s="631"/>
      <c r="TF10" s="631"/>
      <c r="TG10" s="631"/>
      <c r="TH10" s="631"/>
      <c r="TI10" s="631"/>
      <c r="TJ10" s="631"/>
      <c r="TK10" s="631"/>
      <c r="TL10" s="631"/>
      <c r="TM10" s="631"/>
      <c r="TN10" s="631"/>
      <c r="TO10" s="631"/>
      <c r="TP10" s="631"/>
      <c r="TQ10" s="631"/>
      <c r="TR10" s="631"/>
      <c r="TS10" s="631"/>
      <c r="TT10" s="631"/>
      <c r="TU10" s="631"/>
      <c r="TV10" s="631"/>
      <c r="TW10" s="631"/>
      <c r="TX10" s="631"/>
      <c r="TY10" s="631"/>
      <c r="TZ10" s="631"/>
      <c r="UA10" s="631"/>
      <c r="UB10" s="631"/>
      <c r="UC10" s="631"/>
      <c r="UD10" s="631"/>
      <c r="UE10" s="631"/>
      <c r="UF10" s="631"/>
      <c r="UG10" s="631"/>
      <c r="UH10" s="631"/>
      <c r="UI10" s="631"/>
      <c r="UJ10" s="631"/>
      <c r="UK10" s="631"/>
      <c r="UL10" s="631"/>
      <c r="UM10" s="631"/>
      <c r="UN10" s="631"/>
      <c r="UO10" s="631"/>
      <c r="UP10" s="631"/>
      <c r="UQ10" s="631"/>
      <c r="UR10" s="631"/>
      <c r="US10" s="631"/>
      <c r="UT10" s="631"/>
      <c r="UU10" s="631"/>
      <c r="UV10" s="631"/>
      <c r="UW10" s="631"/>
      <c r="UX10" s="631"/>
      <c r="UY10" s="631"/>
      <c r="UZ10" s="631"/>
      <c r="VA10" s="631"/>
      <c r="VB10" s="631"/>
      <c r="VC10" s="631"/>
      <c r="VD10" s="631"/>
      <c r="VE10" s="631"/>
      <c r="VF10" s="631"/>
      <c r="VG10" s="631"/>
      <c r="VH10" s="631"/>
      <c r="VI10" s="631"/>
      <c r="VJ10" s="631"/>
      <c r="VK10" s="631"/>
      <c r="VL10" s="631"/>
      <c r="VM10" s="631"/>
      <c r="VN10" s="631"/>
      <c r="VO10" s="631"/>
      <c r="VP10" s="631"/>
      <c r="VQ10" s="631"/>
      <c r="VR10" s="631"/>
      <c r="VS10" s="631"/>
      <c r="VT10" s="631"/>
      <c r="VU10" s="631"/>
      <c r="VV10" s="631"/>
      <c r="VW10" s="631"/>
      <c r="VX10" s="631"/>
      <c r="VY10" s="631"/>
      <c r="VZ10" s="631"/>
      <c r="WA10" s="631"/>
      <c r="WB10" s="631"/>
      <c r="WC10" s="631"/>
      <c r="WD10" s="631"/>
      <c r="WE10" s="631"/>
      <c r="WF10" s="631"/>
      <c r="WG10" s="631"/>
      <c r="WH10" s="631"/>
      <c r="WI10" s="631"/>
      <c r="WJ10" s="631"/>
      <c r="WK10" s="631"/>
      <c r="WL10" s="631"/>
      <c r="WM10" s="631"/>
      <c r="WN10" s="631"/>
      <c r="WO10" s="631"/>
      <c r="WP10" s="631"/>
      <c r="WQ10" s="631"/>
      <c r="WR10" s="631"/>
      <c r="WS10" s="631"/>
      <c r="WT10" s="631"/>
      <c r="WU10" s="631"/>
      <c r="WV10" s="631"/>
      <c r="WW10" s="631"/>
      <c r="WX10" s="631"/>
      <c r="WY10" s="631"/>
      <c r="WZ10" s="631"/>
      <c r="XA10" s="631"/>
      <c r="XB10" s="631"/>
      <c r="XC10" s="631"/>
      <c r="XD10" s="631"/>
      <c r="XE10" s="631"/>
      <c r="XF10" s="631"/>
      <c r="XG10" s="631"/>
      <c r="XH10" s="631"/>
      <c r="XI10" s="631"/>
      <c r="XJ10" s="631"/>
      <c r="XK10" s="631"/>
      <c r="XL10" s="631"/>
      <c r="XM10" s="631"/>
      <c r="XN10" s="631"/>
      <c r="XO10" s="631"/>
      <c r="XP10" s="631"/>
      <c r="XQ10" s="631"/>
      <c r="XR10" s="631"/>
      <c r="XS10" s="631"/>
      <c r="XT10" s="631"/>
      <c r="XU10" s="631"/>
      <c r="XV10" s="631"/>
      <c r="XW10" s="631"/>
      <c r="XX10" s="631"/>
      <c r="XY10" s="631"/>
      <c r="XZ10" s="631"/>
      <c r="YA10" s="631"/>
      <c r="YB10" s="631"/>
      <c r="YC10" s="631"/>
      <c r="YD10" s="631"/>
      <c r="YE10" s="631"/>
      <c r="YF10" s="631"/>
      <c r="YG10" s="631"/>
      <c r="YH10" s="631"/>
      <c r="YI10" s="631"/>
      <c r="YJ10" s="631"/>
      <c r="YK10" s="631"/>
      <c r="YL10" s="631"/>
      <c r="YM10" s="631"/>
      <c r="YN10" s="631"/>
      <c r="YO10" s="631"/>
      <c r="YP10" s="631"/>
      <c r="YQ10" s="631"/>
      <c r="YR10" s="631"/>
      <c r="YS10" s="631"/>
      <c r="YT10" s="631"/>
      <c r="YU10" s="631"/>
      <c r="YV10" s="631"/>
      <c r="YW10" s="631"/>
      <c r="YX10" s="631"/>
      <c r="YY10" s="631"/>
      <c r="YZ10" s="631"/>
      <c r="ZA10" s="631"/>
      <c r="ZB10" s="631"/>
      <c r="ZC10" s="631"/>
      <c r="ZD10" s="631"/>
      <c r="ZE10" s="631"/>
      <c r="ZF10" s="631"/>
      <c r="ZG10" s="631"/>
      <c r="ZH10" s="631"/>
      <c r="ZI10" s="631"/>
      <c r="ZJ10" s="631"/>
      <c r="ZK10" s="631"/>
      <c r="ZL10" s="631"/>
      <c r="ZM10" s="631"/>
      <c r="ZN10" s="631"/>
      <c r="ZO10" s="631"/>
      <c r="ZP10" s="631"/>
      <c r="ZQ10" s="631"/>
      <c r="ZR10" s="631"/>
      <c r="ZS10" s="631"/>
      <c r="ZT10" s="631"/>
      <c r="ZU10" s="631"/>
      <c r="ZV10" s="631"/>
      <c r="ZW10" s="631"/>
      <c r="ZX10" s="631"/>
      <c r="ZY10" s="631"/>
      <c r="ZZ10" s="631"/>
      <c r="AAA10" s="631"/>
      <c r="AAB10" s="631"/>
      <c r="AAC10" s="631"/>
      <c r="AAD10" s="631"/>
      <c r="AAE10" s="631"/>
      <c r="AAF10" s="631"/>
      <c r="AAG10" s="631"/>
      <c r="AAH10" s="631"/>
      <c r="AAI10" s="631"/>
      <c r="AAJ10" s="631"/>
      <c r="AAK10" s="631"/>
      <c r="AAL10" s="631"/>
      <c r="AAM10" s="631"/>
      <c r="AAN10" s="631"/>
      <c r="AAO10" s="631"/>
      <c r="AAP10" s="631"/>
      <c r="AAQ10" s="631"/>
      <c r="AAR10" s="631"/>
      <c r="AAS10" s="631"/>
      <c r="AAT10" s="631"/>
      <c r="AAU10" s="631"/>
      <c r="AAV10" s="631"/>
      <c r="AAW10" s="631"/>
      <c r="AAX10" s="631"/>
      <c r="AAY10" s="631"/>
      <c r="AAZ10" s="631"/>
      <c r="ABA10" s="631"/>
      <c r="ABB10" s="631"/>
      <c r="ABC10" s="631"/>
      <c r="ABD10" s="631"/>
      <c r="ABE10" s="631"/>
      <c r="ABF10" s="631"/>
      <c r="ABG10" s="631"/>
      <c r="ABH10" s="631"/>
      <c r="ABI10" s="631"/>
      <c r="ABJ10" s="631"/>
      <c r="ABK10" s="631"/>
      <c r="ABL10" s="631"/>
      <c r="ABM10" s="631"/>
      <c r="ABN10" s="631"/>
      <c r="ABO10" s="631"/>
      <c r="ABP10" s="631"/>
      <c r="ABQ10" s="631"/>
      <c r="ABR10" s="631"/>
      <c r="ABS10" s="631"/>
      <c r="ABT10" s="631"/>
      <c r="ABU10" s="631"/>
      <c r="ABV10" s="631"/>
      <c r="ABW10" s="631"/>
      <c r="ABX10" s="631"/>
      <c r="ABY10" s="631"/>
      <c r="ABZ10" s="631"/>
      <c r="ACA10" s="631"/>
      <c r="ACB10" s="631"/>
      <c r="ACC10" s="631"/>
      <c r="ACD10" s="631"/>
      <c r="ACE10" s="631"/>
      <c r="ACF10" s="631"/>
      <c r="ACG10" s="631"/>
      <c r="ACH10" s="631"/>
      <c r="ACI10" s="631"/>
      <c r="ACJ10" s="631"/>
      <c r="ACK10" s="631"/>
      <c r="ACL10" s="631"/>
      <c r="ACM10" s="631"/>
      <c r="ACN10" s="631"/>
      <c r="ACO10" s="631"/>
      <c r="ACP10" s="631"/>
      <c r="ACQ10" s="631"/>
      <c r="ACR10" s="631"/>
      <c r="ACS10" s="631"/>
      <c r="ACT10" s="631"/>
      <c r="ACU10" s="631"/>
      <c r="ACV10" s="631"/>
      <c r="ACW10" s="631"/>
      <c r="ACX10" s="631"/>
      <c r="ACY10" s="631"/>
      <c r="ACZ10" s="631"/>
      <c r="ADA10" s="631"/>
      <c r="ADB10" s="631"/>
      <c r="ADC10" s="631"/>
      <c r="ADD10" s="631"/>
      <c r="ADE10" s="631"/>
      <c r="ADF10" s="631"/>
      <c r="ADG10" s="631"/>
      <c r="ADH10" s="631"/>
      <c r="ADI10" s="631"/>
      <c r="ADJ10" s="631"/>
      <c r="ADK10" s="631"/>
      <c r="ADL10" s="631"/>
      <c r="ADM10" s="631"/>
      <c r="ADN10" s="631"/>
      <c r="ADO10" s="631"/>
      <c r="ADP10" s="631"/>
      <c r="ADQ10" s="631"/>
      <c r="ADR10" s="631"/>
      <c r="ADS10" s="631"/>
      <c r="ADT10" s="631"/>
      <c r="ADU10" s="631"/>
      <c r="ADV10" s="631"/>
      <c r="ADW10" s="631"/>
      <c r="ADX10" s="631"/>
      <c r="ADY10" s="631"/>
      <c r="ADZ10" s="631"/>
      <c r="AEA10" s="631"/>
      <c r="AEB10" s="631"/>
      <c r="AEC10" s="631"/>
      <c r="AED10" s="631"/>
      <c r="AEE10" s="631"/>
      <c r="AEF10" s="631"/>
      <c r="AEG10" s="631"/>
      <c r="AEH10" s="631"/>
      <c r="AEI10" s="631"/>
      <c r="AEJ10" s="631"/>
      <c r="AEK10" s="631"/>
      <c r="AEL10" s="631"/>
      <c r="AEM10" s="631"/>
      <c r="AEN10" s="631"/>
      <c r="AEO10" s="631"/>
      <c r="AEP10" s="631"/>
      <c r="AEQ10" s="631"/>
      <c r="AER10" s="631"/>
      <c r="AES10" s="631"/>
      <c r="AET10" s="631"/>
      <c r="AEU10" s="631"/>
      <c r="AEV10" s="631"/>
      <c r="AEW10" s="631"/>
      <c r="AEX10" s="631"/>
      <c r="AEY10" s="631"/>
      <c r="AEZ10" s="631"/>
      <c r="AFA10" s="631"/>
      <c r="AFB10" s="631"/>
      <c r="AFC10" s="631"/>
      <c r="AFD10" s="631"/>
      <c r="AFE10" s="631"/>
      <c r="AFF10" s="631"/>
      <c r="AFG10" s="631"/>
      <c r="AFH10" s="631"/>
      <c r="AFI10" s="631"/>
      <c r="AFJ10" s="631"/>
      <c r="AFK10" s="631"/>
      <c r="AFL10" s="631"/>
      <c r="AFM10" s="631"/>
      <c r="AFN10" s="631"/>
      <c r="AFO10" s="631"/>
      <c r="AFP10" s="631"/>
      <c r="AFQ10" s="631"/>
      <c r="AFR10" s="631"/>
      <c r="AFS10" s="631"/>
      <c r="AFT10" s="631"/>
      <c r="AFU10" s="631"/>
      <c r="AFV10" s="631"/>
      <c r="AFW10" s="631"/>
      <c r="AFX10" s="631"/>
      <c r="AFY10" s="631"/>
      <c r="AFZ10" s="631"/>
      <c r="AGA10" s="631"/>
      <c r="AGB10" s="631"/>
      <c r="AGC10" s="631"/>
      <c r="AGD10" s="631"/>
      <c r="AGE10" s="631"/>
      <c r="AGF10" s="631"/>
      <c r="AGG10" s="631"/>
      <c r="AGH10" s="631"/>
      <c r="AGI10" s="631"/>
      <c r="AGJ10" s="631"/>
      <c r="AGK10" s="631"/>
      <c r="AGL10" s="631"/>
      <c r="AGM10" s="631"/>
      <c r="AGN10" s="631"/>
      <c r="AGO10" s="631"/>
      <c r="AGP10" s="631"/>
      <c r="AGQ10" s="631"/>
      <c r="AGR10" s="631"/>
      <c r="AGS10" s="631"/>
      <c r="AGT10" s="631"/>
      <c r="AGU10" s="631"/>
      <c r="AGV10" s="631"/>
      <c r="AGW10" s="631"/>
      <c r="AGX10" s="631"/>
      <c r="AGY10" s="631"/>
      <c r="AGZ10" s="631"/>
      <c r="AHA10" s="631"/>
      <c r="AHB10" s="631"/>
      <c r="AHC10" s="631"/>
      <c r="AHD10" s="631"/>
      <c r="AHE10" s="631"/>
      <c r="AHF10" s="631"/>
      <c r="AHG10" s="631"/>
      <c r="AHH10" s="631"/>
      <c r="AHI10" s="631"/>
      <c r="AHJ10" s="631"/>
      <c r="AHK10" s="631"/>
      <c r="AHL10" s="631"/>
      <c r="AHM10" s="631"/>
      <c r="AHN10" s="631"/>
      <c r="AHO10" s="631"/>
      <c r="AHP10" s="631"/>
      <c r="AHQ10" s="631"/>
      <c r="AHR10" s="631"/>
      <c r="AHS10" s="631"/>
      <c r="AHT10" s="631"/>
      <c r="AHU10" s="631"/>
      <c r="AHV10" s="631"/>
      <c r="AHW10" s="631"/>
      <c r="AHX10" s="631"/>
      <c r="AHY10" s="631"/>
      <c r="AHZ10" s="631"/>
      <c r="AIA10" s="631"/>
      <c r="AIB10" s="631"/>
      <c r="AIC10" s="631"/>
      <c r="AID10" s="631"/>
      <c r="AIE10" s="631"/>
      <c r="AIF10" s="631"/>
      <c r="AIG10" s="631"/>
      <c r="AIH10" s="631"/>
      <c r="AII10" s="631"/>
      <c r="AIJ10" s="631"/>
      <c r="AIK10" s="631"/>
      <c r="AIL10" s="631"/>
      <c r="AIM10" s="631"/>
      <c r="AIN10" s="631"/>
      <c r="AIO10" s="631"/>
      <c r="AIP10" s="631"/>
      <c r="AIQ10" s="631"/>
      <c r="AIR10" s="631"/>
      <c r="AIS10" s="631"/>
      <c r="AIT10" s="631"/>
      <c r="AIU10" s="631"/>
      <c r="AIV10" s="631"/>
      <c r="AIW10" s="631"/>
      <c r="AIX10" s="631"/>
      <c r="AIY10" s="631"/>
      <c r="AIZ10" s="631"/>
      <c r="AJA10" s="631"/>
      <c r="AJB10" s="631"/>
      <c r="AJC10" s="631"/>
      <c r="AJD10" s="631"/>
      <c r="AJE10" s="631"/>
      <c r="AJF10" s="631"/>
      <c r="AJG10" s="631"/>
      <c r="AJH10" s="631"/>
      <c r="AJI10" s="631"/>
      <c r="AJJ10" s="631"/>
      <c r="AJK10" s="631"/>
      <c r="AJL10" s="631"/>
      <c r="AJM10" s="631"/>
      <c r="AJN10" s="631"/>
      <c r="AJO10" s="631"/>
      <c r="AJP10" s="631"/>
      <c r="AJQ10" s="631"/>
      <c r="AJR10" s="631"/>
      <c r="AJS10" s="631"/>
      <c r="AJT10" s="631"/>
      <c r="AJU10" s="631"/>
      <c r="AJV10" s="631"/>
      <c r="AJW10" s="631"/>
      <c r="AJX10" s="631"/>
      <c r="AJY10" s="631"/>
      <c r="AJZ10" s="631"/>
      <c r="AKA10" s="631"/>
      <c r="AKB10" s="631"/>
      <c r="AKC10" s="631"/>
      <c r="AKD10" s="631"/>
      <c r="AKE10" s="631"/>
      <c r="AKF10" s="631"/>
      <c r="AKG10" s="631"/>
      <c r="AKH10" s="631"/>
      <c r="AKI10" s="631"/>
      <c r="AKJ10" s="631"/>
      <c r="AKK10" s="631"/>
      <c r="AKL10" s="631"/>
      <c r="AKM10" s="631"/>
      <c r="AKN10" s="631"/>
      <c r="AKO10" s="631"/>
      <c r="AKP10" s="631"/>
      <c r="AKQ10" s="631"/>
      <c r="AKR10" s="631"/>
      <c r="AKS10" s="631"/>
      <c r="AKT10" s="631"/>
      <c r="AKU10" s="631"/>
      <c r="AKV10" s="631"/>
      <c r="AKW10" s="631"/>
      <c r="AKX10" s="631"/>
      <c r="AKY10" s="631"/>
      <c r="AKZ10" s="631"/>
      <c r="ALA10" s="631"/>
      <c r="ALB10" s="631"/>
      <c r="ALC10" s="631"/>
      <c r="ALD10" s="631"/>
      <c r="ALE10" s="631"/>
      <c r="ALF10" s="631"/>
      <c r="ALG10" s="631"/>
      <c r="ALH10" s="631"/>
      <c r="ALI10" s="631"/>
      <c r="ALJ10" s="631"/>
      <c r="ALK10" s="631"/>
      <c r="ALL10" s="631"/>
      <c r="ALM10" s="631"/>
      <c r="ALN10" s="631"/>
      <c r="ALO10" s="631"/>
      <c r="ALP10" s="631"/>
      <c r="ALQ10" s="631"/>
      <c r="ALR10" s="631"/>
      <c r="ALS10" s="631"/>
      <c r="ALT10" s="631"/>
      <c r="ALU10" s="631"/>
      <c r="ALV10" s="631"/>
      <c r="ALW10" s="631"/>
      <c r="ALX10" s="631"/>
      <c r="ALY10" s="631"/>
      <c r="ALZ10" s="631"/>
      <c r="AMA10" s="631"/>
      <c r="AMB10" s="631"/>
      <c r="AMC10" s="631"/>
      <c r="AMD10" s="631"/>
      <c r="AME10" s="631"/>
      <c r="AMF10" s="631"/>
      <c r="AMG10" s="631"/>
      <c r="AMH10" s="631"/>
      <c r="AMI10" s="631"/>
      <c r="AMJ10" s="631"/>
      <c r="AMK10" s="631"/>
      <c r="AML10" s="631"/>
      <c r="AMM10" s="631"/>
      <c r="AMN10" s="631"/>
      <c r="AMO10" s="631"/>
      <c r="AMP10" s="631"/>
      <c r="AMQ10" s="631"/>
      <c r="AMR10" s="631"/>
      <c r="AMS10" s="631"/>
      <c r="AMT10" s="631"/>
      <c r="AMU10" s="631"/>
      <c r="AMV10" s="631"/>
      <c r="AMW10" s="631"/>
      <c r="AMX10" s="631"/>
      <c r="AMY10" s="631"/>
      <c r="AMZ10" s="631"/>
      <c r="ANA10" s="631"/>
      <c r="ANB10" s="631"/>
      <c r="ANC10" s="631"/>
      <c r="AND10" s="631"/>
      <c r="ANE10" s="631"/>
      <c r="ANF10" s="631"/>
      <c r="ANG10" s="631"/>
      <c r="ANH10" s="631"/>
      <c r="ANI10" s="631"/>
      <c r="ANJ10" s="631"/>
      <c r="ANK10" s="631"/>
      <c r="ANL10" s="631"/>
      <c r="ANM10" s="631"/>
      <c r="ANN10" s="631"/>
      <c r="ANO10" s="631"/>
      <c r="ANP10" s="631"/>
      <c r="ANQ10" s="631"/>
      <c r="ANR10" s="631"/>
      <c r="ANS10" s="631"/>
      <c r="ANT10" s="631"/>
      <c r="ANU10" s="631"/>
      <c r="ANV10" s="631"/>
      <c r="ANW10" s="631"/>
      <c r="ANX10" s="631"/>
      <c r="ANY10" s="631"/>
      <c r="ANZ10" s="631"/>
      <c r="AOA10" s="631"/>
      <c r="AOB10" s="631"/>
      <c r="AOC10" s="631"/>
      <c r="AOD10" s="631"/>
      <c r="AOE10" s="631"/>
      <c r="AOF10" s="631"/>
      <c r="AOG10" s="631"/>
      <c r="AOH10" s="631"/>
      <c r="AOI10" s="631"/>
      <c r="AOJ10" s="631"/>
      <c r="AOK10" s="631"/>
      <c r="AOL10" s="631"/>
      <c r="AOM10" s="631"/>
      <c r="AON10" s="631"/>
      <c r="AOO10" s="631"/>
      <c r="AOP10" s="631"/>
      <c r="AOQ10" s="631"/>
      <c r="AOR10" s="631"/>
      <c r="AOS10" s="631"/>
      <c r="AOT10" s="631"/>
      <c r="AOU10" s="631"/>
      <c r="AOV10" s="631"/>
      <c r="AOW10" s="631"/>
      <c r="AOX10" s="631"/>
      <c r="AOY10" s="631"/>
      <c r="AOZ10" s="631"/>
      <c r="APA10" s="631"/>
      <c r="APB10" s="631"/>
      <c r="APC10" s="631"/>
      <c r="APD10" s="631"/>
      <c r="APE10" s="631"/>
      <c r="APF10" s="631"/>
      <c r="APG10" s="631"/>
      <c r="APH10" s="631"/>
      <c r="API10" s="631"/>
      <c r="APJ10" s="631"/>
      <c r="APK10" s="631"/>
      <c r="APL10" s="631"/>
      <c r="APM10" s="631"/>
      <c r="APN10" s="631"/>
      <c r="APO10" s="631"/>
      <c r="APP10" s="631"/>
      <c r="APQ10" s="631"/>
      <c r="APR10" s="631"/>
      <c r="APS10" s="631"/>
      <c r="APT10" s="631"/>
      <c r="APU10" s="631"/>
      <c r="APV10" s="631"/>
      <c r="APW10" s="631"/>
      <c r="APX10" s="631"/>
      <c r="APY10" s="631"/>
      <c r="APZ10" s="631"/>
      <c r="AQA10" s="631"/>
      <c r="AQB10" s="631"/>
      <c r="AQC10" s="631"/>
      <c r="AQD10" s="631"/>
      <c r="AQE10" s="631"/>
      <c r="AQF10" s="631"/>
      <c r="AQG10" s="631"/>
      <c r="AQH10" s="631"/>
      <c r="AQI10" s="631"/>
      <c r="AQJ10" s="631"/>
      <c r="AQK10" s="631"/>
      <c r="AQL10" s="631"/>
      <c r="AQM10" s="631"/>
      <c r="AQN10" s="631"/>
      <c r="AQO10" s="631"/>
      <c r="AQP10" s="631"/>
      <c r="AQQ10" s="631"/>
      <c r="AQR10" s="631"/>
      <c r="AQS10" s="631"/>
      <c r="AQT10" s="631"/>
      <c r="AQU10" s="631"/>
      <c r="AQV10" s="631"/>
      <c r="AQW10" s="631"/>
      <c r="AQX10" s="631"/>
      <c r="AQY10" s="631"/>
      <c r="AQZ10" s="631"/>
      <c r="ARA10" s="631"/>
      <c r="ARB10" s="631"/>
      <c r="ARC10" s="631"/>
      <c r="ARD10" s="631"/>
      <c r="ARE10" s="631"/>
      <c r="ARF10" s="631"/>
      <c r="ARG10" s="631"/>
      <c r="ARH10" s="631"/>
      <c r="ARI10" s="631"/>
      <c r="ARJ10" s="631"/>
      <c r="ARK10" s="631"/>
      <c r="ARL10" s="631"/>
      <c r="ARM10" s="631"/>
      <c r="ARN10" s="631"/>
      <c r="ARO10" s="631"/>
      <c r="ARP10" s="631"/>
      <c r="ARQ10" s="631"/>
      <c r="ARR10" s="631"/>
      <c r="ARS10" s="631"/>
      <c r="ART10" s="631"/>
      <c r="ARU10" s="631"/>
      <c r="ARV10" s="631"/>
      <c r="ARW10" s="631"/>
      <c r="ARX10" s="631"/>
      <c r="ARY10" s="631"/>
      <c r="ARZ10" s="631"/>
      <c r="ASA10" s="631"/>
      <c r="ASB10" s="631"/>
      <c r="ASC10" s="631"/>
      <c r="ASD10" s="631"/>
      <c r="ASE10" s="631"/>
      <c r="ASF10" s="631"/>
      <c r="ASG10" s="631"/>
      <c r="ASH10" s="631"/>
      <c r="ASI10" s="631"/>
      <c r="ASJ10" s="631"/>
      <c r="ASK10" s="631"/>
      <c r="ASL10" s="631"/>
      <c r="ASM10" s="631"/>
      <c r="ASN10" s="631"/>
      <c r="ASO10" s="631"/>
      <c r="ASP10" s="631"/>
      <c r="ASQ10" s="631"/>
      <c r="ASR10" s="631"/>
      <c r="ASS10" s="631"/>
      <c r="AST10" s="631"/>
      <c r="ASU10" s="631"/>
      <c r="ASV10" s="631"/>
      <c r="ASW10" s="631"/>
      <c r="ASX10" s="631"/>
      <c r="ASY10" s="631"/>
      <c r="ASZ10" s="631"/>
      <c r="ATA10" s="631"/>
      <c r="ATB10" s="631"/>
      <c r="ATC10" s="631"/>
      <c r="ATD10" s="631"/>
      <c r="ATE10" s="631"/>
      <c r="ATF10" s="631"/>
      <c r="ATG10" s="631"/>
      <c r="ATH10" s="631"/>
      <c r="ATI10" s="631"/>
      <c r="ATJ10" s="631"/>
      <c r="ATK10" s="631"/>
      <c r="ATL10" s="631"/>
      <c r="ATM10" s="631"/>
      <c r="ATN10" s="631"/>
      <c r="ATO10" s="631"/>
      <c r="ATP10" s="631"/>
      <c r="ATQ10" s="631"/>
      <c r="ATR10" s="631"/>
      <c r="ATS10" s="631"/>
      <c r="ATT10" s="631"/>
      <c r="ATU10" s="631"/>
      <c r="ATV10" s="631"/>
      <c r="ATW10" s="631"/>
      <c r="ATX10" s="631"/>
      <c r="ATY10" s="631"/>
      <c r="ATZ10" s="631"/>
      <c r="AUA10" s="631"/>
      <c r="AUB10" s="631"/>
      <c r="AUC10" s="631"/>
      <c r="AUD10" s="631"/>
      <c r="AUE10" s="631"/>
      <c r="AUF10" s="631"/>
      <c r="AUG10" s="631"/>
      <c r="AUH10" s="631"/>
      <c r="AUI10" s="631"/>
      <c r="AUJ10" s="631"/>
      <c r="AUK10" s="631"/>
      <c r="AUL10" s="631"/>
      <c r="AUM10" s="631"/>
      <c r="AUN10" s="631"/>
      <c r="AUO10" s="631"/>
      <c r="AUP10" s="631"/>
      <c r="AUQ10" s="631"/>
      <c r="AUR10" s="631"/>
      <c r="AUS10" s="631"/>
      <c r="AUT10" s="631"/>
      <c r="AUU10" s="631"/>
      <c r="AUV10" s="631"/>
      <c r="AUW10" s="631"/>
      <c r="AUX10" s="631"/>
      <c r="AUY10" s="631"/>
      <c r="AUZ10" s="631"/>
      <c r="AVA10" s="631"/>
      <c r="AVB10" s="631"/>
      <c r="AVC10" s="631"/>
      <c r="AVD10" s="631"/>
      <c r="AVE10" s="631"/>
      <c r="AVF10" s="631"/>
      <c r="AVG10" s="631"/>
      <c r="AVH10" s="631"/>
      <c r="AVI10" s="631"/>
      <c r="AVJ10" s="631"/>
      <c r="AVK10" s="631"/>
      <c r="AVL10" s="631"/>
      <c r="AVM10" s="631"/>
      <c r="AVN10" s="631"/>
      <c r="AVO10" s="631"/>
      <c r="AVP10" s="631"/>
      <c r="AVQ10" s="631"/>
      <c r="AVR10" s="631"/>
      <c r="AVS10" s="631"/>
      <c r="AVT10" s="631"/>
      <c r="AVU10" s="631"/>
      <c r="AVV10" s="631"/>
      <c r="AVW10" s="631"/>
      <c r="AVX10" s="631"/>
      <c r="AVY10" s="631"/>
      <c r="AVZ10" s="631"/>
      <c r="AWA10" s="631"/>
      <c r="AWB10" s="631"/>
      <c r="AWC10" s="631"/>
      <c r="AWD10" s="631"/>
      <c r="AWE10" s="631"/>
      <c r="AWF10" s="631"/>
      <c r="AWG10" s="631"/>
      <c r="AWH10" s="631"/>
      <c r="AWI10" s="631"/>
      <c r="AWJ10" s="631"/>
      <c r="AWK10" s="631"/>
      <c r="AWL10" s="631"/>
      <c r="AWM10" s="631"/>
      <c r="AWN10" s="631"/>
      <c r="AWO10" s="631"/>
      <c r="AWP10" s="631"/>
      <c r="AWQ10" s="631"/>
      <c r="AWR10" s="631"/>
      <c r="AWS10" s="631"/>
      <c r="AWT10" s="631"/>
      <c r="AWU10" s="631"/>
      <c r="AWV10" s="631"/>
      <c r="AWW10" s="631"/>
      <c r="AWX10" s="631"/>
      <c r="AWY10" s="631"/>
      <c r="AWZ10" s="631"/>
      <c r="AXA10" s="631"/>
      <c r="AXB10" s="631"/>
      <c r="AXC10" s="631"/>
      <c r="AXD10" s="631"/>
      <c r="AXE10" s="631"/>
      <c r="AXF10" s="631"/>
      <c r="AXG10" s="631"/>
      <c r="AXH10" s="631"/>
      <c r="AXI10" s="631"/>
      <c r="AXJ10" s="631"/>
      <c r="AXK10" s="631"/>
      <c r="AXL10" s="631"/>
      <c r="AXM10" s="631"/>
      <c r="AXN10" s="631"/>
      <c r="AXO10" s="631"/>
      <c r="AXP10" s="631"/>
      <c r="AXQ10" s="631"/>
      <c r="AXR10" s="631"/>
      <c r="AXS10" s="631"/>
      <c r="AXT10" s="631"/>
      <c r="AXU10" s="631"/>
      <c r="AXV10" s="631"/>
      <c r="AXW10" s="631"/>
      <c r="AXX10" s="631"/>
      <c r="AXY10" s="631"/>
      <c r="AXZ10" s="631"/>
      <c r="AYA10" s="631"/>
      <c r="AYB10" s="631"/>
      <c r="AYC10" s="631"/>
      <c r="AYD10" s="631"/>
      <c r="AYE10" s="631"/>
      <c r="AYF10" s="631"/>
      <c r="AYG10" s="631"/>
      <c r="AYH10" s="631"/>
      <c r="AYI10" s="631"/>
      <c r="AYJ10" s="631"/>
      <c r="AYK10" s="631"/>
      <c r="AYL10" s="631"/>
      <c r="AYM10" s="631"/>
      <c r="AYN10" s="631"/>
      <c r="AYO10" s="631"/>
      <c r="AYP10" s="631"/>
      <c r="AYQ10" s="631"/>
      <c r="AYR10" s="631"/>
      <c r="AYS10" s="631"/>
      <c r="AYT10" s="631"/>
      <c r="AYU10" s="631"/>
      <c r="AYV10" s="631"/>
      <c r="AYW10" s="631"/>
      <c r="AYX10" s="631"/>
      <c r="AYY10" s="631"/>
      <c r="AYZ10" s="631"/>
      <c r="AZA10" s="631"/>
      <c r="AZB10" s="631"/>
      <c r="AZC10" s="631"/>
      <c r="AZD10" s="631"/>
      <c r="AZE10" s="631"/>
      <c r="AZF10" s="631"/>
      <c r="AZG10" s="631"/>
      <c r="AZH10" s="631"/>
      <c r="AZI10" s="631"/>
      <c r="AZJ10" s="631"/>
      <c r="AZK10" s="631"/>
      <c r="AZL10" s="631"/>
      <c r="AZM10" s="631"/>
      <c r="AZN10" s="631"/>
      <c r="AZO10" s="631"/>
      <c r="AZP10" s="631"/>
      <c r="AZQ10" s="631"/>
      <c r="AZR10" s="631"/>
      <c r="AZS10" s="631"/>
      <c r="AZT10" s="631"/>
      <c r="AZU10" s="631"/>
      <c r="AZV10" s="631"/>
      <c r="AZW10" s="631"/>
      <c r="AZX10" s="631"/>
      <c r="AZY10" s="631"/>
      <c r="AZZ10" s="631"/>
      <c r="BAA10" s="631"/>
      <c r="BAB10" s="631"/>
      <c r="BAC10" s="631"/>
      <c r="BAD10" s="631"/>
      <c r="BAE10" s="631"/>
      <c r="BAF10" s="631"/>
      <c r="BAG10" s="631"/>
      <c r="BAH10" s="631"/>
      <c r="BAI10" s="631"/>
      <c r="BAJ10" s="631"/>
      <c r="BAK10" s="631"/>
      <c r="BAL10" s="631"/>
      <c r="BAM10" s="631"/>
      <c r="BAN10" s="631"/>
      <c r="BAO10" s="631"/>
      <c r="BAP10" s="631"/>
      <c r="BAQ10" s="631"/>
      <c r="BAR10" s="631"/>
      <c r="BAS10" s="631"/>
      <c r="BAT10" s="631"/>
      <c r="BAU10" s="631"/>
      <c r="BAV10" s="631"/>
      <c r="BAW10" s="631"/>
      <c r="BAX10" s="631"/>
      <c r="BAY10" s="631"/>
      <c r="BAZ10" s="631"/>
      <c r="BBA10" s="631"/>
      <c r="BBB10" s="631"/>
      <c r="BBC10" s="631"/>
      <c r="BBD10" s="631"/>
      <c r="BBE10" s="631"/>
      <c r="BBF10" s="631"/>
      <c r="BBG10" s="631"/>
      <c r="BBH10" s="631"/>
      <c r="BBI10" s="631"/>
      <c r="BBJ10" s="631"/>
      <c r="BBK10" s="631"/>
      <c r="BBL10" s="631"/>
      <c r="BBM10" s="631"/>
      <c r="BBN10" s="631"/>
      <c r="BBO10" s="631"/>
      <c r="BBP10" s="631"/>
      <c r="BBQ10" s="631"/>
      <c r="BBR10" s="631"/>
      <c r="BBS10" s="631"/>
      <c r="BBT10" s="631"/>
      <c r="BBU10" s="631"/>
      <c r="BBV10" s="631"/>
      <c r="BBW10" s="631"/>
      <c r="BBX10" s="631"/>
      <c r="BBY10" s="631"/>
      <c r="BBZ10" s="631"/>
      <c r="BCA10" s="631"/>
      <c r="BCB10" s="631"/>
      <c r="BCC10" s="631"/>
      <c r="BCD10" s="631"/>
      <c r="BCE10" s="631"/>
      <c r="BCF10" s="631"/>
      <c r="BCG10" s="631"/>
      <c r="BCH10" s="631"/>
      <c r="BCI10" s="631"/>
      <c r="BCJ10" s="631"/>
      <c r="BCK10" s="631"/>
      <c r="BCL10" s="631"/>
      <c r="BCM10" s="631"/>
      <c r="BCN10" s="631"/>
      <c r="BCO10" s="631"/>
      <c r="BCP10" s="631"/>
      <c r="BCQ10" s="631"/>
      <c r="BCR10" s="631"/>
      <c r="BCS10" s="631"/>
      <c r="BCT10" s="631"/>
      <c r="BCU10" s="631"/>
      <c r="BCV10" s="631"/>
      <c r="BCW10" s="631"/>
      <c r="BCX10" s="631"/>
      <c r="BCY10" s="631"/>
      <c r="BCZ10" s="631"/>
      <c r="BDA10" s="631"/>
      <c r="BDB10" s="631"/>
      <c r="BDC10" s="631"/>
      <c r="BDD10" s="631"/>
      <c r="BDE10" s="631"/>
      <c r="BDF10" s="631"/>
      <c r="BDG10" s="631"/>
      <c r="BDH10" s="631"/>
      <c r="BDI10" s="631"/>
      <c r="BDJ10" s="631"/>
      <c r="BDK10" s="631"/>
    </row>
    <row r="11" spans="1:1467" customFormat="1">
      <c r="A11" s="631"/>
      <c r="B11" s="527" t="s">
        <v>71</v>
      </c>
      <c r="C11" s="640">
        <v>0.36660500000000001</v>
      </c>
      <c r="D11" s="135">
        <v>39.654673913043474</v>
      </c>
      <c r="E11" s="135">
        <v>0</v>
      </c>
      <c r="F11" s="526">
        <v>39.654673913043474</v>
      </c>
      <c r="G11" s="649"/>
      <c r="H11" s="649"/>
      <c r="I11" s="648"/>
      <c r="J11" s="648"/>
      <c r="K11" s="552"/>
      <c r="L11" s="552"/>
      <c r="M11" s="552"/>
      <c r="N11" s="552"/>
      <c r="O11" s="631"/>
      <c r="P11" s="631"/>
      <c r="Q11" s="631"/>
      <c r="R11" s="631"/>
      <c r="S11" s="631"/>
      <c r="T11" s="631"/>
      <c r="U11" s="631"/>
      <c r="V11" s="631"/>
      <c r="W11" s="631"/>
      <c r="X11" s="631"/>
      <c r="Y11" s="631"/>
      <c r="Z11" s="631"/>
      <c r="AA11" s="631"/>
      <c r="AB11" s="631"/>
      <c r="AC11" s="631"/>
      <c r="AD11" s="631"/>
      <c r="AE11" s="631"/>
      <c r="AF11" s="631"/>
      <c r="AG11" s="631"/>
      <c r="AH11" s="631"/>
      <c r="AI11" s="631"/>
      <c r="AJ11" s="631"/>
      <c r="AK11" s="631"/>
      <c r="AL11" s="631"/>
      <c r="AM11" s="631"/>
      <c r="AN11" s="631"/>
      <c r="AO11" s="631"/>
      <c r="AP11" s="631"/>
      <c r="AQ11" s="631"/>
      <c r="AR11" s="631"/>
      <c r="AS11" s="631"/>
      <c r="AT11" s="631"/>
      <c r="AU11" s="631"/>
      <c r="AV11" s="631"/>
      <c r="AW11" s="631"/>
      <c r="AX11" s="631"/>
      <c r="AY11" s="631"/>
      <c r="AZ11" s="631"/>
      <c r="BA11" s="631"/>
      <c r="BB11" s="631"/>
      <c r="BC11" s="631"/>
      <c r="BD11" s="631"/>
      <c r="BE11" s="631"/>
      <c r="BF11" s="631"/>
      <c r="BG11" s="631"/>
      <c r="BH11" s="631"/>
      <c r="BI11" s="631"/>
      <c r="BJ11" s="631"/>
      <c r="BK11" s="631"/>
      <c r="BL11" s="631"/>
      <c r="BM11" s="631"/>
      <c r="BN11" s="631"/>
      <c r="BO11" s="631"/>
      <c r="BP11" s="631"/>
      <c r="BQ11" s="631"/>
      <c r="BR11" s="631"/>
      <c r="BS11" s="631"/>
      <c r="BT11" s="631"/>
      <c r="BU11" s="631"/>
      <c r="BV11" s="631"/>
      <c r="BW11" s="631"/>
      <c r="BX11" s="631"/>
      <c r="BY11" s="631"/>
      <c r="BZ11" s="631"/>
      <c r="CA11" s="631"/>
      <c r="CB11" s="631"/>
      <c r="CC11" s="631"/>
      <c r="CD11" s="631"/>
      <c r="CE11" s="631"/>
      <c r="CF11" s="631"/>
      <c r="CG11" s="631"/>
      <c r="CH11" s="631"/>
      <c r="CI11" s="631"/>
      <c r="CJ11" s="631"/>
      <c r="CK11" s="631"/>
      <c r="CL11" s="631"/>
      <c r="CM11" s="631"/>
      <c r="CN11" s="631"/>
      <c r="CO11" s="631"/>
      <c r="CP11" s="631"/>
      <c r="CQ11" s="631"/>
      <c r="CR11" s="631"/>
      <c r="CS11" s="631"/>
      <c r="CT11" s="631"/>
      <c r="CU11" s="631"/>
      <c r="CV11" s="631"/>
      <c r="CW11" s="631"/>
      <c r="CX11" s="631"/>
      <c r="CY11" s="631"/>
      <c r="CZ11" s="631"/>
      <c r="DA11" s="631"/>
      <c r="DB11" s="631"/>
      <c r="DC11" s="631"/>
      <c r="DD11" s="631"/>
      <c r="DE11" s="631"/>
      <c r="DF11" s="631"/>
      <c r="DG11" s="631"/>
      <c r="DH11" s="631"/>
      <c r="DI11" s="631"/>
      <c r="DJ11" s="631"/>
      <c r="DK11" s="631"/>
      <c r="DL11" s="631"/>
      <c r="DM11" s="631"/>
      <c r="DN11" s="631"/>
      <c r="DO11" s="631"/>
      <c r="DP11" s="631"/>
      <c r="DQ11" s="631"/>
      <c r="DR11" s="631"/>
      <c r="DS11" s="631"/>
      <c r="DT11" s="631"/>
      <c r="DU11" s="631"/>
      <c r="DV11" s="631"/>
      <c r="DW11" s="631"/>
      <c r="DX11" s="631"/>
      <c r="DY11" s="631"/>
      <c r="DZ11" s="631"/>
      <c r="EA11" s="631"/>
      <c r="EB11" s="631"/>
      <c r="EC11" s="631"/>
      <c r="ED11" s="631"/>
      <c r="EE11" s="631"/>
      <c r="EF11" s="631"/>
      <c r="EG11" s="631"/>
      <c r="EH11" s="631"/>
      <c r="EI11" s="631"/>
      <c r="EJ11" s="631"/>
      <c r="EK11" s="631"/>
      <c r="EL11" s="631"/>
      <c r="EM11" s="631"/>
      <c r="EN11" s="631"/>
      <c r="EO11" s="631"/>
      <c r="EP11" s="631"/>
      <c r="EQ11" s="631"/>
      <c r="ER11" s="631"/>
      <c r="ES11" s="631"/>
      <c r="ET11" s="631"/>
      <c r="EU11" s="631"/>
      <c r="EV11" s="631"/>
      <c r="EW11" s="631"/>
      <c r="EX11" s="631"/>
      <c r="EY11" s="631"/>
      <c r="EZ11" s="631"/>
      <c r="FA11" s="631"/>
      <c r="FB11" s="631"/>
      <c r="FC11" s="631"/>
      <c r="FD11" s="631"/>
      <c r="FE11" s="631"/>
      <c r="FF11" s="631"/>
      <c r="FG11" s="631"/>
      <c r="FH11" s="631"/>
      <c r="FI11" s="631"/>
      <c r="FJ11" s="631"/>
      <c r="FK11" s="631"/>
      <c r="FL11" s="631"/>
      <c r="FM11" s="631"/>
      <c r="FN11" s="631"/>
      <c r="FO11" s="631"/>
      <c r="FP11" s="631"/>
      <c r="FQ11" s="631"/>
      <c r="FR11" s="631"/>
      <c r="FS11" s="631"/>
      <c r="FT11" s="631"/>
      <c r="FU11" s="631"/>
      <c r="FV11" s="631"/>
      <c r="FW11" s="631"/>
      <c r="FX11" s="631"/>
      <c r="FY11" s="631"/>
      <c r="FZ11" s="631"/>
      <c r="GA11" s="631"/>
      <c r="GB11" s="631"/>
      <c r="GC11" s="631"/>
      <c r="GD11" s="631"/>
      <c r="GE11" s="631"/>
      <c r="GF11" s="631"/>
      <c r="GG11" s="631"/>
      <c r="GH11" s="631"/>
      <c r="GI11" s="631"/>
      <c r="GJ11" s="631"/>
      <c r="GK11" s="631"/>
      <c r="GL11" s="631"/>
      <c r="GM11" s="631"/>
      <c r="GN11" s="631"/>
      <c r="GO11" s="631"/>
      <c r="GP11" s="631"/>
      <c r="GQ11" s="631"/>
      <c r="GR11" s="631"/>
      <c r="GS11" s="631"/>
      <c r="GT11" s="631"/>
      <c r="GU11" s="631"/>
      <c r="GV11" s="631"/>
      <c r="GW11" s="631"/>
      <c r="GX11" s="631"/>
      <c r="GY11" s="631"/>
      <c r="GZ11" s="631"/>
      <c r="HA11" s="631"/>
      <c r="HB11" s="631"/>
      <c r="HC11" s="631"/>
      <c r="HD11" s="631"/>
      <c r="HE11" s="631"/>
      <c r="HF11" s="631"/>
      <c r="HG11" s="631"/>
      <c r="HH11" s="631"/>
      <c r="HI11" s="631"/>
      <c r="HJ11" s="631"/>
      <c r="HK11" s="631"/>
      <c r="HL11" s="631"/>
      <c r="HM11" s="631"/>
      <c r="HN11" s="631"/>
      <c r="HO11" s="631"/>
      <c r="HP11" s="631"/>
      <c r="HQ11" s="631"/>
      <c r="HR11" s="631"/>
      <c r="HS11" s="631"/>
      <c r="HT11" s="631"/>
      <c r="HU11" s="631"/>
      <c r="HV11" s="631"/>
      <c r="HW11" s="631"/>
      <c r="HX11" s="631"/>
      <c r="HY11" s="631"/>
      <c r="HZ11" s="631"/>
      <c r="IA11" s="631"/>
      <c r="IB11" s="631"/>
      <c r="IC11" s="631"/>
      <c r="ID11" s="631"/>
      <c r="IE11" s="631"/>
      <c r="IF11" s="631"/>
      <c r="IG11" s="631"/>
      <c r="IH11" s="631"/>
      <c r="II11" s="631"/>
      <c r="IJ11" s="631"/>
      <c r="IK11" s="631"/>
      <c r="IL11" s="631"/>
      <c r="IM11" s="631"/>
      <c r="IN11" s="631"/>
      <c r="IO11" s="631"/>
      <c r="IP11" s="631"/>
      <c r="IQ11" s="631"/>
      <c r="IR11" s="631"/>
      <c r="IS11" s="631"/>
      <c r="IT11" s="631"/>
      <c r="IU11" s="631"/>
      <c r="IV11" s="631"/>
      <c r="IW11" s="631"/>
      <c r="IX11" s="631"/>
      <c r="IY11" s="631"/>
      <c r="IZ11" s="631"/>
      <c r="JA11" s="631"/>
      <c r="JB11" s="631"/>
      <c r="JC11" s="631"/>
      <c r="JD11" s="631"/>
      <c r="JE11" s="631"/>
      <c r="JF11" s="631"/>
      <c r="JG11" s="631"/>
      <c r="JH11" s="631"/>
      <c r="JI11" s="631"/>
      <c r="JJ11" s="631"/>
      <c r="JK11" s="631"/>
      <c r="JL11" s="631"/>
      <c r="JM11" s="631"/>
      <c r="JN11" s="631"/>
      <c r="JO11" s="631"/>
      <c r="JP11" s="631"/>
      <c r="JQ11" s="631"/>
      <c r="JR11" s="631"/>
      <c r="JS11" s="631"/>
      <c r="JT11" s="631"/>
      <c r="JU11" s="631"/>
      <c r="JV11" s="631"/>
      <c r="JW11" s="631"/>
      <c r="JX11" s="631"/>
      <c r="JY11" s="631"/>
      <c r="JZ11" s="631"/>
      <c r="KA11" s="631"/>
      <c r="KB11" s="631"/>
      <c r="KC11" s="631"/>
      <c r="KD11" s="631"/>
      <c r="KE11" s="631"/>
      <c r="KF11" s="631"/>
      <c r="KG11" s="631"/>
      <c r="KH11" s="631"/>
      <c r="KI11" s="631"/>
      <c r="KJ11" s="631"/>
      <c r="KK11" s="631"/>
      <c r="KL11" s="631"/>
      <c r="KM11" s="631"/>
      <c r="KN11" s="631"/>
      <c r="KO11" s="631"/>
      <c r="KP11" s="631"/>
      <c r="KQ11" s="631"/>
      <c r="KR11" s="631"/>
      <c r="KS11" s="631"/>
      <c r="KT11" s="631"/>
      <c r="KU11" s="631"/>
      <c r="KV11" s="631"/>
      <c r="KW11" s="631"/>
      <c r="KX11" s="631"/>
      <c r="KY11" s="631"/>
      <c r="KZ11" s="631"/>
      <c r="LA11" s="631"/>
      <c r="LB11" s="631"/>
      <c r="LC11" s="631"/>
      <c r="LD11" s="631"/>
      <c r="LE11" s="631"/>
      <c r="LF11" s="631"/>
      <c r="LG11" s="631"/>
      <c r="LH11" s="631"/>
      <c r="LI11" s="631"/>
      <c r="LJ11" s="631"/>
      <c r="LK11" s="631"/>
      <c r="LL11" s="631"/>
      <c r="LM11" s="631"/>
      <c r="LN11" s="631"/>
      <c r="LO11" s="631"/>
      <c r="LP11" s="631"/>
      <c r="LQ11" s="631"/>
      <c r="LR11" s="631"/>
      <c r="LS11" s="631"/>
      <c r="LT11" s="631"/>
      <c r="LU11" s="631"/>
      <c r="LV11" s="631"/>
      <c r="LW11" s="631"/>
      <c r="LX11" s="631"/>
      <c r="LY11" s="631"/>
      <c r="LZ11" s="631"/>
      <c r="MA11" s="631"/>
      <c r="MB11" s="631"/>
      <c r="MC11" s="631"/>
      <c r="MD11" s="631"/>
      <c r="ME11" s="631"/>
      <c r="MF11" s="631"/>
      <c r="MG11" s="631"/>
      <c r="MH11" s="631"/>
      <c r="MI11" s="631"/>
      <c r="MJ11" s="631"/>
      <c r="MK11" s="631"/>
      <c r="ML11" s="631"/>
      <c r="MM11" s="631"/>
      <c r="MN11" s="631"/>
      <c r="MO11" s="631"/>
      <c r="MP11" s="631"/>
      <c r="MQ11" s="631"/>
      <c r="MR11" s="631"/>
      <c r="MS11" s="631"/>
      <c r="MT11" s="631"/>
      <c r="MU11" s="631"/>
      <c r="MV11" s="631"/>
      <c r="MW11" s="631"/>
      <c r="MX11" s="631"/>
      <c r="MY11" s="631"/>
      <c r="MZ11" s="631"/>
      <c r="NA11" s="631"/>
      <c r="NB11" s="631"/>
      <c r="NC11" s="631"/>
      <c r="ND11" s="631"/>
      <c r="NE11" s="631"/>
      <c r="NF11" s="631"/>
      <c r="NG11" s="631"/>
      <c r="NH11" s="631"/>
      <c r="NI11" s="631"/>
      <c r="NJ11" s="631"/>
      <c r="NK11" s="631"/>
      <c r="NL11" s="631"/>
      <c r="NM11" s="631"/>
      <c r="NN11" s="631"/>
      <c r="NO11" s="631"/>
      <c r="NP11" s="631"/>
      <c r="NQ11" s="631"/>
      <c r="NR11" s="631"/>
      <c r="NS11" s="631"/>
      <c r="NT11" s="631"/>
      <c r="NU11" s="631"/>
      <c r="NV11" s="631"/>
      <c r="NW11" s="631"/>
      <c r="NX11" s="631"/>
      <c r="NY11" s="631"/>
      <c r="NZ11" s="631"/>
      <c r="OA11" s="631"/>
      <c r="OB11" s="631"/>
      <c r="OC11" s="631"/>
      <c r="OD11" s="631"/>
      <c r="OE11" s="631"/>
      <c r="OF11" s="631"/>
      <c r="OG11" s="631"/>
      <c r="OH11" s="631"/>
      <c r="OI11" s="631"/>
      <c r="OJ11" s="631"/>
      <c r="OK11" s="631"/>
      <c r="OL11" s="631"/>
      <c r="OM11" s="631"/>
      <c r="ON11" s="631"/>
      <c r="OO11" s="631"/>
      <c r="OP11" s="631"/>
      <c r="OQ11" s="631"/>
      <c r="OR11" s="631"/>
      <c r="OS11" s="631"/>
      <c r="OT11" s="631"/>
      <c r="OU11" s="631"/>
      <c r="OV11" s="631"/>
      <c r="OW11" s="631"/>
      <c r="OX11" s="631"/>
      <c r="OY11" s="631"/>
      <c r="OZ11" s="631"/>
      <c r="PA11" s="631"/>
      <c r="PB11" s="631"/>
      <c r="PC11" s="631"/>
      <c r="PD11" s="631"/>
      <c r="PE11" s="631"/>
      <c r="PF11" s="631"/>
      <c r="PG11" s="631"/>
      <c r="PH11" s="631"/>
      <c r="PI11" s="631"/>
      <c r="PJ11" s="631"/>
      <c r="PK11" s="631"/>
      <c r="PL11" s="631"/>
      <c r="PM11" s="631"/>
      <c r="PN11" s="631"/>
      <c r="PO11" s="631"/>
      <c r="PP11" s="631"/>
      <c r="PQ11" s="631"/>
      <c r="PR11" s="631"/>
      <c r="PS11" s="631"/>
      <c r="PT11" s="631"/>
      <c r="PU11" s="631"/>
      <c r="PV11" s="631"/>
      <c r="PW11" s="631"/>
      <c r="PX11" s="631"/>
      <c r="PY11" s="631"/>
      <c r="PZ11" s="631"/>
      <c r="QA11" s="631"/>
      <c r="QB11" s="631"/>
      <c r="QC11" s="631"/>
      <c r="QD11" s="631"/>
      <c r="QE11" s="631"/>
      <c r="QF11" s="631"/>
      <c r="QG11" s="631"/>
      <c r="QH11" s="631"/>
      <c r="QI11" s="631"/>
      <c r="QJ11" s="631"/>
      <c r="QK11" s="631"/>
      <c r="QL11" s="631"/>
      <c r="QM11" s="631"/>
      <c r="QN11" s="631"/>
      <c r="QO11" s="631"/>
      <c r="QP11" s="631"/>
      <c r="QQ11" s="631"/>
      <c r="QR11" s="631"/>
      <c r="QS11" s="631"/>
      <c r="QT11" s="631"/>
      <c r="QU11" s="631"/>
      <c r="QV11" s="631"/>
      <c r="QW11" s="631"/>
      <c r="QX11" s="631"/>
      <c r="QY11" s="631"/>
      <c r="QZ11" s="631"/>
      <c r="RA11" s="631"/>
      <c r="RB11" s="631"/>
      <c r="RC11" s="631"/>
      <c r="RD11" s="631"/>
      <c r="RE11" s="631"/>
      <c r="RF11" s="631"/>
      <c r="RG11" s="631"/>
      <c r="RH11" s="631"/>
      <c r="RI11" s="631"/>
      <c r="RJ11" s="631"/>
      <c r="RK11" s="631"/>
      <c r="RL11" s="631"/>
      <c r="RM11" s="631"/>
      <c r="RN11" s="631"/>
      <c r="RO11" s="631"/>
      <c r="RP11" s="631"/>
      <c r="RQ11" s="631"/>
      <c r="RR11" s="631"/>
      <c r="RS11" s="631"/>
      <c r="RT11" s="631"/>
      <c r="RU11" s="631"/>
      <c r="RV11" s="631"/>
      <c r="RW11" s="631"/>
      <c r="RX11" s="631"/>
      <c r="RY11" s="631"/>
      <c r="RZ11" s="631"/>
      <c r="SA11" s="631"/>
      <c r="SB11" s="631"/>
      <c r="SC11" s="631"/>
      <c r="SD11" s="631"/>
      <c r="SE11" s="631"/>
      <c r="SF11" s="631"/>
      <c r="SG11" s="631"/>
      <c r="SH11" s="631"/>
      <c r="SI11" s="631"/>
      <c r="SJ11" s="631"/>
      <c r="SK11" s="631"/>
      <c r="SL11" s="631"/>
      <c r="SM11" s="631"/>
      <c r="SN11" s="631"/>
      <c r="SO11" s="631"/>
      <c r="SP11" s="631"/>
      <c r="SQ11" s="631"/>
      <c r="SR11" s="631"/>
      <c r="SS11" s="631"/>
      <c r="ST11" s="631"/>
      <c r="SU11" s="631"/>
      <c r="SV11" s="631"/>
      <c r="SW11" s="631"/>
      <c r="SX11" s="631"/>
      <c r="SY11" s="631"/>
      <c r="SZ11" s="631"/>
      <c r="TA11" s="631"/>
      <c r="TB11" s="631"/>
      <c r="TC11" s="631"/>
      <c r="TD11" s="631"/>
      <c r="TE11" s="631"/>
      <c r="TF11" s="631"/>
      <c r="TG11" s="631"/>
      <c r="TH11" s="631"/>
      <c r="TI11" s="631"/>
      <c r="TJ11" s="631"/>
      <c r="TK11" s="631"/>
      <c r="TL11" s="631"/>
      <c r="TM11" s="631"/>
      <c r="TN11" s="631"/>
      <c r="TO11" s="631"/>
      <c r="TP11" s="631"/>
      <c r="TQ11" s="631"/>
      <c r="TR11" s="631"/>
      <c r="TS11" s="631"/>
      <c r="TT11" s="631"/>
      <c r="TU11" s="631"/>
      <c r="TV11" s="631"/>
      <c r="TW11" s="631"/>
      <c r="TX11" s="631"/>
      <c r="TY11" s="631"/>
      <c r="TZ11" s="631"/>
      <c r="UA11" s="631"/>
      <c r="UB11" s="631"/>
      <c r="UC11" s="631"/>
      <c r="UD11" s="631"/>
      <c r="UE11" s="631"/>
      <c r="UF11" s="631"/>
      <c r="UG11" s="631"/>
      <c r="UH11" s="631"/>
      <c r="UI11" s="631"/>
      <c r="UJ11" s="631"/>
      <c r="UK11" s="631"/>
      <c r="UL11" s="631"/>
      <c r="UM11" s="631"/>
      <c r="UN11" s="631"/>
      <c r="UO11" s="631"/>
      <c r="UP11" s="631"/>
      <c r="UQ11" s="631"/>
      <c r="UR11" s="631"/>
      <c r="US11" s="631"/>
      <c r="UT11" s="631"/>
      <c r="UU11" s="631"/>
      <c r="UV11" s="631"/>
      <c r="UW11" s="631"/>
      <c r="UX11" s="631"/>
      <c r="UY11" s="631"/>
      <c r="UZ11" s="631"/>
      <c r="VA11" s="631"/>
      <c r="VB11" s="631"/>
      <c r="VC11" s="631"/>
      <c r="VD11" s="631"/>
      <c r="VE11" s="631"/>
      <c r="VF11" s="631"/>
      <c r="VG11" s="631"/>
      <c r="VH11" s="631"/>
      <c r="VI11" s="631"/>
      <c r="VJ11" s="631"/>
      <c r="VK11" s="631"/>
      <c r="VL11" s="631"/>
      <c r="VM11" s="631"/>
      <c r="VN11" s="631"/>
      <c r="VO11" s="631"/>
      <c r="VP11" s="631"/>
      <c r="VQ11" s="631"/>
      <c r="VR11" s="631"/>
      <c r="VS11" s="631"/>
      <c r="VT11" s="631"/>
      <c r="VU11" s="631"/>
      <c r="VV11" s="631"/>
      <c r="VW11" s="631"/>
      <c r="VX11" s="631"/>
      <c r="VY11" s="631"/>
      <c r="VZ11" s="631"/>
      <c r="WA11" s="631"/>
      <c r="WB11" s="631"/>
      <c r="WC11" s="631"/>
      <c r="WD11" s="631"/>
      <c r="WE11" s="631"/>
      <c r="WF11" s="631"/>
      <c r="WG11" s="631"/>
      <c r="WH11" s="631"/>
      <c r="WI11" s="631"/>
      <c r="WJ11" s="631"/>
      <c r="WK11" s="631"/>
      <c r="WL11" s="631"/>
      <c r="WM11" s="631"/>
      <c r="WN11" s="631"/>
      <c r="WO11" s="631"/>
      <c r="WP11" s="631"/>
      <c r="WQ11" s="631"/>
      <c r="WR11" s="631"/>
      <c r="WS11" s="631"/>
      <c r="WT11" s="631"/>
      <c r="WU11" s="631"/>
      <c r="WV11" s="631"/>
      <c r="WW11" s="631"/>
      <c r="WX11" s="631"/>
      <c r="WY11" s="631"/>
      <c r="WZ11" s="631"/>
      <c r="XA11" s="631"/>
      <c r="XB11" s="631"/>
      <c r="XC11" s="631"/>
      <c r="XD11" s="631"/>
      <c r="XE11" s="631"/>
      <c r="XF11" s="631"/>
      <c r="XG11" s="631"/>
      <c r="XH11" s="631"/>
      <c r="XI11" s="631"/>
      <c r="XJ11" s="631"/>
      <c r="XK11" s="631"/>
      <c r="XL11" s="631"/>
      <c r="XM11" s="631"/>
      <c r="XN11" s="631"/>
      <c r="XO11" s="631"/>
      <c r="XP11" s="631"/>
      <c r="XQ11" s="631"/>
      <c r="XR11" s="631"/>
      <c r="XS11" s="631"/>
      <c r="XT11" s="631"/>
      <c r="XU11" s="631"/>
      <c r="XV11" s="631"/>
      <c r="XW11" s="631"/>
      <c r="XX11" s="631"/>
      <c r="XY11" s="631"/>
      <c r="XZ11" s="631"/>
      <c r="YA11" s="631"/>
      <c r="YB11" s="631"/>
      <c r="YC11" s="631"/>
      <c r="YD11" s="631"/>
      <c r="YE11" s="631"/>
      <c r="YF11" s="631"/>
      <c r="YG11" s="631"/>
      <c r="YH11" s="631"/>
      <c r="YI11" s="631"/>
      <c r="YJ11" s="631"/>
      <c r="YK11" s="631"/>
      <c r="YL11" s="631"/>
      <c r="YM11" s="631"/>
      <c r="YN11" s="631"/>
      <c r="YO11" s="631"/>
      <c r="YP11" s="631"/>
      <c r="YQ11" s="631"/>
      <c r="YR11" s="631"/>
      <c r="YS11" s="631"/>
      <c r="YT11" s="631"/>
      <c r="YU11" s="631"/>
      <c r="YV11" s="631"/>
      <c r="YW11" s="631"/>
      <c r="YX11" s="631"/>
      <c r="YY11" s="631"/>
      <c r="YZ11" s="631"/>
      <c r="ZA11" s="631"/>
      <c r="ZB11" s="631"/>
      <c r="ZC11" s="631"/>
      <c r="ZD11" s="631"/>
      <c r="ZE11" s="631"/>
      <c r="ZF11" s="631"/>
      <c r="ZG11" s="631"/>
      <c r="ZH11" s="631"/>
      <c r="ZI11" s="631"/>
      <c r="ZJ11" s="631"/>
      <c r="ZK11" s="631"/>
      <c r="ZL11" s="631"/>
      <c r="ZM11" s="631"/>
      <c r="ZN11" s="631"/>
      <c r="ZO11" s="631"/>
      <c r="ZP11" s="631"/>
      <c r="ZQ11" s="631"/>
      <c r="ZR11" s="631"/>
      <c r="ZS11" s="631"/>
      <c r="ZT11" s="631"/>
      <c r="ZU11" s="631"/>
      <c r="ZV11" s="631"/>
      <c r="ZW11" s="631"/>
      <c r="ZX11" s="631"/>
      <c r="ZY11" s="631"/>
      <c r="ZZ11" s="631"/>
      <c r="AAA11" s="631"/>
      <c r="AAB11" s="631"/>
      <c r="AAC11" s="631"/>
      <c r="AAD11" s="631"/>
      <c r="AAE11" s="631"/>
      <c r="AAF11" s="631"/>
      <c r="AAG11" s="631"/>
      <c r="AAH11" s="631"/>
      <c r="AAI11" s="631"/>
      <c r="AAJ11" s="631"/>
      <c r="AAK11" s="631"/>
      <c r="AAL11" s="631"/>
      <c r="AAM11" s="631"/>
      <c r="AAN11" s="631"/>
      <c r="AAO11" s="631"/>
      <c r="AAP11" s="631"/>
      <c r="AAQ11" s="631"/>
      <c r="AAR11" s="631"/>
      <c r="AAS11" s="631"/>
      <c r="AAT11" s="631"/>
      <c r="AAU11" s="631"/>
      <c r="AAV11" s="631"/>
      <c r="AAW11" s="631"/>
      <c r="AAX11" s="631"/>
      <c r="AAY11" s="631"/>
      <c r="AAZ11" s="631"/>
      <c r="ABA11" s="631"/>
      <c r="ABB11" s="631"/>
      <c r="ABC11" s="631"/>
      <c r="ABD11" s="631"/>
      <c r="ABE11" s="631"/>
      <c r="ABF11" s="631"/>
      <c r="ABG11" s="631"/>
      <c r="ABH11" s="631"/>
      <c r="ABI11" s="631"/>
      <c r="ABJ11" s="631"/>
      <c r="ABK11" s="631"/>
      <c r="ABL11" s="631"/>
      <c r="ABM11" s="631"/>
      <c r="ABN11" s="631"/>
      <c r="ABO11" s="631"/>
      <c r="ABP11" s="631"/>
      <c r="ABQ11" s="631"/>
      <c r="ABR11" s="631"/>
      <c r="ABS11" s="631"/>
      <c r="ABT11" s="631"/>
      <c r="ABU11" s="631"/>
      <c r="ABV11" s="631"/>
      <c r="ABW11" s="631"/>
      <c r="ABX11" s="631"/>
      <c r="ABY11" s="631"/>
      <c r="ABZ11" s="631"/>
      <c r="ACA11" s="631"/>
      <c r="ACB11" s="631"/>
      <c r="ACC11" s="631"/>
      <c r="ACD11" s="631"/>
      <c r="ACE11" s="631"/>
      <c r="ACF11" s="631"/>
      <c r="ACG11" s="631"/>
      <c r="ACH11" s="631"/>
      <c r="ACI11" s="631"/>
      <c r="ACJ11" s="631"/>
      <c r="ACK11" s="631"/>
      <c r="ACL11" s="631"/>
      <c r="ACM11" s="631"/>
      <c r="ACN11" s="631"/>
      <c r="ACO11" s="631"/>
      <c r="ACP11" s="631"/>
      <c r="ACQ11" s="631"/>
      <c r="ACR11" s="631"/>
      <c r="ACS11" s="631"/>
      <c r="ACT11" s="631"/>
      <c r="ACU11" s="631"/>
      <c r="ACV11" s="631"/>
      <c r="ACW11" s="631"/>
      <c r="ACX11" s="631"/>
      <c r="ACY11" s="631"/>
      <c r="ACZ11" s="631"/>
      <c r="ADA11" s="631"/>
      <c r="ADB11" s="631"/>
      <c r="ADC11" s="631"/>
      <c r="ADD11" s="631"/>
      <c r="ADE11" s="631"/>
      <c r="ADF11" s="631"/>
      <c r="ADG11" s="631"/>
      <c r="ADH11" s="631"/>
      <c r="ADI11" s="631"/>
      <c r="ADJ11" s="631"/>
      <c r="ADK11" s="631"/>
      <c r="ADL11" s="631"/>
      <c r="ADM11" s="631"/>
      <c r="ADN11" s="631"/>
      <c r="ADO11" s="631"/>
      <c r="ADP11" s="631"/>
      <c r="ADQ11" s="631"/>
      <c r="ADR11" s="631"/>
      <c r="ADS11" s="631"/>
      <c r="ADT11" s="631"/>
      <c r="ADU11" s="631"/>
      <c r="ADV11" s="631"/>
      <c r="ADW11" s="631"/>
      <c r="ADX11" s="631"/>
      <c r="ADY11" s="631"/>
      <c r="ADZ11" s="631"/>
      <c r="AEA11" s="631"/>
      <c r="AEB11" s="631"/>
      <c r="AEC11" s="631"/>
      <c r="AED11" s="631"/>
      <c r="AEE11" s="631"/>
      <c r="AEF11" s="631"/>
      <c r="AEG11" s="631"/>
      <c r="AEH11" s="631"/>
      <c r="AEI11" s="631"/>
      <c r="AEJ11" s="631"/>
      <c r="AEK11" s="631"/>
      <c r="AEL11" s="631"/>
      <c r="AEM11" s="631"/>
      <c r="AEN11" s="631"/>
      <c r="AEO11" s="631"/>
      <c r="AEP11" s="631"/>
      <c r="AEQ11" s="631"/>
      <c r="AER11" s="631"/>
      <c r="AES11" s="631"/>
      <c r="AET11" s="631"/>
      <c r="AEU11" s="631"/>
      <c r="AEV11" s="631"/>
      <c r="AEW11" s="631"/>
      <c r="AEX11" s="631"/>
      <c r="AEY11" s="631"/>
      <c r="AEZ11" s="631"/>
      <c r="AFA11" s="631"/>
      <c r="AFB11" s="631"/>
      <c r="AFC11" s="631"/>
      <c r="AFD11" s="631"/>
      <c r="AFE11" s="631"/>
      <c r="AFF11" s="631"/>
      <c r="AFG11" s="631"/>
      <c r="AFH11" s="631"/>
      <c r="AFI11" s="631"/>
      <c r="AFJ11" s="631"/>
      <c r="AFK11" s="631"/>
      <c r="AFL11" s="631"/>
      <c r="AFM11" s="631"/>
      <c r="AFN11" s="631"/>
      <c r="AFO11" s="631"/>
      <c r="AFP11" s="631"/>
      <c r="AFQ11" s="631"/>
      <c r="AFR11" s="631"/>
      <c r="AFS11" s="631"/>
      <c r="AFT11" s="631"/>
      <c r="AFU11" s="631"/>
      <c r="AFV11" s="631"/>
      <c r="AFW11" s="631"/>
      <c r="AFX11" s="631"/>
      <c r="AFY11" s="631"/>
      <c r="AFZ11" s="631"/>
      <c r="AGA11" s="631"/>
      <c r="AGB11" s="631"/>
      <c r="AGC11" s="631"/>
      <c r="AGD11" s="631"/>
      <c r="AGE11" s="631"/>
      <c r="AGF11" s="631"/>
      <c r="AGG11" s="631"/>
      <c r="AGH11" s="631"/>
      <c r="AGI11" s="631"/>
      <c r="AGJ11" s="631"/>
      <c r="AGK11" s="631"/>
      <c r="AGL11" s="631"/>
      <c r="AGM11" s="631"/>
      <c r="AGN11" s="631"/>
      <c r="AGO11" s="631"/>
      <c r="AGP11" s="631"/>
      <c r="AGQ11" s="631"/>
      <c r="AGR11" s="631"/>
      <c r="AGS11" s="631"/>
      <c r="AGT11" s="631"/>
      <c r="AGU11" s="631"/>
      <c r="AGV11" s="631"/>
      <c r="AGW11" s="631"/>
      <c r="AGX11" s="631"/>
      <c r="AGY11" s="631"/>
      <c r="AGZ11" s="631"/>
      <c r="AHA11" s="631"/>
      <c r="AHB11" s="631"/>
      <c r="AHC11" s="631"/>
      <c r="AHD11" s="631"/>
      <c r="AHE11" s="631"/>
      <c r="AHF11" s="631"/>
      <c r="AHG11" s="631"/>
      <c r="AHH11" s="631"/>
      <c r="AHI11" s="631"/>
      <c r="AHJ11" s="631"/>
      <c r="AHK11" s="631"/>
      <c r="AHL11" s="631"/>
      <c r="AHM11" s="631"/>
      <c r="AHN11" s="631"/>
      <c r="AHO11" s="631"/>
      <c r="AHP11" s="631"/>
      <c r="AHQ11" s="631"/>
      <c r="AHR11" s="631"/>
      <c r="AHS11" s="631"/>
      <c r="AHT11" s="631"/>
      <c r="AHU11" s="631"/>
      <c r="AHV11" s="631"/>
      <c r="AHW11" s="631"/>
      <c r="AHX11" s="631"/>
      <c r="AHY11" s="631"/>
      <c r="AHZ11" s="631"/>
      <c r="AIA11" s="631"/>
      <c r="AIB11" s="631"/>
      <c r="AIC11" s="631"/>
      <c r="AID11" s="631"/>
      <c r="AIE11" s="631"/>
      <c r="AIF11" s="631"/>
      <c r="AIG11" s="631"/>
      <c r="AIH11" s="631"/>
      <c r="AII11" s="631"/>
      <c r="AIJ11" s="631"/>
      <c r="AIK11" s="631"/>
      <c r="AIL11" s="631"/>
      <c r="AIM11" s="631"/>
      <c r="AIN11" s="631"/>
      <c r="AIO11" s="631"/>
      <c r="AIP11" s="631"/>
      <c r="AIQ11" s="631"/>
      <c r="AIR11" s="631"/>
      <c r="AIS11" s="631"/>
      <c r="AIT11" s="631"/>
      <c r="AIU11" s="631"/>
      <c r="AIV11" s="631"/>
      <c r="AIW11" s="631"/>
      <c r="AIX11" s="631"/>
      <c r="AIY11" s="631"/>
      <c r="AIZ11" s="631"/>
      <c r="AJA11" s="631"/>
      <c r="AJB11" s="631"/>
      <c r="AJC11" s="631"/>
      <c r="AJD11" s="631"/>
      <c r="AJE11" s="631"/>
      <c r="AJF11" s="631"/>
      <c r="AJG11" s="631"/>
      <c r="AJH11" s="631"/>
      <c r="AJI11" s="631"/>
      <c r="AJJ11" s="631"/>
      <c r="AJK11" s="631"/>
      <c r="AJL11" s="631"/>
      <c r="AJM11" s="631"/>
      <c r="AJN11" s="631"/>
      <c r="AJO11" s="631"/>
      <c r="AJP11" s="631"/>
      <c r="AJQ11" s="631"/>
      <c r="AJR11" s="631"/>
      <c r="AJS11" s="631"/>
      <c r="AJT11" s="631"/>
      <c r="AJU11" s="631"/>
      <c r="AJV11" s="631"/>
      <c r="AJW11" s="631"/>
      <c r="AJX11" s="631"/>
      <c r="AJY11" s="631"/>
      <c r="AJZ11" s="631"/>
      <c r="AKA11" s="631"/>
      <c r="AKB11" s="631"/>
      <c r="AKC11" s="631"/>
      <c r="AKD11" s="631"/>
      <c r="AKE11" s="631"/>
      <c r="AKF11" s="631"/>
      <c r="AKG11" s="631"/>
      <c r="AKH11" s="631"/>
      <c r="AKI11" s="631"/>
      <c r="AKJ11" s="631"/>
      <c r="AKK11" s="631"/>
      <c r="AKL11" s="631"/>
      <c r="AKM11" s="631"/>
      <c r="AKN11" s="631"/>
      <c r="AKO11" s="631"/>
      <c r="AKP11" s="631"/>
      <c r="AKQ11" s="631"/>
      <c r="AKR11" s="631"/>
      <c r="AKS11" s="631"/>
      <c r="AKT11" s="631"/>
      <c r="AKU11" s="631"/>
      <c r="AKV11" s="631"/>
      <c r="AKW11" s="631"/>
      <c r="AKX11" s="631"/>
      <c r="AKY11" s="631"/>
      <c r="AKZ11" s="631"/>
      <c r="ALA11" s="631"/>
      <c r="ALB11" s="631"/>
      <c r="ALC11" s="631"/>
      <c r="ALD11" s="631"/>
      <c r="ALE11" s="631"/>
      <c r="ALF11" s="631"/>
      <c r="ALG11" s="631"/>
      <c r="ALH11" s="631"/>
      <c r="ALI11" s="631"/>
      <c r="ALJ11" s="631"/>
      <c r="ALK11" s="631"/>
      <c r="ALL11" s="631"/>
      <c r="ALM11" s="631"/>
      <c r="ALN11" s="631"/>
      <c r="ALO11" s="631"/>
      <c r="ALP11" s="631"/>
      <c r="ALQ11" s="631"/>
      <c r="ALR11" s="631"/>
      <c r="ALS11" s="631"/>
      <c r="ALT11" s="631"/>
      <c r="ALU11" s="631"/>
      <c r="ALV11" s="631"/>
      <c r="ALW11" s="631"/>
      <c r="ALX11" s="631"/>
      <c r="ALY11" s="631"/>
      <c r="ALZ11" s="631"/>
      <c r="AMA11" s="631"/>
      <c r="AMB11" s="631"/>
      <c r="AMC11" s="631"/>
      <c r="AMD11" s="631"/>
      <c r="AME11" s="631"/>
      <c r="AMF11" s="631"/>
      <c r="AMG11" s="631"/>
      <c r="AMH11" s="631"/>
      <c r="AMI11" s="631"/>
      <c r="AMJ11" s="631"/>
      <c r="AMK11" s="631"/>
      <c r="AML11" s="631"/>
      <c r="AMM11" s="631"/>
      <c r="AMN11" s="631"/>
      <c r="AMO11" s="631"/>
      <c r="AMP11" s="631"/>
      <c r="AMQ11" s="631"/>
      <c r="AMR11" s="631"/>
      <c r="AMS11" s="631"/>
      <c r="AMT11" s="631"/>
      <c r="AMU11" s="631"/>
      <c r="AMV11" s="631"/>
      <c r="AMW11" s="631"/>
      <c r="AMX11" s="631"/>
      <c r="AMY11" s="631"/>
      <c r="AMZ11" s="631"/>
      <c r="ANA11" s="631"/>
      <c r="ANB11" s="631"/>
      <c r="ANC11" s="631"/>
      <c r="AND11" s="631"/>
      <c r="ANE11" s="631"/>
      <c r="ANF11" s="631"/>
      <c r="ANG11" s="631"/>
      <c r="ANH11" s="631"/>
      <c r="ANI11" s="631"/>
      <c r="ANJ11" s="631"/>
      <c r="ANK11" s="631"/>
      <c r="ANL11" s="631"/>
      <c r="ANM11" s="631"/>
      <c r="ANN11" s="631"/>
      <c r="ANO11" s="631"/>
      <c r="ANP11" s="631"/>
      <c r="ANQ11" s="631"/>
      <c r="ANR11" s="631"/>
      <c r="ANS11" s="631"/>
      <c r="ANT11" s="631"/>
      <c r="ANU11" s="631"/>
      <c r="ANV11" s="631"/>
      <c r="ANW11" s="631"/>
      <c r="ANX11" s="631"/>
      <c r="ANY11" s="631"/>
      <c r="ANZ11" s="631"/>
      <c r="AOA11" s="631"/>
      <c r="AOB11" s="631"/>
      <c r="AOC11" s="631"/>
      <c r="AOD11" s="631"/>
      <c r="AOE11" s="631"/>
      <c r="AOF11" s="631"/>
      <c r="AOG11" s="631"/>
      <c r="AOH11" s="631"/>
      <c r="AOI11" s="631"/>
      <c r="AOJ11" s="631"/>
      <c r="AOK11" s="631"/>
      <c r="AOL11" s="631"/>
      <c r="AOM11" s="631"/>
      <c r="AON11" s="631"/>
      <c r="AOO11" s="631"/>
      <c r="AOP11" s="631"/>
      <c r="AOQ11" s="631"/>
      <c r="AOR11" s="631"/>
      <c r="AOS11" s="631"/>
      <c r="AOT11" s="631"/>
      <c r="AOU11" s="631"/>
      <c r="AOV11" s="631"/>
      <c r="AOW11" s="631"/>
      <c r="AOX11" s="631"/>
      <c r="AOY11" s="631"/>
      <c r="AOZ11" s="631"/>
      <c r="APA11" s="631"/>
      <c r="APB11" s="631"/>
      <c r="APC11" s="631"/>
      <c r="APD11" s="631"/>
      <c r="APE11" s="631"/>
      <c r="APF11" s="631"/>
      <c r="APG11" s="631"/>
      <c r="APH11" s="631"/>
      <c r="API11" s="631"/>
      <c r="APJ11" s="631"/>
      <c r="APK11" s="631"/>
      <c r="APL11" s="631"/>
      <c r="APM11" s="631"/>
      <c r="APN11" s="631"/>
      <c r="APO11" s="631"/>
      <c r="APP11" s="631"/>
      <c r="APQ11" s="631"/>
      <c r="APR11" s="631"/>
      <c r="APS11" s="631"/>
      <c r="APT11" s="631"/>
      <c r="APU11" s="631"/>
      <c r="APV11" s="631"/>
      <c r="APW11" s="631"/>
      <c r="APX11" s="631"/>
      <c r="APY11" s="631"/>
      <c r="APZ11" s="631"/>
      <c r="AQA11" s="631"/>
      <c r="AQB11" s="631"/>
      <c r="AQC11" s="631"/>
      <c r="AQD11" s="631"/>
      <c r="AQE11" s="631"/>
      <c r="AQF11" s="631"/>
      <c r="AQG11" s="631"/>
      <c r="AQH11" s="631"/>
      <c r="AQI11" s="631"/>
      <c r="AQJ11" s="631"/>
      <c r="AQK11" s="631"/>
      <c r="AQL11" s="631"/>
      <c r="AQM11" s="631"/>
      <c r="AQN11" s="631"/>
      <c r="AQO11" s="631"/>
      <c r="AQP11" s="631"/>
      <c r="AQQ11" s="631"/>
      <c r="AQR11" s="631"/>
      <c r="AQS11" s="631"/>
      <c r="AQT11" s="631"/>
      <c r="AQU11" s="631"/>
      <c r="AQV11" s="631"/>
      <c r="AQW11" s="631"/>
      <c r="AQX11" s="631"/>
      <c r="AQY11" s="631"/>
      <c r="AQZ11" s="631"/>
      <c r="ARA11" s="631"/>
      <c r="ARB11" s="631"/>
      <c r="ARC11" s="631"/>
      <c r="ARD11" s="631"/>
      <c r="ARE11" s="631"/>
      <c r="ARF11" s="631"/>
      <c r="ARG11" s="631"/>
      <c r="ARH11" s="631"/>
      <c r="ARI11" s="631"/>
      <c r="ARJ11" s="631"/>
      <c r="ARK11" s="631"/>
      <c r="ARL11" s="631"/>
      <c r="ARM11" s="631"/>
      <c r="ARN11" s="631"/>
      <c r="ARO11" s="631"/>
      <c r="ARP11" s="631"/>
      <c r="ARQ11" s="631"/>
      <c r="ARR11" s="631"/>
      <c r="ARS11" s="631"/>
      <c r="ART11" s="631"/>
      <c r="ARU11" s="631"/>
      <c r="ARV11" s="631"/>
      <c r="ARW11" s="631"/>
      <c r="ARX11" s="631"/>
      <c r="ARY11" s="631"/>
      <c r="ARZ11" s="631"/>
      <c r="ASA11" s="631"/>
      <c r="ASB11" s="631"/>
      <c r="ASC11" s="631"/>
      <c r="ASD11" s="631"/>
      <c r="ASE11" s="631"/>
      <c r="ASF11" s="631"/>
      <c r="ASG11" s="631"/>
      <c r="ASH11" s="631"/>
      <c r="ASI11" s="631"/>
      <c r="ASJ11" s="631"/>
      <c r="ASK11" s="631"/>
      <c r="ASL11" s="631"/>
      <c r="ASM11" s="631"/>
      <c r="ASN11" s="631"/>
      <c r="ASO11" s="631"/>
      <c r="ASP11" s="631"/>
      <c r="ASQ11" s="631"/>
      <c r="ASR11" s="631"/>
      <c r="ASS11" s="631"/>
      <c r="AST11" s="631"/>
      <c r="ASU11" s="631"/>
      <c r="ASV11" s="631"/>
      <c r="ASW11" s="631"/>
      <c r="ASX11" s="631"/>
      <c r="ASY11" s="631"/>
      <c r="ASZ11" s="631"/>
      <c r="ATA11" s="631"/>
      <c r="ATB11" s="631"/>
      <c r="ATC11" s="631"/>
      <c r="ATD11" s="631"/>
      <c r="ATE11" s="631"/>
      <c r="ATF11" s="631"/>
      <c r="ATG11" s="631"/>
      <c r="ATH11" s="631"/>
      <c r="ATI11" s="631"/>
      <c r="ATJ11" s="631"/>
      <c r="ATK11" s="631"/>
      <c r="ATL11" s="631"/>
      <c r="ATM11" s="631"/>
      <c r="ATN11" s="631"/>
      <c r="ATO11" s="631"/>
      <c r="ATP11" s="631"/>
      <c r="ATQ11" s="631"/>
      <c r="ATR11" s="631"/>
      <c r="ATS11" s="631"/>
      <c r="ATT11" s="631"/>
      <c r="ATU11" s="631"/>
      <c r="ATV11" s="631"/>
      <c r="ATW11" s="631"/>
      <c r="ATX11" s="631"/>
      <c r="ATY11" s="631"/>
      <c r="ATZ11" s="631"/>
      <c r="AUA11" s="631"/>
      <c r="AUB11" s="631"/>
      <c r="AUC11" s="631"/>
      <c r="AUD11" s="631"/>
      <c r="AUE11" s="631"/>
      <c r="AUF11" s="631"/>
      <c r="AUG11" s="631"/>
      <c r="AUH11" s="631"/>
      <c r="AUI11" s="631"/>
      <c r="AUJ11" s="631"/>
      <c r="AUK11" s="631"/>
      <c r="AUL11" s="631"/>
      <c r="AUM11" s="631"/>
      <c r="AUN11" s="631"/>
      <c r="AUO11" s="631"/>
      <c r="AUP11" s="631"/>
      <c r="AUQ11" s="631"/>
      <c r="AUR11" s="631"/>
      <c r="AUS11" s="631"/>
      <c r="AUT11" s="631"/>
      <c r="AUU11" s="631"/>
      <c r="AUV11" s="631"/>
      <c r="AUW11" s="631"/>
      <c r="AUX11" s="631"/>
      <c r="AUY11" s="631"/>
      <c r="AUZ11" s="631"/>
      <c r="AVA11" s="631"/>
      <c r="AVB11" s="631"/>
      <c r="AVC11" s="631"/>
      <c r="AVD11" s="631"/>
      <c r="AVE11" s="631"/>
      <c r="AVF11" s="631"/>
      <c r="AVG11" s="631"/>
      <c r="AVH11" s="631"/>
      <c r="AVI11" s="631"/>
      <c r="AVJ11" s="631"/>
      <c r="AVK11" s="631"/>
      <c r="AVL11" s="631"/>
      <c r="AVM11" s="631"/>
      <c r="AVN11" s="631"/>
      <c r="AVO11" s="631"/>
      <c r="AVP11" s="631"/>
      <c r="AVQ11" s="631"/>
      <c r="AVR11" s="631"/>
      <c r="AVS11" s="631"/>
      <c r="AVT11" s="631"/>
      <c r="AVU11" s="631"/>
      <c r="AVV11" s="631"/>
      <c r="AVW11" s="631"/>
      <c r="AVX11" s="631"/>
      <c r="AVY11" s="631"/>
      <c r="AVZ11" s="631"/>
      <c r="AWA11" s="631"/>
      <c r="AWB11" s="631"/>
      <c r="AWC11" s="631"/>
      <c r="AWD11" s="631"/>
      <c r="AWE11" s="631"/>
      <c r="AWF11" s="631"/>
      <c r="AWG11" s="631"/>
      <c r="AWH11" s="631"/>
      <c r="AWI11" s="631"/>
      <c r="AWJ11" s="631"/>
      <c r="AWK11" s="631"/>
      <c r="AWL11" s="631"/>
      <c r="AWM11" s="631"/>
      <c r="AWN11" s="631"/>
      <c r="AWO11" s="631"/>
      <c r="AWP11" s="631"/>
      <c r="AWQ11" s="631"/>
      <c r="AWR11" s="631"/>
      <c r="AWS11" s="631"/>
      <c r="AWT11" s="631"/>
      <c r="AWU11" s="631"/>
      <c r="AWV11" s="631"/>
      <c r="AWW11" s="631"/>
      <c r="AWX11" s="631"/>
      <c r="AWY11" s="631"/>
      <c r="AWZ11" s="631"/>
      <c r="AXA11" s="631"/>
      <c r="AXB11" s="631"/>
      <c r="AXC11" s="631"/>
      <c r="AXD11" s="631"/>
      <c r="AXE11" s="631"/>
      <c r="AXF11" s="631"/>
      <c r="AXG11" s="631"/>
      <c r="AXH11" s="631"/>
      <c r="AXI11" s="631"/>
      <c r="AXJ11" s="631"/>
      <c r="AXK11" s="631"/>
      <c r="AXL11" s="631"/>
      <c r="AXM11" s="631"/>
      <c r="AXN11" s="631"/>
      <c r="AXO11" s="631"/>
      <c r="AXP11" s="631"/>
      <c r="AXQ11" s="631"/>
      <c r="AXR11" s="631"/>
      <c r="AXS11" s="631"/>
      <c r="AXT11" s="631"/>
      <c r="AXU11" s="631"/>
      <c r="AXV11" s="631"/>
      <c r="AXW11" s="631"/>
      <c r="AXX11" s="631"/>
      <c r="AXY11" s="631"/>
      <c r="AXZ11" s="631"/>
      <c r="AYA11" s="631"/>
      <c r="AYB11" s="631"/>
      <c r="AYC11" s="631"/>
      <c r="AYD11" s="631"/>
      <c r="AYE11" s="631"/>
      <c r="AYF11" s="631"/>
      <c r="AYG11" s="631"/>
      <c r="AYH11" s="631"/>
      <c r="AYI11" s="631"/>
      <c r="AYJ11" s="631"/>
      <c r="AYK11" s="631"/>
      <c r="AYL11" s="631"/>
      <c r="AYM11" s="631"/>
      <c r="AYN11" s="631"/>
      <c r="AYO11" s="631"/>
      <c r="AYP11" s="631"/>
      <c r="AYQ11" s="631"/>
      <c r="AYR11" s="631"/>
      <c r="AYS11" s="631"/>
      <c r="AYT11" s="631"/>
      <c r="AYU11" s="631"/>
      <c r="AYV11" s="631"/>
      <c r="AYW11" s="631"/>
      <c r="AYX11" s="631"/>
      <c r="AYY11" s="631"/>
      <c r="AYZ11" s="631"/>
      <c r="AZA11" s="631"/>
      <c r="AZB11" s="631"/>
      <c r="AZC11" s="631"/>
      <c r="AZD11" s="631"/>
      <c r="AZE11" s="631"/>
      <c r="AZF11" s="631"/>
      <c r="AZG11" s="631"/>
      <c r="AZH11" s="631"/>
      <c r="AZI11" s="631"/>
      <c r="AZJ11" s="631"/>
      <c r="AZK11" s="631"/>
      <c r="AZL11" s="631"/>
      <c r="AZM11" s="631"/>
      <c r="AZN11" s="631"/>
      <c r="AZO11" s="631"/>
      <c r="AZP11" s="631"/>
      <c r="AZQ11" s="631"/>
      <c r="AZR11" s="631"/>
      <c r="AZS11" s="631"/>
      <c r="AZT11" s="631"/>
      <c r="AZU11" s="631"/>
      <c r="AZV11" s="631"/>
      <c r="AZW11" s="631"/>
      <c r="AZX11" s="631"/>
      <c r="AZY11" s="631"/>
      <c r="AZZ11" s="631"/>
      <c r="BAA11" s="631"/>
      <c r="BAB11" s="631"/>
      <c r="BAC11" s="631"/>
      <c r="BAD11" s="631"/>
      <c r="BAE11" s="631"/>
      <c r="BAF11" s="631"/>
      <c r="BAG11" s="631"/>
      <c r="BAH11" s="631"/>
      <c r="BAI11" s="631"/>
      <c r="BAJ11" s="631"/>
      <c r="BAK11" s="631"/>
      <c r="BAL11" s="631"/>
      <c r="BAM11" s="631"/>
      <c r="BAN11" s="631"/>
      <c r="BAO11" s="631"/>
      <c r="BAP11" s="631"/>
      <c r="BAQ11" s="631"/>
      <c r="BAR11" s="631"/>
      <c r="BAS11" s="631"/>
      <c r="BAT11" s="631"/>
      <c r="BAU11" s="631"/>
      <c r="BAV11" s="631"/>
      <c r="BAW11" s="631"/>
      <c r="BAX11" s="631"/>
      <c r="BAY11" s="631"/>
      <c r="BAZ11" s="631"/>
      <c r="BBA11" s="631"/>
      <c r="BBB11" s="631"/>
      <c r="BBC11" s="631"/>
      <c r="BBD11" s="631"/>
      <c r="BBE11" s="631"/>
      <c r="BBF11" s="631"/>
      <c r="BBG11" s="631"/>
      <c r="BBH11" s="631"/>
      <c r="BBI11" s="631"/>
      <c r="BBJ11" s="631"/>
      <c r="BBK11" s="631"/>
      <c r="BBL11" s="631"/>
      <c r="BBM11" s="631"/>
      <c r="BBN11" s="631"/>
      <c r="BBO11" s="631"/>
      <c r="BBP11" s="631"/>
      <c r="BBQ11" s="631"/>
      <c r="BBR11" s="631"/>
      <c r="BBS11" s="631"/>
      <c r="BBT11" s="631"/>
      <c r="BBU11" s="631"/>
      <c r="BBV11" s="631"/>
      <c r="BBW11" s="631"/>
      <c r="BBX11" s="631"/>
      <c r="BBY11" s="631"/>
      <c r="BBZ11" s="631"/>
      <c r="BCA11" s="631"/>
      <c r="BCB11" s="631"/>
      <c r="BCC11" s="631"/>
      <c r="BCD11" s="631"/>
      <c r="BCE11" s="631"/>
      <c r="BCF11" s="631"/>
      <c r="BCG11" s="631"/>
      <c r="BCH11" s="631"/>
      <c r="BCI11" s="631"/>
      <c r="BCJ11" s="631"/>
      <c r="BCK11" s="631"/>
      <c r="BCL11" s="631"/>
      <c r="BCM11" s="631"/>
      <c r="BCN11" s="631"/>
      <c r="BCO11" s="631"/>
      <c r="BCP11" s="631"/>
      <c r="BCQ11" s="631"/>
      <c r="BCR11" s="631"/>
      <c r="BCS11" s="631"/>
      <c r="BCT11" s="631"/>
      <c r="BCU11" s="631"/>
      <c r="BCV11" s="631"/>
      <c r="BCW11" s="631"/>
      <c r="BCX11" s="631"/>
      <c r="BCY11" s="631"/>
      <c r="BCZ11" s="631"/>
      <c r="BDA11" s="631"/>
      <c r="BDB11" s="631"/>
      <c r="BDC11" s="631"/>
      <c r="BDD11" s="631"/>
      <c r="BDE11" s="631"/>
      <c r="BDF11" s="631"/>
      <c r="BDG11" s="631"/>
      <c r="BDH11" s="631"/>
      <c r="BDI11" s="631"/>
      <c r="BDJ11" s="631"/>
      <c r="BDK11" s="631"/>
    </row>
    <row r="12" spans="1:1467" customFormat="1">
      <c r="A12" s="631"/>
      <c r="B12" s="527" t="s">
        <v>3</v>
      </c>
      <c r="C12" s="141">
        <v>0.7</v>
      </c>
      <c r="D12" s="135">
        <v>53.232982230808453</v>
      </c>
      <c r="E12" s="135">
        <v>21.717398836956523</v>
      </c>
      <c r="F12" s="526">
        <v>74.95038106776498</v>
      </c>
      <c r="G12" s="649"/>
      <c r="H12" s="649"/>
      <c r="I12" s="648"/>
      <c r="J12" s="648"/>
      <c r="K12" s="552"/>
      <c r="L12" s="552"/>
      <c r="M12" s="552"/>
      <c r="N12" s="552"/>
      <c r="O12" s="631"/>
      <c r="P12" s="631"/>
      <c r="Q12" s="631"/>
      <c r="R12" s="631"/>
      <c r="S12" s="631"/>
      <c r="T12" s="631"/>
      <c r="U12" s="631"/>
      <c r="V12" s="631"/>
      <c r="W12" s="631"/>
      <c r="X12" s="631"/>
      <c r="Y12" s="631"/>
      <c r="Z12" s="631"/>
      <c r="AA12" s="631"/>
      <c r="AB12" s="631"/>
      <c r="AC12" s="631"/>
      <c r="AD12" s="631"/>
      <c r="AE12" s="631"/>
      <c r="AF12" s="631"/>
      <c r="AG12" s="631"/>
      <c r="AH12" s="631"/>
      <c r="AI12" s="631"/>
      <c r="AJ12" s="631"/>
      <c r="AK12" s="631"/>
      <c r="AL12" s="631"/>
      <c r="AM12" s="631"/>
      <c r="AN12" s="631"/>
      <c r="AO12" s="631"/>
      <c r="AP12" s="631"/>
      <c r="AQ12" s="631"/>
      <c r="AR12" s="631"/>
      <c r="AS12" s="631"/>
      <c r="AT12" s="631"/>
      <c r="AU12" s="631"/>
      <c r="AV12" s="631"/>
      <c r="AW12" s="631"/>
      <c r="AX12" s="631"/>
      <c r="AY12" s="631"/>
      <c r="AZ12" s="631"/>
      <c r="BA12" s="631"/>
      <c r="BB12" s="631"/>
      <c r="BC12" s="631"/>
      <c r="BD12" s="631"/>
      <c r="BE12" s="631"/>
      <c r="BF12" s="631"/>
      <c r="BG12" s="631"/>
      <c r="BH12" s="631"/>
      <c r="BI12" s="631"/>
      <c r="BJ12" s="631"/>
      <c r="BK12" s="631"/>
      <c r="BL12" s="631"/>
      <c r="BM12" s="631"/>
      <c r="BN12" s="631"/>
      <c r="BO12" s="631"/>
      <c r="BP12" s="631"/>
      <c r="BQ12" s="631"/>
      <c r="BR12" s="631"/>
      <c r="BS12" s="631"/>
      <c r="BT12" s="631"/>
      <c r="BU12" s="631"/>
      <c r="BV12" s="631"/>
      <c r="BW12" s="631"/>
      <c r="BX12" s="631"/>
      <c r="BY12" s="631"/>
      <c r="BZ12" s="631"/>
      <c r="CA12" s="631"/>
      <c r="CB12" s="631"/>
      <c r="CC12" s="631"/>
      <c r="CD12" s="631"/>
      <c r="CE12" s="631"/>
      <c r="CF12" s="631"/>
      <c r="CG12" s="631"/>
      <c r="CH12" s="631"/>
      <c r="CI12" s="631"/>
      <c r="CJ12" s="631"/>
      <c r="CK12" s="631"/>
      <c r="CL12" s="631"/>
      <c r="CM12" s="631"/>
      <c r="CN12" s="631"/>
      <c r="CO12" s="631"/>
      <c r="CP12" s="631"/>
      <c r="CQ12" s="631"/>
      <c r="CR12" s="631"/>
      <c r="CS12" s="631"/>
      <c r="CT12" s="631"/>
      <c r="CU12" s="631"/>
      <c r="CV12" s="631"/>
      <c r="CW12" s="631"/>
      <c r="CX12" s="631"/>
      <c r="CY12" s="631"/>
      <c r="CZ12" s="631"/>
      <c r="DA12" s="631"/>
      <c r="DB12" s="631"/>
      <c r="DC12" s="631"/>
      <c r="DD12" s="631"/>
      <c r="DE12" s="631"/>
      <c r="DF12" s="631"/>
      <c r="DG12" s="631"/>
      <c r="DH12" s="631"/>
      <c r="DI12" s="631"/>
      <c r="DJ12" s="631"/>
      <c r="DK12" s="631"/>
      <c r="DL12" s="631"/>
      <c r="DM12" s="631"/>
      <c r="DN12" s="631"/>
      <c r="DO12" s="631"/>
      <c r="DP12" s="631"/>
      <c r="DQ12" s="631"/>
      <c r="DR12" s="631"/>
      <c r="DS12" s="631"/>
      <c r="DT12" s="631"/>
      <c r="DU12" s="631"/>
      <c r="DV12" s="631"/>
      <c r="DW12" s="631"/>
      <c r="DX12" s="631"/>
      <c r="DY12" s="631"/>
      <c r="DZ12" s="631"/>
      <c r="EA12" s="631"/>
      <c r="EB12" s="631"/>
      <c r="EC12" s="631"/>
      <c r="ED12" s="631"/>
      <c r="EE12" s="631"/>
      <c r="EF12" s="631"/>
      <c r="EG12" s="631"/>
      <c r="EH12" s="631"/>
      <c r="EI12" s="631"/>
      <c r="EJ12" s="631"/>
      <c r="EK12" s="631"/>
      <c r="EL12" s="631"/>
      <c r="EM12" s="631"/>
      <c r="EN12" s="631"/>
      <c r="EO12" s="631"/>
      <c r="EP12" s="631"/>
      <c r="EQ12" s="631"/>
      <c r="ER12" s="631"/>
      <c r="ES12" s="631"/>
      <c r="ET12" s="631"/>
      <c r="EU12" s="631"/>
      <c r="EV12" s="631"/>
      <c r="EW12" s="631"/>
      <c r="EX12" s="631"/>
      <c r="EY12" s="631"/>
      <c r="EZ12" s="631"/>
      <c r="FA12" s="631"/>
      <c r="FB12" s="631"/>
      <c r="FC12" s="631"/>
      <c r="FD12" s="631"/>
      <c r="FE12" s="631"/>
      <c r="FF12" s="631"/>
      <c r="FG12" s="631"/>
      <c r="FH12" s="631"/>
      <c r="FI12" s="631"/>
      <c r="FJ12" s="631"/>
      <c r="FK12" s="631"/>
      <c r="FL12" s="631"/>
      <c r="FM12" s="631"/>
      <c r="FN12" s="631"/>
      <c r="FO12" s="631"/>
      <c r="FP12" s="631"/>
      <c r="FQ12" s="631"/>
      <c r="FR12" s="631"/>
      <c r="FS12" s="631"/>
      <c r="FT12" s="631"/>
      <c r="FU12" s="631"/>
      <c r="FV12" s="631"/>
      <c r="FW12" s="631"/>
      <c r="FX12" s="631"/>
      <c r="FY12" s="631"/>
      <c r="FZ12" s="631"/>
      <c r="GA12" s="631"/>
      <c r="GB12" s="631"/>
      <c r="GC12" s="631"/>
      <c r="GD12" s="631"/>
      <c r="GE12" s="631"/>
      <c r="GF12" s="631"/>
      <c r="GG12" s="631"/>
      <c r="GH12" s="631"/>
      <c r="GI12" s="631"/>
      <c r="GJ12" s="631"/>
      <c r="GK12" s="631"/>
      <c r="GL12" s="631"/>
      <c r="GM12" s="631"/>
      <c r="GN12" s="631"/>
      <c r="GO12" s="631"/>
      <c r="GP12" s="631"/>
      <c r="GQ12" s="631"/>
      <c r="GR12" s="631"/>
      <c r="GS12" s="631"/>
      <c r="GT12" s="631"/>
      <c r="GU12" s="631"/>
      <c r="GV12" s="631"/>
      <c r="GW12" s="631"/>
      <c r="GX12" s="631"/>
      <c r="GY12" s="631"/>
      <c r="GZ12" s="631"/>
      <c r="HA12" s="631"/>
      <c r="HB12" s="631"/>
      <c r="HC12" s="631"/>
      <c r="HD12" s="631"/>
      <c r="HE12" s="631"/>
      <c r="HF12" s="631"/>
      <c r="HG12" s="631"/>
      <c r="HH12" s="631"/>
      <c r="HI12" s="631"/>
      <c r="HJ12" s="631"/>
      <c r="HK12" s="631"/>
      <c r="HL12" s="631"/>
      <c r="HM12" s="631"/>
      <c r="HN12" s="631"/>
      <c r="HO12" s="631"/>
      <c r="HP12" s="631"/>
      <c r="HQ12" s="631"/>
      <c r="HR12" s="631"/>
      <c r="HS12" s="631"/>
      <c r="HT12" s="631"/>
      <c r="HU12" s="631"/>
      <c r="HV12" s="631"/>
      <c r="HW12" s="631"/>
      <c r="HX12" s="631"/>
      <c r="HY12" s="631"/>
      <c r="HZ12" s="631"/>
      <c r="IA12" s="631"/>
      <c r="IB12" s="631"/>
      <c r="IC12" s="631"/>
      <c r="ID12" s="631"/>
      <c r="IE12" s="631"/>
      <c r="IF12" s="631"/>
      <c r="IG12" s="631"/>
      <c r="IH12" s="631"/>
      <c r="II12" s="631"/>
      <c r="IJ12" s="631"/>
      <c r="IK12" s="631"/>
      <c r="IL12" s="631"/>
      <c r="IM12" s="631"/>
      <c r="IN12" s="631"/>
      <c r="IO12" s="631"/>
      <c r="IP12" s="631"/>
      <c r="IQ12" s="631"/>
      <c r="IR12" s="631"/>
      <c r="IS12" s="631"/>
      <c r="IT12" s="631"/>
      <c r="IU12" s="631"/>
      <c r="IV12" s="631"/>
      <c r="IW12" s="631"/>
      <c r="IX12" s="631"/>
      <c r="IY12" s="631"/>
      <c r="IZ12" s="631"/>
      <c r="JA12" s="631"/>
      <c r="JB12" s="631"/>
      <c r="JC12" s="631"/>
      <c r="JD12" s="631"/>
      <c r="JE12" s="631"/>
      <c r="JF12" s="631"/>
      <c r="JG12" s="631"/>
      <c r="JH12" s="631"/>
      <c r="JI12" s="631"/>
      <c r="JJ12" s="631"/>
      <c r="JK12" s="631"/>
      <c r="JL12" s="631"/>
      <c r="JM12" s="631"/>
      <c r="JN12" s="631"/>
      <c r="JO12" s="631"/>
      <c r="JP12" s="631"/>
      <c r="JQ12" s="631"/>
      <c r="JR12" s="631"/>
      <c r="JS12" s="631"/>
      <c r="JT12" s="631"/>
      <c r="JU12" s="631"/>
      <c r="JV12" s="631"/>
      <c r="JW12" s="631"/>
      <c r="JX12" s="631"/>
      <c r="JY12" s="631"/>
      <c r="JZ12" s="631"/>
      <c r="KA12" s="631"/>
      <c r="KB12" s="631"/>
      <c r="KC12" s="631"/>
      <c r="KD12" s="631"/>
      <c r="KE12" s="631"/>
      <c r="KF12" s="631"/>
      <c r="KG12" s="631"/>
      <c r="KH12" s="631"/>
      <c r="KI12" s="631"/>
      <c r="KJ12" s="631"/>
      <c r="KK12" s="631"/>
      <c r="KL12" s="631"/>
      <c r="KM12" s="631"/>
      <c r="KN12" s="631"/>
      <c r="KO12" s="631"/>
      <c r="KP12" s="631"/>
      <c r="KQ12" s="631"/>
      <c r="KR12" s="631"/>
      <c r="KS12" s="631"/>
      <c r="KT12" s="631"/>
      <c r="KU12" s="631"/>
      <c r="KV12" s="631"/>
      <c r="KW12" s="631"/>
      <c r="KX12" s="631"/>
      <c r="KY12" s="631"/>
      <c r="KZ12" s="631"/>
      <c r="LA12" s="631"/>
      <c r="LB12" s="631"/>
      <c r="LC12" s="631"/>
      <c r="LD12" s="631"/>
      <c r="LE12" s="631"/>
      <c r="LF12" s="631"/>
      <c r="LG12" s="631"/>
      <c r="LH12" s="631"/>
      <c r="LI12" s="631"/>
      <c r="LJ12" s="631"/>
      <c r="LK12" s="631"/>
      <c r="LL12" s="631"/>
      <c r="LM12" s="631"/>
      <c r="LN12" s="631"/>
      <c r="LO12" s="631"/>
      <c r="LP12" s="631"/>
      <c r="LQ12" s="631"/>
      <c r="LR12" s="631"/>
      <c r="LS12" s="631"/>
      <c r="LT12" s="631"/>
      <c r="LU12" s="631"/>
      <c r="LV12" s="631"/>
      <c r="LW12" s="631"/>
      <c r="LX12" s="631"/>
      <c r="LY12" s="631"/>
      <c r="LZ12" s="631"/>
      <c r="MA12" s="631"/>
      <c r="MB12" s="631"/>
      <c r="MC12" s="631"/>
      <c r="MD12" s="631"/>
      <c r="ME12" s="631"/>
      <c r="MF12" s="631"/>
      <c r="MG12" s="631"/>
      <c r="MH12" s="631"/>
      <c r="MI12" s="631"/>
      <c r="MJ12" s="631"/>
      <c r="MK12" s="631"/>
      <c r="ML12" s="631"/>
      <c r="MM12" s="631"/>
      <c r="MN12" s="631"/>
      <c r="MO12" s="631"/>
      <c r="MP12" s="631"/>
      <c r="MQ12" s="631"/>
      <c r="MR12" s="631"/>
      <c r="MS12" s="631"/>
      <c r="MT12" s="631"/>
      <c r="MU12" s="631"/>
      <c r="MV12" s="631"/>
      <c r="MW12" s="631"/>
      <c r="MX12" s="631"/>
      <c r="MY12" s="631"/>
      <c r="MZ12" s="631"/>
      <c r="NA12" s="631"/>
      <c r="NB12" s="631"/>
      <c r="NC12" s="631"/>
      <c r="ND12" s="631"/>
      <c r="NE12" s="631"/>
      <c r="NF12" s="631"/>
      <c r="NG12" s="631"/>
      <c r="NH12" s="631"/>
      <c r="NI12" s="631"/>
      <c r="NJ12" s="631"/>
      <c r="NK12" s="631"/>
      <c r="NL12" s="631"/>
      <c r="NM12" s="631"/>
      <c r="NN12" s="631"/>
      <c r="NO12" s="631"/>
      <c r="NP12" s="631"/>
      <c r="NQ12" s="631"/>
      <c r="NR12" s="631"/>
      <c r="NS12" s="631"/>
      <c r="NT12" s="631"/>
      <c r="NU12" s="631"/>
      <c r="NV12" s="631"/>
      <c r="NW12" s="631"/>
      <c r="NX12" s="631"/>
      <c r="NY12" s="631"/>
      <c r="NZ12" s="631"/>
      <c r="OA12" s="631"/>
      <c r="OB12" s="631"/>
      <c r="OC12" s="631"/>
      <c r="OD12" s="631"/>
      <c r="OE12" s="631"/>
      <c r="OF12" s="631"/>
      <c r="OG12" s="631"/>
      <c r="OH12" s="631"/>
      <c r="OI12" s="631"/>
      <c r="OJ12" s="631"/>
      <c r="OK12" s="631"/>
      <c r="OL12" s="631"/>
      <c r="OM12" s="631"/>
      <c r="ON12" s="631"/>
      <c r="OO12" s="631"/>
      <c r="OP12" s="631"/>
      <c r="OQ12" s="631"/>
      <c r="OR12" s="631"/>
      <c r="OS12" s="631"/>
      <c r="OT12" s="631"/>
      <c r="OU12" s="631"/>
      <c r="OV12" s="631"/>
      <c r="OW12" s="631"/>
      <c r="OX12" s="631"/>
      <c r="OY12" s="631"/>
      <c r="OZ12" s="631"/>
      <c r="PA12" s="631"/>
      <c r="PB12" s="631"/>
      <c r="PC12" s="631"/>
      <c r="PD12" s="631"/>
      <c r="PE12" s="631"/>
      <c r="PF12" s="631"/>
      <c r="PG12" s="631"/>
      <c r="PH12" s="631"/>
      <c r="PI12" s="631"/>
      <c r="PJ12" s="631"/>
      <c r="PK12" s="631"/>
      <c r="PL12" s="631"/>
      <c r="PM12" s="631"/>
      <c r="PN12" s="631"/>
      <c r="PO12" s="631"/>
      <c r="PP12" s="631"/>
      <c r="PQ12" s="631"/>
      <c r="PR12" s="631"/>
      <c r="PS12" s="631"/>
      <c r="PT12" s="631"/>
      <c r="PU12" s="631"/>
      <c r="PV12" s="631"/>
      <c r="PW12" s="631"/>
      <c r="PX12" s="631"/>
      <c r="PY12" s="631"/>
      <c r="PZ12" s="631"/>
      <c r="QA12" s="631"/>
      <c r="QB12" s="631"/>
      <c r="QC12" s="631"/>
      <c r="QD12" s="631"/>
      <c r="QE12" s="631"/>
      <c r="QF12" s="631"/>
      <c r="QG12" s="631"/>
      <c r="QH12" s="631"/>
      <c r="QI12" s="631"/>
      <c r="QJ12" s="631"/>
      <c r="QK12" s="631"/>
      <c r="QL12" s="631"/>
      <c r="QM12" s="631"/>
      <c r="QN12" s="631"/>
      <c r="QO12" s="631"/>
      <c r="QP12" s="631"/>
      <c r="QQ12" s="631"/>
      <c r="QR12" s="631"/>
      <c r="QS12" s="631"/>
      <c r="QT12" s="631"/>
      <c r="QU12" s="631"/>
      <c r="QV12" s="631"/>
      <c r="QW12" s="631"/>
      <c r="QX12" s="631"/>
      <c r="QY12" s="631"/>
      <c r="QZ12" s="631"/>
      <c r="RA12" s="631"/>
      <c r="RB12" s="631"/>
      <c r="RC12" s="631"/>
      <c r="RD12" s="631"/>
      <c r="RE12" s="631"/>
      <c r="RF12" s="631"/>
      <c r="RG12" s="631"/>
      <c r="RH12" s="631"/>
      <c r="RI12" s="631"/>
      <c r="RJ12" s="631"/>
      <c r="RK12" s="631"/>
      <c r="RL12" s="631"/>
      <c r="RM12" s="631"/>
      <c r="RN12" s="631"/>
      <c r="RO12" s="631"/>
      <c r="RP12" s="631"/>
      <c r="RQ12" s="631"/>
      <c r="RR12" s="631"/>
      <c r="RS12" s="631"/>
      <c r="RT12" s="631"/>
      <c r="RU12" s="631"/>
      <c r="RV12" s="631"/>
      <c r="RW12" s="631"/>
      <c r="RX12" s="631"/>
      <c r="RY12" s="631"/>
      <c r="RZ12" s="631"/>
      <c r="SA12" s="631"/>
      <c r="SB12" s="631"/>
      <c r="SC12" s="631"/>
      <c r="SD12" s="631"/>
      <c r="SE12" s="631"/>
      <c r="SF12" s="631"/>
      <c r="SG12" s="631"/>
      <c r="SH12" s="631"/>
      <c r="SI12" s="631"/>
      <c r="SJ12" s="631"/>
      <c r="SK12" s="631"/>
      <c r="SL12" s="631"/>
      <c r="SM12" s="631"/>
      <c r="SN12" s="631"/>
      <c r="SO12" s="631"/>
      <c r="SP12" s="631"/>
      <c r="SQ12" s="631"/>
      <c r="SR12" s="631"/>
      <c r="SS12" s="631"/>
      <c r="ST12" s="631"/>
      <c r="SU12" s="631"/>
      <c r="SV12" s="631"/>
      <c r="SW12" s="631"/>
      <c r="SX12" s="631"/>
      <c r="SY12" s="631"/>
      <c r="SZ12" s="631"/>
      <c r="TA12" s="631"/>
      <c r="TB12" s="631"/>
      <c r="TC12" s="631"/>
      <c r="TD12" s="631"/>
      <c r="TE12" s="631"/>
      <c r="TF12" s="631"/>
      <c r="TG12" s="631"/>
      <c r="TH12" s="631"/>
      <c r="TI12" s="631"/>
      <c r="TJ12" s="631"/>
      <c r="TK12" s="631"/>
      <c r="TL12" s="631"/>
      <c r="TM12" s="631"/>
      <c r="TN12" s="631"/>
      <c r="TO12" s="631"/>
      <c r="TP12" s="631"/>
      <c r="TQ12" s="631"/>
      <c r="TR12" s="631"/>
      <c r="TS12" s="631"/>
      <c r="TT12" s="631"/>
      <c r="TU12" s="631"/>
      <c r="TV12" s="631"/>
      <c r="TW12" s="631"/>
      <c r="TX12" s="631"/>
      <c r="TY12" s="631"/>
      <c r="TZ12" s="631"/>
      <c r="UA12" s="631"/>
      <c r="UB12" s="631"/>
      <c r="UC12" s="631"/>
      <c r="UD12" s="631"/>
      <c r="UE12" s="631"/>
      <c r="UF12" s="631"/>
      <c r="UG12" s="631"/>
      <c r="UH12" s="631"/>
      <c r="UI12" s="631"/>
      <c r="UJ12" s="631"/>
      <c r="UK12" s="631"/>
      <c r="UL12" s="631"/>
      <c r="UM12" s="631"/>
      <c r="UN12" s="631"/>
      <c r="UO12" s="631"/>
      <c r="UP12" s="631"/>
      <c r="UQ12" s="631"/>
      <c r="UR12" s="631"/>
      <c r="US12" s="631"/>
      <c r="UT12" s="631"/>
      <c r="UU12" s="631"/>
      <c r="UV12" s="631"/>
      <c r="UW12" s="631"/>
      <c r="UX12" s="631"/>
      <c r="UY12" s="631"/>
      <c r="UZ12" s="631"/>
      <c r="VA12" s="631"/>
      <c r="VB12" s="631"/>
      <c r="VC12" s="631"/>
      <c r="VD12" s="631"/>
      <c r="VE12" s="631"/>
      <c r="VF12" s="631"/>
      <c r="VG12" s="631"/>
      <c r="VH12" s="631"/>
      <c r="VI12" s="631"/>
      <c r="VJ12" s="631"/>
      <c r="VK12" s="631"/>
      <c r="VL12" s="631"/>
      <c r="VM12" s="631"/>
      <c r="VN12" s="631"/>
      <c r="VO12" s="631"/>
      <c r="VP12" s="631"/>
      <c r="VQ12" s="631"/>
      <c r="VR12" s="631"/>
      <c r="VS12" s="631"/>
      <c r="VT12" s="631"/>
      <c r="VU12" s="631"/>
      <c r="VV12" s="631"/>
      <c r="VW12" s="631"/>
      <c r="VX12" s="631"/>
      <c r="VY12" s="631"/>
      <c r="VZ12" s="631"/>
      <c r="WA12" s="631"/>
      <c r="WB12" s="631"/>
      <c r="WC12" s="631"/>
      <c r="WD12" s="631"/>
      <c r="WE12" s="631"/>
      <c r="WF12" s="631"/>
      <c r="WG12" s="631"/>
      <c r="WH12" s="631"/>
      <c r="WI12" s="631"/>
      <c r="WJ12" s="631"/>
      <c r="WK12" s="631"/>
      <c r="WL12" s="631"/>
      <c r="WM12" s="631"/>
      <c r="WN12" s="631"/>
      <c r="WO12" s="631"/>
      <c r="WP12" s="631"/>
      <c r="WQ12" s="631"/>
      <c r="WR12" s="631"/>
      <c r="WS12" s="631"/>
      <c r="WT12" s="631"/>
      <c r="WU12" s="631"/>
      <c r="WV12" s="631"/>
      <c r="WW12" s="631"/>
      <c r="WX12" s="631"/>
      <c r="WY12" s="631"/>
      <c r="WZ12" s="631"/>
      <c r="XA12" s="631"/>
      <c r="XB12" s="631"/>
      <c r="XC12" s="631"/>
      <c r="XD12" s="631"/>
      <c r="XE12" s="631"/>
      <c r="XF12" s="631"/>
      <c r="XG12" s="631"/>
      <c r="XH12" s="631"/>
      <c r="XI12" s="631"/>
      <c r="XJ12" s="631"/>
      <c r="XK12" s="631"/>
      <c r="XL12" s="631"/>
      <c r="XM12" s="631"/>
      <c r="XN12" s="631"/>
      <c r="XO12" s="631"/>
      <c r="XP12" s="631"/>
      <c r="XQ12" s="631"/>
      <c r="XR12" s="631"/>
      <c r="XS12" s="631"/>
      <c r="XT12" s="631"/>
      <c r="XU12" s="631"/>
      <c r="XV12" s="631"/>
      <c r="XW12" s="631"/>
      <c r="XX12" s="631"/>
      <c r="XY12" s="631"/>
      <c r="XZ12" s="631"/>
      <c r="YA12" s="631"/>
      <c r="YB12" s="631"/>
      <c r="YC12" s="631"/>
      <c r="YD12" s="631"/>
      <c r="YE12" s="631"/>
      <c r="YF12" s="631"/>
      <c r="YG12" s="631"/>
      <c r="YH12" s="631"/>
      <c r="YI12" s="631"/>
      <c r="YJ12" s="631"/>
      <c r="YK12" s="631"/>
      <c r="YL12" s="631"/>
      <c r="YM12" s="631"/>
      <c r="YN12" s="631"/>
      <c r="YO12" s="631"/>
      <c r="YP12" s="631"/>
      <c r="YQ12" s="631"/>
      <c r="YR12" s="631"/>
      <c r="YS12" s="631"/>
      <c r="YT12" s="631"/>
      <c r="YU12" s="631"/>
      <c r="YV12" s="631"/>
      <c r="YW12" s="631"/>
      <c r="YX12" s="631"/>
      <c r="YY12" s="631"/>
      <c r="YZ12" s="631"/>
      <c r="ZA12" s="631"/>
      <c r="ZB12" s="631"/>
      <c r="ZC12" s="631"/>
      <c r="ZD12" s="631"/>
      <c r="ZE12" s="631"/>
      <c r="ZF12" s="631"/>
      <c r="ZG12" s="631"/>
      <c r="ZH12" s="631"/>
      <c r="ZI12" s="631"/>
      <c r="ZJ12" s="631"/>
      <c r="ZK12" s="631"/>
      <c r="ZL12" s="631"/>
      <c r="ZM12" s="631"/>
      <c r="ZN12" s="631"/>
      <c r="ZO12" s="631"/>
      <c r="ZP12" s="631"/>
      <c r="ZQ12" s="631"/>
      <c r="ZR12" s="631"/>
      <c r="ZS12" s="631"/>
      <c r="ZT12" s="631"/>
      <c r="ZU12" s="631"/>
      <c r="ZV12" s="631"/>
      <c r="ZW12" s="631"/>
      <c r="ZX12" s="631"/>
      <c r="ZY12" s="631"/>
      <c r="ZZ12" s="631"/>
      <c r="AAA12" s="631"/>
      <c r="AAB12" s="631"/>
      <c r="AAC12" s="631"/>
      <c r="AAD12" s="631"/>
      <c r="AAE12" s="631"/>
      <c r="AAF12" s="631"/>
      <c r="AAG12" s="631"/>
      <c r="AAH12" s="631"/>
      <c r="AAI12" s="631"/>
      <c r="AAJ12" s="631"/>
      <c r="AAK12" s="631"/>
      <c r="AAL12" s="631"/>
      <c r="AAM12" s="631"/>
      <c r="AAN12" s="631"/>
      <c r="AAO12" s="631"/>
      <c r="AAP12" s="631"/>
      <c r="AAQ12" s="631"/>
      <c r="AAR12" s="631"/>
      <c r="AAS12" s="631"/>
      <c r="AAT12" s="631"/>
      <c r="AAU12" s="631"/>
      <c r="AAV12" s="631"/>
      <c r="AAW12" s="631"/>
      <c r="AAX12" s="631"/>
      <c r="AAY12" s="631"/>
      <c r="AAZ12" s="631"/>
      <c r="ABA12" s="631"/>
      <c r="ABB12" s="631"/>
      <c r="ABC12" s="631"/>
      <c r="ABD12" s="631"/>
      <c r="ABE12" s="631"/>
      <c r="ABF12" s="631"/>
      <c r="ABG12" s="631"/>
      <c r="ABH12" s="631"/>
      <c r="ABI12" s="631"/>
      <c r="ABJ12" s="631"/>
      <c r="ABK12" s="631"/>
      <c r="ABL12" s="631"/>
      <c r="ABM12" s="631"/>
      <c r="ABN12" s="631"/>
      <c r="ABO12" s="631"/>
      <c r="ABP12" s="631"/>
      <c r="ABQ12" s="631"/>
      <c r="ABR12" s="631"/>
      <c r="ABS12" s="631"/>
      <c r="ABT12" s="631"/>
      <c r="ABU12" s="631"/>
      <c r="ABV12" s="631"/>
      <c r="ABW12" s="631"/>
      <c r="ABX12" s="631"/>
      <c r="ABY12" s="631"/>
      <c r="ABZ12" s="631"/>
      <c r="ACA12" s="631"/>
      <c r="ACB12" s="631"/>
      <c r="ACC12" s="631"/>
      <c r="ACD12" s="631"/>
      <c r="ACE12" s="631"/>
      <c r="ACF12" s="631"/>
      <c r="ACG12" s="631"/>
      <c r="ACH12" s="631"/>
      <c r="ACI12" s="631"/>
      <c r="ACJ12" s="631"/>
      <c r="ACK12" s="631"/>
      <c r="ACL12" s="631"/>
      <c r="ACM12" s="631"/>
      <c r="ACN12" s="631"/>
      <c r="ACO12" s="631"/>
      <c r="ACP12" s="631"/>
      <c r="ACQ12" s="631"/>
      <c r="ACR12" s="631"/>
      <c r="ACS12" s="631"/>
      <c r="ACT12" s="631"/>
      <c r="ACU12" s="631"/>
      <c r="ACV12" s="631"/>
      <c r="ACW12" s="631"/>
      <c r="ACX12" s="631"/>
      <c r="ACY12" s="631"/>
      <c r="ACZ12" s="631"/>
      <c r="ADA12" s="631"/>
      <c r="ADB12" s="631"/>
      <c r="ADC12" s="631"/>
      <c r="ADD12" s="631"/>
      <c r="ADE12" s="631"/>
      <c r="ADF12" s="631"/>
      <c r="ADG12" s="631"/>
      <c r="ADH12" s="631"/>
      <c r="ADI12" s="631"/>
      <c r="ADJ12" s="631"/>
      <c r="ADK12" s="631"/>
      <c r="ADL12" s="631"/>
      <c r="ADM12" s="631"/>
      <c r="ADN12" s="631"/>
      <c r="ADO12" s="631"/>
      <c r="ADP12" s="631"/>
      <c r="ADQ12" s="631"/>
      <c r="ADR12" s="631"/>
      <c r="ADS12" s="631"/>
      <c r="ADT12" s="631"/>
      <c r="ADU12" s="631"/>
      <c r="ADV12" s="631"/>
      <c r="ADW12" s="631"/>
      <c r="ADX12" s="631"/>
      <c r="ADY12" s="631"/>
      <c r="ADZ12" s="631"/>
      <c r="AEA12" s="631"/>
      <c r="AEB12" s="631"/>
      <c r="AEC12" s="631"/>
      <c r="AED12" s="631"/>
      <c r="AEE12" s="631"/>
      <c r="AEF12" s="631"/>
      <c r="AEG12" s="631"/>
      <c r="AEH12" s="631"/>
      <c r="AEI12" s="631"/>
      <c r="AEJ12" s="631"/>
      <c r="AEK12" s="631"/>
      <c r="AEL12" s="631"/>
      <c r="AEM12" s="631"/>
      <c r="AEN12" s="631"/>
      <c r="AEO12" s="631"/>
      <c r="AEP12" s="631"/>
      <c r="AEQ12" s="631"/>
      <c r="AER12" s="631"/>
      <c r="AES12" s="631"/>
      <c r="AET12" s="631"/>
      <c r="AEU12" s="631"/>
      <c r="AEV12" s="631"/>
      <c r="AEW12" s="631"/>
      <c r="AEX12" s="631"/>
      <c r="AEY12" s="631"/>
      <c r="AEZ12" s="631"/>
      <c r="AFA12" s="631"/>
      <c r="AFB12" s="631"/>
      <c r="AFC12" s="631"/>
      <c r="AFD12" s="631"/>
      <c r="AFE12" s="631"/>
      <c r="AFF12" s="631"/>
      <c r="AFG12" s="631"/>
      <c r="AFH12" s="631"/>
      <c r="AFI12" s="631"/>
      <c r="AFJ12" s="631"/>
      <c r="AFK12" s="631"/>
      <c r="AFL12" s="631"/>
      <c r="AFM12" s="631"/>
      <c r="AFN12" s="631"/>
      <c r="AFO12" s="631"/>
      <c r="AFP12" s="631"/>
      <c r="AFQ12" s="631"/>
      <c r="AFR12" s="631"/>
      <c r="AFS12" s="631"/>
      <c r="AFT12" s="631"/>
      <c r="AFU12" s="631"/>
      <c r="AFV12" s="631"/>
      <c r="AFW12" s="631"/>
      <c r="AFX12" s="631"/>
      <c r="AFY12" s="631"/>
      <c r="AFZ12" s="631"/>
      <c r="AGA12" s="631"/>
      <c r="AGB12" s="631"/>
      <c r="AGC12" s="631"/>
      <c r="AGD12" s="631"/>
      <c r="AGE12" s="631"/>
      <c r="AGF12" s="631"/>
      <c r="AGG12" s="631"/>
      <c r="AGH12" s="631"/>
      <c r="AGI12" s="631"/>
      <c r="AGJ12" s="631"/>
      <c r="AGK12" s="631"/>
      <c r="AGL12" s="631"/>
      <c r="AGM12" s="631"/>
      <c r="AGN12" s="631"/>
      <c r="AGO12" s="631"/>
      <c r="AGP12" s="631"/>
      <c r="AGQ12" s="631"/>
      <c r="AGR12" s="631"/>
      <c r="AGS12" s="631"/>
      <c r="AGT12" s="631"/>
      <c r="AGU12" s="631"/>
      <c r="AGV12" s="631"/>
      <c r="AGW12" s="631"/>
      <c r="AGX12" s="631"/>
      <c r="AGY12" s="631"/>
      <c r="AGZ12" s="631"/>
      <c r="AHA12" s="631"/>
      <c r="AHB12" s="631"/>
      <c r="AHC12" s="631"/>
      <c r="AHD12" s="631"/>
      <c r="AHE12" s="631"/>
      <c r="AHF12" s="631"/>
      <c r="AHG12" s="631"/>
      <c r="AHH12" s="631"/>
      <c r="AHI12" s="631"/>
      <c r="AHJ12" s="631"/>
      <c r="AHK12" s="631"/>
      <c r="AHL12" s="631"/>
      <c r="AHM12" s="631"/>
      <c r="AHN12" s="631"/>
      <c r="AHO12" s="631"/>
      <c r="AHP12" s="631"/>
      <c r="AHQ12" s="631"/>
      <c r="AHR12" s="631"/>
      <c r="AHS12" s="631"/>
      <c r="AHT12" s="631"/>
      <c r="AHU12" s="631"/>
      <c r="AHV12" s="631"/>
      <c r="AHW12" s="631"/>
      <c r="AHX12" s="631"/>
      <c r="AHY12" s="631"/>
      <c r="AHZ12" s="631"/>
      <c r="AIA12" s="631"/>
      <c r="AIB12" s="631"/>
      <c r="AIC12" s="631"/>
      <c r="AID12" s="631"/>
      <c r="AIE12" s="631"/>
      <c r="AIF12" s="631"/>
      <c r="AIG12" s="631"/>
      <c r="AIH12" s="631"/>
      <c r="AII12" s="631"/>
      <c r="AIJ12" s="631"/>
      <c r="AIK12" s="631"/>
      <c r="AIL12" s="631"/>
      <c r="AIM12" s="631"/>
      <c r="AIN12" s="631"/>
      <c r="AIO12" s="631"/>
      <c r="AIP12" s="631"/>
      <c r="AIQ12" s="631"/>
      <c r="AIR12" s="631"/>
      <c r="AIS12" s="631"/>
      <c r="AIT12" s="631"/>
      <c r="AIU12" s="631"/>
      <c r="AIV12" s="631"/>
      <c r="AIW12" s="631"/>
      <c r="AIX12" s="631"/>
      <c r="AIY12" s="631"/>
      <c r="AIZ12" s="631"/>
      <c r="AJA12" s="631"/>
      <c r="AJB12" s="631"/>
      <c r="AJC12" s="631"/>
      <c r="AJD12" s="631"/>
      <c r="AJE12" s="631"/>
      <c r="AJF12" s="631"/>
      <c r="AJG12" s="631"/>
      <c r="AJH12" s="631"/>
      <c r="AJI12" s="631"/>
      <c r="AJJ12" s="631"/>
      <c r="AJK12" s="631"/>
      <c r="AJL12" s="631"/>
      <c r="AJM12" s="631"/>
      <c r="AJN12" s="631"/>
      <c r="AJO12" s="631"/>
      <c r="AJP12" s="631"/>
      <c r="AJQ12" s="631"/>
      <c r="AJR12" s="631"/>
      <c r="AJS12" s="631"/>
      <c r="AJT12" s="631"/>
      <c r="AJU12" s="631"/>
      <c r="AJV12" s="631"/>
      <c r="AJW12" s="631"/>
      <c r="AJX12" s="631"/>
      <c r="AJY12" s="631"/>
      <c r="AJZ12" s="631"/>
      <c r="AKA12" s="631"/>
      <c r="AKB12" s="631"/>
      <c r="AKC12" s="631"/>
      <c r="AKD12" s="631"/>
      <c r="AKE12" s="631"/>
      <c r="AKF12" s="631"/>
      <c r="AKG12" s="631"/>
      <c r="AKH12" s="631"/>
      <c r="AKI12" s="631"/>
      <c r="AKJ12" s="631"/>
      <c r="AKK12" s="631"/>
      <c r="AKL12" s="631"/>
      <c r="AKM12" s="631"/>
      <c r="AKN12" s="631"/>
      <c r="AKO12" s="631"/>
      <c r="AKP12" s="631"/>
      <c r="AKQ12" s="631"/>
      <c r="AKR12" s="631"/>
      <c r="AKS12" s="631"/>
      <c r="AKT12" s="631"/>
      <c r="AKU12" s="631"/>
      <c r="AKV12" s="631"/>
      <c r="AKW12" s="631"/>
      <c r="AKX12" s="631"/>
      <c r="AKY12" s="631"/>
      <c r="AKZ12" s="631"/>
      <c r="ALA12" s="631"/>
      <c r="ALB12" s="631"/>
      <c r="ALC12" s="631"/>
      <c r="ALD12" s="631"/>
      <c r="ALE12" s="631"/>
      <c r="ALF12" s="631"/>
      <c r="ALG12" s="631"/>
      <c r="ALH12" s="631"/>
      <c r="ALI12" s="631"/>
      <c r="ALJ12" s="631"/>
      <c r="ALK12" s="631"/>
      <c r="ALL12" s="631"/>
      <c r="ALM12" s="631"/>
      <c r="ALN12" s="631"/>
      <c r="ALO12" s="631"/>
      <c r="ALP12" s="631"/>
      <c r="ALQ12" s="631"/>
      <c r="ALR12" s="631"/>
      <c r="ALS12" s="631"/>
      <c r="ALT12" s="631"/>
      <c r="ALU12" s="631"/>
      <c r="ALV12" s="631"/>
      <c r="ALW12" s="631"/>
      <c r="ALX12" s="631"/>
      <c r="ALY12" s="631"/>
      <c r="ALZ12" s="631"/>
      <c r="AMA12" s="631"/>
      <c r="AMB12" s="631"/>
      <c r="AMC12" s="631"/>
      <c r="AMD12" s="631"/>
      <c r="AME12" s="631"/>
      <c r="AMF12" s="631"/>
      <c r="AMG12" s="631"/>
      <c r="AMH12" s="631"/>
      <c r="AMI12" s="631"/>
      <c r="AMJ12" s="631"/>
      <c r="AMK12" s="631"/>
      <c r="AML12" s="631"/>
      <c r="AMM12" s="631"/>
      <c r="AMN12" s="631"/>
      <c r="AMO12" s="631"/>
      <c r="AMP12" s="631"/>
      <c r="AMQ12" s="631"/>
      <c r="AMR12" s="631"/>
      <c r="AMS12" s="631"/>
      <c r="AMT12" s="631"/>
      <c r="AMU12" s="631"/>
      <c r="AMV12" s="631"/>
      <c r="AMW12" s="631"/>
      <c r="AMX12" s="631"/>
      <c r="AMY12" s="631"/>
      <c r="AMZ12" s="631"/>
      <c r="ANA12" s="631"/>
      <c r="ANB12" s="631"/>
      <c r="ANC12" s="631"/>
      <c r="AND12" s="631"/>
      <c r="ANE12" s="631"/>
      <c r="ANF12" s="631"/>
      <c r="ANG12" s="631"/>
      <c r="ANH12" s="631"/>
      <c r="ANI12" s="631"/>
      <c r="ANJ12" s="631"/>
      <c r="ANK12" s="631"/>
      <c r="ANL12" s="631"/>
      <c r="ANM12" s="631"/>
      <c r="ANN12" s="631"/>
      <c r="ANO12" s="631"/>
      <c r="ANP12" s="631"/>
      <c r="ANQ12" s="631"/>
      <c r="ANR12" s="631"/>
      <c r="ANS12" s="631"/>
      <c r="ANT12" s="631"/>
      <c r="ANU12" s="631"/>
      <c r="ANV12" s="631"/>
      <c r="ANW12" s="631"/>
      <c r="ANX12" s="631"/>
      <c r="ANY12" s="631"/>
      <c r="ANZ12" s="631"/>
      <c r="AOA12" s="631"/>
      <c r="AOB12" s="631"/>
      <c r="AOC12" s="631"/>
      <c r="AOD12" s="631"/>
      <c r="AOE12" s="631"/>
      <c r="AOF12" s="631"/>
      <c r="AOG12" s="631"/>
      <c r="AOH12" s="631"/>
      <c r="AOI12" s="631"/>
      <c r="AOJ12" s="631"/>
      <c r="AOK12" s="631"/>
      <c r="AOL12" s="631"/>
      <c r="AOM12" s="631"/>
      <c r="AON12" s="631"/>
      <c r="AOO12" s="631"/>
      <c r="AOP12" s="631"/>
      <c r="AOQ12" s="631"/>
      <c r="AOR12" s="631"/>
      <c r="AOS12" s="631"/>
      <c r="AOT12" s="631"/>
      <c r="AOU12" s="631"/>
      <c r="AOV12" s="631"/>
      <c r="AOW12" s="631"/>
      <c r="AOX12" s="631"/>
      <c r="AOY12" s="631"/>
      <c r="AOZ12" s="631"/>
      <c r="APA12" s="631"/>
      <c r="APB12" s="631"/>
      <c r="APC12" s="631"/>
      <c r="APD12" s="631"/>
      <c r="APE12" s="631"/>
      <c r="APF12" s="631"/>
      <c r="APG12" s="631"/>
      <c r="APH12" s="631"/>
      <c r="API12" s="631"/>
      <c r="APJ12" s="631"/>
      <c r="APK12" s="631"/>
      <c r="APL12" s="631"/>
      <c r="APM12" s="631"/>
      <c r="APN12" s="631"/>
      <c r="APO12" s="631"/>
      <c r="APP12" s="631"/>
      <c r="APQ12" s="631"/>
      <c r="APR12" s="631"/>
      <c r="APS12" s="631"/>
      <c r="APT12" s="631"/>
      <c r="APU12" s="631"/>
      <c r="APV12" s="631"/>
      <c r="APW12" s="631"/>
      <c r="APX12" s="631"/>
      <c r="APY12" s="631"/>
      <c r="APZ12" s="631"/>
      <c r="AQA12" s="631"/>
      <c r="AQB12" s="631"/>
      <c r="AQC12" s="631"/>
      <c r="AQD12" s="631"/>
      <c r="AQE12" s="631"/>
      <c r="AQF12" s="631"/>
      <c r="AQG12" s="631"/>
      <c r="AQH12" s="631"/>
      <c r="AQI12" s="631"/>
      <c r="AQJ12" s="631"/>
      <c r="AQK12" s="631"/>
      <c r="AQL12" s="631"/>
      <c r="AQM12" s="631"/>
      <c r="AQN12" s="631"/>
      <c r="AQO12" s="631"/>
      <c r="AQP12" s="631"/>
      <c r="AQQ12" s="631"/>
      <c r="AQR12" s="631"/>
      <c r="AQS12" s="631"/>
      <c r="AQT12" s="631"/>
      <c r="AQU12" s="631"/>
      <c r="AQV12" s="631"/>
      <c r="AQW12" s="631"/>
      <c r="AQX12" s="631"/>
      <c r="AQY12" s="631"/>
      <c r="AQZ12" s="631"/>
      <c r="ARA12" s="631"/>
      <c r="ARB12" s="631"/>
      <c r="ARC12" s="631"/>
      <c r="ARD12" s="631"/>
      <c r="ARE12" s="631"/>
      <c r="ARF12" s="631"/>
      <c r="ARG12" s="631"/>
      <c r="ARH12" s="631"/>
      <c r="ARI12" s="631"/>
      <c r="ARJ12" s="631"/>
      <c r="ARK12" s="631"/>
      <c r="ARL12" s="631"/>
      <c r="ARM12" s="631"/>
      <c r="ARN12" s="631"/>
      <c r="ARO12" s="631"/>
      <c r="ARP12" s="631"/>
      <c r="ARQ12" s="631"/>
      <c r="ARR12" s="631"/>
      <c r="ARS12" s="631"/>
      <c r="ART12" s="631"/>
      <c r="ARU12" s="631"/>
      <c r="ARV12" s="631"/>
      <c r="ARW12" s="631"/>
      <c r="ARX12" s="631"/>
      <c r="ARY12" s="631"/>
      <c r="ARZ12" s="631"/>
      <c r="ASA12" s="631"/>
      <c r="ASB12" s="631"/>
      <c r="ASC12" s="631"/>
      <c r="ASD12" s="631"/>
      <c r="ASE12" s="631"/>
      <c r="ASF12" s="631"/>
      <c r="ASG12" s="631"/>
      <c r="ASH12" s="631"/>
      <c r="ASI12" s="631"/>
      <c r="ASJ12" s="631"/>
      <c r="ASK12" s="631"/>
      <c r="ASL12" s="631"/>
      <c r="ASM12" s="631"/>
      <c r="ASN12" s="631"/>
      <c r="ASO12" s="631"/>
      <c r="ASP12" s="631"/>
      <c r="ASQ12" s="631"/>
      <c r="ASR12" s="631"/>
      <c r="ASS12" s="631"/>
      <c r="AST12" s="631"/>
      <c r="ASU12" s="631"/>
      <c r="ASV12" s="631"/>
      <c r="ASW12" s="631"/>
      <c r="ASX12" s="631"/>
      <c r="ASY12" s="631"/>
      <c r="ASZ12" s="631"/>
      <c r="ATA12" s="631"/>
      <c r="ATB12" s="631"/>
      <c r="ATC12" s="631"/>
      <c r="ATD12" s="631"/>
      <c r="ATE12" s="631"/>
      <c r="ATF12" s="631"/>
      <c r="ATG12" s="631"/>
      <c r="ATH12" s="631"/>
      <c r="ATI12" s="631"/>
      <c r="ATJ12" s="631"/>
      <c r="ATK12" s="631"/>
      <c r="ATL12" s="631"/>
      <c r="ATM12" s="631"/>
      <c r="ATN12" s="631"/>
      <c r="ATO12" s="631"/>
      <c r="ATP12" s="631"/>
      <c r="ATQ12" s="631"/>
      <c r="ATR12" s="631"/>
      <c r="ATS12" s="631"/>
      <c r="ATT12" s="631"/>
      <c r="ATU12" s="631"/>
      <c r="ATV12" s="631"/>
      <c r="ATW12" s="631"/>
      <c r="ATX12" s="631"/>
      <c r="ATY12" s="631"/>
      <c r="ATZ12" s="631"/>
      <c r="AUA12" s="631"/>
      <c r="AUB12" s="631"/>
      <c r="AUC12" s="631"/>
      <c r="AUD12" s="631"/>
      <c r="AUE12" s="631"/>
      <c r="AUF12" s="631"/>
      <c r="AUG12" s="631"/>
      <c r="AUH12" s="631"/>
      <c r="AUI12" s="631"/>
      <c r="AUJ12" s="631"/>
      <c r="AUK12" s="631"/>
      <c r="AUL12" s="631"/>
      <c r="AUM12" s="631"/>
      <c r="AUN12" s="631"/>
      <c r="AUO12" s="631"/>
      <c r="AUP12" s="631"/>
      <c r="AUQ12" s="631"/>
      <c r="AUR12" s="631"/>
      <c r="AUS12" s="631"/>
      <c r="AUT12" s="631"/>
      <c r="AUU12" s="631"/>
      <c r="AUV12" s="631"/>
      <c r="AUW12" s="631"/>
      <c r="AUX12" s="631"/>
      <c r="AUY12" s="631"/>
      <c r="AUZ12" s="631"/>
      <c r="AVA12" s="631"/>
      <c r="AVB12" s="631"/>
      <c r="AVC12" s="631"/>
      <c r="AVD12" s="631"/>
      <c r="AVE12" s="631"/>
      <c r="AVF12" s="631"/>
      <c r="AVG12" s="631"/>
      <c r="AVH12" s="631"/>
      <c r="AVI12" s="631"/>
      <c r="AVJ12" s="631"/>
      <c r="AVK12" s="631"/>
      <c r="AVL12" s="631"/>
      <c r="AVM12" s="631"/>
      <c r="AVN12" s="631"/>
      <c r="AVO12" s="631"/>
      <c r="AVP12" s="631"/>
      <c r="AVQ12" s="631"/>
      <c r="AVR12" s="631"/>
      <c r="AVS12" s="631"/>
      <c r="AVT12" s="631"/>
      <c r="AVU12" s="631"/>
      <c r="AVV12" s="631"/>
      <c r="AVW12" s="631"/>
      <c r="AVX12" s="631"/>
      <c r="AVY12" s="631"/>
      <c r="AVZ12" s="631"/>
      <c r="AWA12" s="631"/>
      <c r="AWB12" s="631"/>
      <c r="AWC12" s="631"/>
      <c r="AWD12" s="631"/>
      <c r="AWE12" s="631"/>
      <c r="AWF12" s="631"/>
      <c r="AWG12" s="631"/>
      <c r="AWH12" s="631"/>
      <c r="AWI12" s="631"/>
      <c r="AWJ12" s="631"/>
      <c r="AWK12" s="631"/>
      <c r="AWL12" s="631"/>
      <c r="AWM12" s="631"/>
      <c r="AWN12" s="631"/>
      <c r="AWO12" s="631"/>
      <c r="AWP12" s="631"/>
      <c r="AWQ12" s="631"/>
      <c r="AWR12" s="631"/>
      <c r="AWS12" s="631"/>
      <c r="AWT12" s="631"/>
      <c r="AWU12" s="631"/>
      <c r="AWV12" s="631"/>
      <c r="AWW12" s="631"/>
      <c r="AWX12" s="631"/>
      <c r="AWY12" s="631"/>
      <c r="AWZ12" s="631"/>
      <c r="AXA12" s="631"/>
      <c r="AXB12" s="631"/>
      <c r="AXC12" s="631"/>
      <c r="AXD12" s="631"/>
      <c r="AXE12" s="631"/>
      <c r="AXF12" s="631"/>
      <c r="AXG12" s="631"/>
      <c r="AXH12" s="631"/>
      <c r="AXI12" s="631"/>
      <c r="AXJ12" s="631"/>
      <c r="AXK12" s="631"/>
      <c r="AXL12" s="631"/>
      <c r="AXM12" s="631"/>
      <c r="AXN12" s="631"/>
      <c r="AXO12" s="631"/>
      <c r="AXP12" s="631"/>
      <c r="AXQ12" s="631"/>
      <c r="AXR12" s="631"/>
      <c r="AXS12" s="631"/>
      <c r="AXT12" s="631"/>
      <c r="AXU12" s="631"/>
      <c r="AXV12" s="631"/>
      <c r="AXW12" s="631"/>
      <c r="AXX12" s="631"/>
      <c r="AXY12" s="631"/>
      <c r="AXZ12" s="631"/>
      <c r="AYA12" s="631"/>
      <c r="AYB12" s="631"/>
      <c r="AYC12" s="631"/>
      <c r="AYD12" s="631"/>
      <c r="AYE12" s="631"/>
      <c r="AYF12" s="631"/>
      <c r="AYG12" s="631"/>
      <c r="AYH12" s="631"/>
      <c r="AYI12" s="631"/>
      <c r="AYJ12" s="631"/>
      <c r="AYK12" s="631"/>
      <c r="AYL12" s="631"/>
      <c r="AYM12" s="631"/>
      <c r="AYN12" s="631"/>
      <c r="AYO12" s="631"/>
      <c r="AYP12" s="631"/>
      <c r="AYQ12" s="631"/>
      <c r="AYR12" s="631"/>
      <c r="AYS12" s="631"/>
      <c r="AYT12" s="631"/>
      <c r="AYU12" s="631"/>
      <c r="AYV12" s="631"/>
      <c r="AYW12" s="631"/>
      <c r="AYX12" s="631"/>
      <c r="AYY12" s="631"/>
      <c r="AYZ12" s="631"/>
      <c r="AZA12" s="631"/>
      <c r="AZB12" s="631"/>
      <c r="AZC12" s="631"/>
      <c r="AZD12" s="631"/>
      <c r="AZE12" s="631"/>
      <c r="AZF12" s="631"/>
      <c r="AZG12" s="631"/>
      <c r="AZH12" s="631"/>
      <c r="AZI12" s="631"/>
      <c r="AZJ12" s="631"/>
      <c r="AZK12" s="631"/>
      <c r="AZL12" s="631"/>
      <c r="AZM12" s="631"/>
      <c r="AZN12" s="631"/>
      <c r="AZO12" s="631"/>
      <c r="AZP12" s="631"/>
      <c r="AZQ12" s="631"/>
      <c r="AZR12" s="631"/>
      <c r="AZS12" s="631"/>
      <c r="AZT12" s="631"/>
      <c r="AZU12" s="631"/>
      <c r="AZV12" s="631"/>
      <c r="AZW12" s="631"/>
      <c r="AZX12" s="631"/>
      <c r="AZY12" s="631"/>
      <c r="AZZ12" s="631"/>
      <c r="BAA12" s="631"/>
      <c r="BAB12" s="631"/>
      <c r="BAC12" s="631"/>
      <c r="BAD12" s="631"/>
      <c r="BAE12" s="631"/>
      <c r="BAF12" s="631"/>
      <c r="BAG12" s="631"/>
      <c r="BAH12" s="631"/>
      <c r="BAI12" s="631"/>
      <c r="BAJ12" s="631"/>
      <c r="BAK12" s="631"/>
      <c r="BAL12" s="631"/>
      <c r="BAM12" s="631"/>
      <c r="BAN12" s="631"/>
      <c r="BAO12" s="631"/>
      <c r="BAP12" s="631"/>
      <c r="BAQ12" s="631"/>
      <c r="BAR12" s="631"/>
      <c r="BAS12" s="631"/>
      <c r="BAT12" s="631"/>
      <c r="BAU12" s="631"/>
      <c r="BAV12" s="631"/>
      <c r="BAW12" s="631"/>
      <c r="BAX12" s="631"/>
      <c r="BAY12" s="631"/>
      <c r="BAZ12" s="631"/>
      <c r="BBA12" s="631"/>
      <c r="BBB12" s="631"/>
      <c r="BBC12" s="631"/>
      <c r="BBD12" s="631"/>
      <c r="BBE12" s="631"/>
      <c r="BBF12" s="631"/>
      <c r="BBG12" s="631"/>
      <c r="BBH12" s="631"/>
      <c r="BBI12" s="631"/>
      <c r="BBJ12" s="631"/>
      <c r="BBK12" s="631"/>
      <c r="BBL12" s="631"/>
      <c r="BBM12" s="631"/>
      <c r="BBN12" s="631"/>
      <c r="BBO12" s="631"/>
      <c r="BBP12" s="631"/>
      <c r="BBQ12" s="631"/>
      <c r="BBR12" s="631"/>
      <c r="BBS12" s="631"/>
      <c r="BBT12" s="631"/>
      <c r="BBU12" s="631"/>
      <c r="BBV12" s="631"/>
      <c r="BBW12" s="631"/>
      <c r="BBX12" s="631"/>
      <c r="BBY12" s="631"/>
      <c r="BBZ12" s="631"/>
      <c r="BCA12" s="631"/>
      <c r="BCB12" s="631"/>
      <c r="BCC12" s="631"/>
      <c r="BCD12" s="631"/>
      <c r="BCE12" s="631"/>
      <c r="BCF12" s="631"/>
      <c r="BCG12" s="631"/>
      <c r="BCH12" s="631"/>
      <c r="BCI12" s="631"/>
      <c r="BCJ12" s="631"/>
      <c r="BCK12" s="631"/>
      <c r="BCL12" s="631"/>
      <c r="BCM12" s="631"/>
      <c r="BCN12" s="631"/>
      <c r="BCO12" s="631"/>
      <c r="BCP12" s="631"/>
      <c r="BCQ12" s="631"/>
      <c r="BCR12" s="631"/>
      <c r="BCS12" s="631"/>
      <c r="BCT12" s="631"/>
      <c r="BCU12" s="631"/>
      <c r="BCV12" s="631"/>
      <c r="BCW12" s="631"/>
      <c r="BCX12" s="631"/>
      <c r="BCY12" s="631"/>
      <c r="BCZ12" s="631"/>
      <c r="BDA12" s="631"/>
      <c r="BDB12" s="631"/>
      <c r="BDC12" s="631"/>
      <c r="BDD12" s="631"/>
      <c r="BDE12" s="631"/>
      <c r="BDF12" s="631"/>
      <c r="BDG12" s="631"/>
      <c r="BDH12" s="631"/>
      <c r="BDI12" s="631"/>
      <c r="BDJ12" s="631"/>
      <c r="BDK12" s="631"/>
    </row>
    <row r="13" spans="1:1467" customFormat="1">
      <c r="A13" s="631"/>
      <c r="B13" s="527" t="s">
        <v>15</v>
      </c>
      <c r="C13" s="324" t="s">
        <v>107</v>
      </c>
      <c r="D13" s="135">
        <v>1.0947694837467303E-2</v>
      </c>
      <c r="E13" s="135">
        <v>1.7005417717391205</v>
      </c>
      <c r="F13" s="526">
        <v>1.7114894665765878</v>
      </c>
      <c r="G13" s="649"/>
      <c r="H13" s="649"/>
      <c r="I13" s="648"/>
      <c r="J13" s="648"/>
      <c r="K13" s="552"/>
      <c r="L13" s="552"/>
      <c r="M13" s="552"/>
      <c r="N13" s="552"/>
      <c r="O13" s="631"/>
      <c r="P13" s="631"/>
      <c r="Q13" s="631"/>
      <c r="R13" s="631"/>
      <c r="S13" s="631"/>
      <c r="T13" s="631"/>
      <c r="U13" s="631"/>
      <c r="V13" s="631"/>
      <c r="W13" s="631"/>
      <c r="X13" s="631"/>
      <c r="Y13" s="631"/>
      <c r="Z13" s="631"/>
      <c r="AA13" s="631"/>
      <c r="AB13" s="631"/>
      <c r="AC13" s="631"/>
      <c r="AD13" s="631"/>
      <c r="AE13" s="631"/>
      <c r="AF13" s="631"/>
      <c r="AG13" s="631"/>
      <c r="AH13" s="631"/>
      <c r="AI13" s="631"/>
      <c r="AJ13" s="631"/>
      <c r="AK13" s="631"/>
      <c r="AL13" s="631"/>
      <c r="AM13" s="631"/>
      <c r="AN13" s="631"/>
      <c r="AO13" s="631"/>
      <c r="AP13" s="631"/>
      <c r="AQ13" s="631"/>
      <c r="AR13" s="631"/>
      <c r="AS13" s="631"/>
      <c r="AT13" s="631"/>
      <c r="AU13" s="631"/>
      <c r="AV13" s="631"/>
      <c r="AW13" s="631"/>
      <c r="AX13" s="631"/>
      <c r="AY13" s="631"/>
      <c r="AZ13" s="631"/>
      <c r="BA13" s="631"/>
      <c r="BB13" s="631"/>
      <c r="BC13" s="631"/>
      <c r="BD13" s="631"/>
      <c r="BE13" s="631"/>
      <c r="BF13" s="631"/>
      <c r="BG13" s="631"/>
      <c r="BH13" s="631"/>
      <c r="BI13" s="631"/>
      <c r="BJ13" s="631"/>
      <c r="BK13" s="631"/>
      <c r="BL13" s="631"/>
      <c r="BM13" s="631"/>
      <c r="BN13" s="631"/>
      <c r="BO13" s="631"/>
      <c r="BP13" s="631"/>
      <c r="BQ13" s="631"/>
      <c r="BR13" s="631"/>
      <c r="BS13" s="631"/>
      <c r="BT13" s="631"/>
      <c r="BU13" s="631"/>
      <c r="BV13" s="631"/>
      <c r="BW13" s="631"/>
      <c r="BX13" s="631"/>
      <c r="BY13" s="631"/>
      <c r="BZ13" s="631"/>
      <c r="CA13" s="631"/>
      <c r="CB13" s="631"/>
      <c r="CC13" s="631"/>
      <c r="CD13" s="631"/>
      <c r="CE13" s="631"/>
      <c r="CF13" s="631"/>
      <c r="CG13" s="631"/>
      <c r="CH13" s="631"/>
      <c r="CI13" s="631"/>
      <c r="CJ13" s="631"/>
      <c r="CK13" s="631"/>
      <c r="CL13" s="631"/>
      <c r="CM13" s="631"/>
      <c r="CN13" s="631"/>
      <c r="CO13" s="631"/>
      <c r="CP13" s="631"/>
      <c r="CQ13" s="631"/>
      <c r="CR13" s="631"/>
      <c r="CS13" s="631"/>
      <c r="CT13" s="631"/>
      <c r="CU13" s="631"/>
      <c r="CV13" s="631"/>
      <c r="CW13" s="631"/>
      <c r="CX13" s="631"/>
      <c r="CY13" s="631"/>
      <c r="CZ13" s="631"/>
      <c r="DA13" s="631"/>
      <c r="DB13" s="631"/>
      <c r="DC13" s="631"/>
      <c r="DD13" s="631"/>
      <c r="DE13" s="631"/>
      <c r="DF13" s="631"/>
      <c r="DG13" s="631"/>
      <c r="DH13" s="631"/>
      <c r="DI13" s="631"/>
      <c r="DJ13" s="631"/>
      <c r="DK13" s="631"/>
      <c r="DL13" s="631"/>
      <c r="DM13" s="631"/>
      <c r="DN13" s="631"/>
      <c r="DO13" s="631"/>
      <c r="DP13" s="631"/>
      <c r="DQ13" s="631"/>
      <c r="DR13" s="631"/>
      <c r="DS13" s="631"/>
      <c r="DT13" s="631"/>
      <c r="DU13" s="631"/>
      <c r="DV13" s="631"/>
      <c r="DW13" s="631"/>
      <c r="DX13" s="631"/>
      <c r="DY13" s="631"/>
      <c r="DZ13" s="631"/>
      <c r="EA13" s="631"/>
      <c r="EB13" s="631"/>
      <c r="EC13" s="631"/>
      <c r="ED13" s="631"/>
      <c r="EE13" s="631"/>
      <c r="EF13" s="631"/>
      <c r="EG13" s="631"/>
      <c r="EH13" s="631"/>
      <c r="EI13" s="631"/>
      <c r="EJ13" s="631"/>
      <c r="EK13" s="631"/>
      <c r="EL13" s="631"/>
      <c r="EM13" s="631"/>
      <c r="EN13" s="631"/>
      <c r="EO13" s="631"/>
      <c r="EP13" s="631"/>
      <c r="EQ13" s="631"/>
      <c r="ER13" s="631"/>
      <c r="ES13" s="631"/>
      <c r="ET13" s="631"/>
      <c r="EU13" s="631"/>
      <c r="EV13" s="631"/>
      <c r="EW13" s="631"/>
      <c r="EX13" s="631"/>
      <c r="EY13" s="631"/>
      <c r="EZ13" s="631"/>
      <c r="FA13" s="631"/>
      <c r="FB13" s="631"/>
      <c r="FC13" s="631"/>
      <c r="FD13" s="631"/>
      <c r="FE13" s="631"/>
      <c r="FF13" s="631"/>
      <c r="FG13" s="631"/>
      <c r="FH13" s="631"/>
      <c r="FI13" s="631"/>
      <c r="FJ13" s="631"/>
      <c r="FK13" s="631"/>
      <c r="FL13" s="631"/>
      <c r="FM13" s="631"/>
      <c r="FN13" s="631"/>
      <c r="FO13" s="631"/>
      <c r="FP13" s="631"/>
      <c r="FQ13" s="631"/>
      <c r="FR13" s="631"/>
      <c r="FS13" s="631"/>
      <c r="FT13" s="631"/>
      <c r="FU13" s="631"/>
      <c r="FV13" s="631"/>
      <c r="FW13" s="631"/>
      <c r="FX13" s="631"/>
      <c r="FY13" s="631"/>
      <c r="FZ13" s="631"/>
      <c r="GA13" s="631"/>
      <c r="GB13" s="631"/>
      <c r="GC13" s="631"/>
      <c r="GD13" s="631"/>
      <c r="GE13" s="631"/>
      <c r="GF13" s="631"/>
      <c r="GG13" s="631"/>
      <c r="GH13" s="631"/>
      <c r="GI13" s="631"/>
      <c r="GJ13" s="631"/>
      <c r="GK13" s="631"/>
      <c r="GL13" s="631"/>
      <c r="GM13" s="631"/>
      <c r="GN13" s="631"/>
      <c r="GO13" s="631"/>
      <c r="GP13" s="631"/>
      <c r="GQ13" s="631"/>
      <c r="GR13" s="631"/>
      <c r="GS13" s="631"/>
      <c r="GT13" s="631"/>
      <c r="GU13" s="631"/>
      <c r="GV13" s="631"/>
      <c r="GW13" s="631"/>
      <c r="GX13" s="631"/>
      <c r="GY13" s="631"/>
      <c r="GZ13" s="631"/>
      <c r="HA13" s="631"/>
      <c r="HB13" s="631"/>
      <c r="HC13" s="631"/>
      <c r="HD13" s="631"/>
      <c r="HE13" s="631"/>
      <c r="HF13" s="631"/>
      <c r="HG13" s="631"/>
      <c r="HH13" s="631"/>
      <c r="HI13" s="631"/>
      <c r="HJ13" s="631"/>
      <c r="HK13" s="631"/>
      <c r="HL13" s="631"/>
      <c r="HM13" s="631"/>
      <c r="HN13" s="631"/>
      <c r="HO13" s="631"/>
      <c r="HP13" s="631"/>
      <c r="HQ13" s="631"/>
      <c r="HR13" s="631"/>
      <c r="HS13" s="631"/>
      <c r="HT13" s="631"/>
      <c r="HU13" s="631"/>
      <c r="HV13" s="631"/>
      <c r="HW13" s="631"/>
      <c r="HX13" s="631"/>
      <c r="HY13" s="631"/>
      <c r="HZ13" s="631"/>
      <c r="IA13" s="631"/>
      <c r="IB13" s="631"/>
      <c r="IC13" s="631"/>
      <c r="ID13" s="631"/>
      <c r="IE13" s="631"/>
      <c r="IF13" s="631"/>
      <c r="IG13" s="631"/>
      <c r="IH13" s="631"/>
      <c r="II13" s="631"/>
      <c r="IJ13" s="631"/>
      <c r="IK13" s="631"/>
      <c r="IL13" s="631"/>
      <c r="IM13" s="631"/>
      <c r="IN13" s="631"/>
      <c r="IO13" s="631"/>
      <c r="IP13" s="631"/>
      <c r="IQ13" s="631"/>
      <c r="IR13" s="631"/>
      <c r="IS13" s="631"/>
      <c r="IT13" s="631"/>
      <c r="IU13" s="631"/>
      <c r="IV13" s="631"/>
      <c r="IW13" s="631"/>
      <c r="IX13" s="631"/>
      <c r="IY13" s="631"/>
      <c r="IZ13" s="631"/>
      <c r="JA13" s="631"/>
      <c r="JB13" s="631"/>
      <c r="JC13" s="631"/>
      <c r="JD13" s="631"/>
      <c r="JE13" s="631"/>
      <c r="JF13" s="631"/>
      <c r="JG13" s="631"/>
      <c r="JH13" s="631"/>
      <c r="JI13" s="631"/>
      <c r="JJ13" s="631"/>
      <c r="JK13" s="631"/>
      <c r="JL13" s="631"/>
      <c r="JM13" s="631"/>
      <c r="JN13" s="631"/>
      <c r="JO13" s="631"/>
      <c r="JP13" s="631"/>
      <c r="JQ13" s="631"/>
      <c r="JR13" s="631"/>
      <c r="JS13" s="631"/>
      <c r="JT13" s="631"/>
      <c r="JU13" s="631"/>
      <c r="JV13" s="631"/>
      <c r="JW13" s="631"/>
      <c r="JX13" s="631"/>
      <c r="JY13" s="631"/>
      <c r="JZ13" s="631"/>
      <c r="KA13" s="631"/>
      <c r="KB13" s="631"/>
      <c r="KC13" s="631"/>
      <c r="KD13" s="631"/>
      <c r="KE13" s="631"/>
      <c r="KF13" s="631"/>
      <c r="KG13" s="631"/>
      <c r="KH13" s="631"/>
      <c r="KI13" s="631"/>
      <c r="KJ13" s="631"/>
      <c r="KK13" s="631"/>
      <c r="KL13" s="631"/>
      <c r="KM13" s="631"/>
      <c r="KN13" s="631"/>
      <c r="KO13" s="631"/>
      <c r="KP13" s="631"/>
      <c r="KQ13" s="631"/>
      <c r="KR13" s="631"/>
      <c r="KS13" s="631"/>
      <c r="KT13" s="631"/>
      <c r="KU13" s="631"/>
      <c r="KV13" s="631"/>
      <c r="KW13" s="631"/>
      <c r="KX13" s="631"/>
      <c r="KY13" s="631"/>
      <c r="KZ13" s="631"/>
      <c r="LA13" s="631"/>
      <c r="LB13" s="631"/>
      <c r="LC13" s="631"/>
      <c r="LD13" s="631"/>
      <c r="LE13" s="631"/>
      <c r="LF13" s="631"/>
      <c r="LG13" s="631"/>
      <c r="LH13" s="631"/>
      <c r="LI13" s="631"/>
      <c r="LJ13" s="631"/>
      <c r="LK13" s="631"/>
      <c r="LL13" s="631"/>
      <c r="LM13" s="631"/>
      <c r="LN13" s="631"/>
      <c r="LO13" s="631"/>
      <c r="LP13" s="631"/>
      <c r="LQ13" s="631"/>
      <c r="LR13" s="631"/>
      <c r="LS13" s="631"/>
      <c r="LT13" s="631"/>
      <c r="LU13" s="631"/>
      <c r="LV13" s="631"/>
      <c r="LW13" s="631"/>
      <c r="LX13" s="631"/>
      <c r="LY13" s="631"/>
      <c r="LZ13" s="631"/>
      <c r="MA13" s="631"/>
      <c r="MB13" s="631"/>
      <c r="MC13" s="631"/>
      <c r="MD13" s="631"/>
      <c r="ME13" s="631"/>
      <c r="MF13" s="631"/>
      <c r="MG13" s="631"/>
      <c r="MH13" s="631"/>
      <c r="MI13" s="631"/>
      <c r="MJ13" s="631"/>
      <c r="MK13" s="631"/>
      <c r="ML13" s="631"/>
      <c r="MM13" s="631"/>
      <c r="MN13" s="631"/>
      <c r="MO13" s="631"/>
      <c r="MP13" s="631"/>
      <c r="MQ13" s="631"/>
      <c r="MR13" s="631"/>
      <c r="MS13" s="631"/>
      <c r="MT13" s="631"/>
      <c r="MU13" s="631"/>
      <c r="MV13" s="631"/>
      <c r="MW13" s="631"/>
      <c r="MX13" s="631"/>
      <c r="MY13" s="631"/>
      <c r="MZ13" s="631"/>
      <c r="NA13" s="631"/>
      <c r="NB13" s="631"/>
      <c r="NC13" s="631"/>
      <c r="ND13" s="631"/>
      <c r="NE13" s="631"/>
      <c r="NF13" s="631"/>
      <c r="NG13" s="631"/>
      <c r="NH13" s="631"/>
      <c r="NI13" s="631"/>
      <c r="NJ13" s="631"/>
      <c r="NK13" s="631"/>
      <c r="NL13" s="631"/>
      <c r="NM13" s="631"/>
      <c r="NN13" s="631"/>
      <c r="NO13" s="631"/>
      <c r="NP13" s="631"/>
      <c r="NQ13" s="631"/>
      <c r="NR13" s="631"/>
      <c r="NS13" s="631"/>
      <c r="NT13" s="631"/>
      <c r="NU13" s="631"/>
      <c r="NV13" s="631"/>
      <c r="NW13" s="631"/>
      <c r="NX13" s="631"/>
      <c r="NY13" s="631"/>
      <c r="NZ13" s="631"/>
      <c r="OA13" s="631"/>
      <c r="OB13" s="631"/>
      <c r="OC13" s="631"/>
      <c r="OD13" s="631"/>
      <c r="OE13" s="631"/>
      <c r="OF13" s="631"/>
      <c r="OG13" s="631"/>
      <c r="OH13" s="631"/>
      <c r="OI13" s="631"/>
      <c r="OJ13" s="631"/>
      <c r="OK13" s="631"/>
      <c r="OL13" s="631"/>
      <c r="OM13" s="631"/>
      <c r="ON13" s="631"/>
      <c r="OO13" s="631"/>
      <c r="OP13" s="631"/>
      <c r="OQ13" s="631"/>
      <c r="OR13" s="631"/>
      <c r="OS13" s="631"/>
      <c r="OT13" s="631"/>
      <c r="OU13" s="631"/>
      <c r="OV13" s="631"/>
      <c r="OW13" s="631"/>
      <c r="OX13" s="631"/>
      <c r="OY13" s="631"/>
      <c r="OZ13" s="631"/>
      <c r="PA13" s="631"/>
      <c r="PB13" s="631"/>
      <c r="PC13" s="631"/>
      <c r="PD13" s="631"/>
      <c r="PE13" s="631"/>
      <c r="PF13" s="631"/>
      <c r="PG13" s="631"/>
      <c r="PH13" s="631"/>
      <c r="PI13" s="631"/>
      <c r="PJ13" s="631"/>
      <c r="PK13" s="631"/>
      <c r="PL13" s="631"/>
      <c r="PM13" s="631"/>
      <c r="PN13" s="631"/>
      <c r="PO13" s="631"/>
      <c r="PP13" s="631"/>
      <c r="PQ13" s="631"/>
      <c r="PR13" s="631"/>
      <c r="PS13" s="631"/>
      <c r="PT13" s="631"/>
      <c r="PU13" s="631"/>
      <c r="PV13" s="631"/>
      <c r="PW13" s="631"/>
      <c r="PX13" s="631"/>
      <c r="PY13" s="631"/>
      <c r="PZ13" s="631"/>
      <c r="QA13" s="631"/>
      <c r="QB13" s="631"/>
      <c r="QC13" s="631"/>
      <c r="QD13" s="631"/>
      <c r="QE13" s="631"/>
      <c r="QF13" s="631"/>
      <c r="QG13" s="631"/>
      <c r="QH13" s="631"/>
      <c r="QI13" s="631"/>
      <c r="QJ13" s="631"/>
      <c r="QK13" s="631"/>
      <c r="QL13" s="631"/>
      <c r="QM13" s="631"/>
      <c r="QN13" s="631"/>
      <c r="QO13" s="631"/>
      <c r="QP13" s="631"/>
      <c r="QQ13" s="631"/>
      <c r="QR13" s="631"/>
      <c r="QS13" s="631"/>
      <c r="QT13" s="631"/>
      <c r="QU13" s="631"/>
      <c r="QV13" s="631"/>
      <c r="QW13" s="631"/>
      <c r="QX13" s="631"/>
      <c r="QY13" s="631"/>
      <c r="QZ13" s="631"/>
      <c r="RA13" s="631"/>
      <c r="RB13" s="631"/>
      <c r="RC13" s="631"/>
      <c r="RD13" s="631"/>
      <c r="RE13" s="631"/>
      <c r="RF13" s="631"/>
      <c r="RG13" s="631"/>
      <c r="RH13" s="631"/>
      <c r="RI13" s="631"/>
      <c r="RJ13" s="631"/>
      <c r="RK13" s="631"/>
      <c r="RL13" s="631"/>
      <c r="RM13" s="631"/>
      <c r="RN13" s="631"/>
      <c r="RO13" s="631"/>
      <c r="RP13" s="631"/>
      <c r="RQ13" s="631"/>
      <c r="RR13" s="631"/>
      <c r="RS13" s="631"/>
      <c r="RT13" s="631"/>
      <c r="RU13" s="631"/>
      <c r="RV13" s="631"/>
      <c r="RW13" s="631"/>
      <c r="RX13" s="631"/>
      <c r="RY13" s="631"/>
      <c r="RZ13" s="631"/>
      <c r="SA13" s="631"/>
      <c r="SB13" s="631"/>
      <c r="SC13" s="631"/>
      <c r="SD13" s="631"/>
      <c r="SE13" s="631"/>
      <c r="SF13" s="631"/>
      <c r="SG13" s="631"/>
      <c r="SH13" s="631"/>
      <c r="SI13" s="631"/>
      <c r="SJ13" s="631"/>
      <c r="SK13" s="631"/>
      <c r="SL13" s="631"/>
      <c r="SM13" s="631"/>
      <c r="SN13" s="631"/>
      <c r="SO13" s="631"/>
      <c r="SP13" s="631"/>
      <c r="SQ13" s="631"/>
      <c r="SR13" s="631"/>
      <c r="SS13" s="631"/>
      <c r="ST13" s="631"/>
      <c r="SU13" s="631"/>
      <c r="SV13" s="631"/>
      <c r="SW13" s="631"/>
      <c r="SX13" s="631"/>
      <c r="SY13" s="631"/>
      <c r="SZ13" s="631"/>
      <c r="TA13" s="631"/>
      <c r="TB13" s="631"/>
      <c r="TC13" s="631"/>
      <c r="TD13" s="631"/>
      <c r="TE13" s="631"/>
      <c r="TF13" s="631"/>
      <c r="TG13" s="631"/>
      <c r="TH13" s="631"/>
      <c r="TI13" s="631"/>
      <c r="TJ13" s="631"/>
      <c r="TK13" s="631"/>
      <c r="TL13" s="631"/>
      <c r="TM13" s="631"/>
      <c r="TN13" s="631"/>
      <c r="TO13" s="631"/>
      <c r="TP13" s="631"/>
      <c r="TQ13" s="631"/>
      <c r="TR13" s="631"/>
      <c r="TS13" s="631"/>
      <c r="TT13" s="631"/>
      <c r="TU13" s="631"/>
      <c r="TV13" s="631"/>
      <c r="TW13" s="631"/>
      <c r="TX13" s="631"/>
      <c r="TY13" s="631"/>
      <c r="TZ13" s="631"/>
      <c r="UA13" s="631"/>
      <c r="UB13" s="631"/>
      <c r="UC13" s="631"/>
      <c r="UD13" s="631"/>
      <c r="UE13" s="631"/>
      <c r="UF13" s="631"/>
      <c r="UG13" s="631"/>
      <c r="UH13" s="631"/>
      <c r="UI13" s="631"/>
      <c r="UJ13" s="631"/>
      <c r="UK13" s="631"/>
      <c r="UL13" s="631"/>
      <c r="UM13" s="631"/>
      <c r="UN13" s="631"/>
      <c r="UO13" s="631"/>
      <c r="UP13" s="631"/>
      <c r="UQ13" s="631"/>
      <c r="UR13" s="631"/>
      <c r="US13" s="631"/>
      <c r="UT13" s="631"/>
      <c r="UU13" s="631"/>
      <c r="UV13" s="631"/>
      <c r="UW13" s="631"/>
      <c r="UX13" s="631"/>
      <c r="UY13" s="631"/>
      <c r="UZ13" s="631"/>
      <c r="VA13" s="631"/>
      <c r="VB13" s="631"/>
      <c r="VC13" s="631"/>
      <c r="VD13" s="631"/>
      <c r="VE13" s="631"/>
      <c r="VF13" s="631"/>
      <c r="VG13" s="631"/>
      <c r="VH13" s="631"/>
      <c r="VI13" s="631"/>
      <c r="VJ13" s="631"/>
      <c r="VK13" s="631"/>
      <c r="VL13" s="631"/>
      <c r="VM13" s="631"/>
      <c r="VN13" s="631"/>
      <c r="VO13" s="631"/>
      <c r="VP13" s="631"/>
      <c r="VQ13" s="631"/>
      <c r="VR13" s="631"/>
      <c r="VS13" s="631"/>
      <c r="VT13" s="631"/>
      <c r="VU13" s="631"/>
      <c r="VV13" s="631"/>
      <c r="VW13" s="631"/>
      <c r="VX13" s="631"/>
      <c r="VY13" s="631"/>
      <c r="VZ13" s="631"/>
      <c r="WA13" s="631"/>
      <c r="WB13" s="631"/>
      <c r="WC13" s="631"/>
      <c r="WD13" s="631"/>
      <c r="WE13" s="631"/>
      <c r="WF13" s="631"/>
      <c r="WG13" s="631"/>
      <c r="WH13" s="631"/>
      <c r="WI13" s="631"/>
      <c r="WJ13" s="631"/>
      <c r="WK13" s="631"/>
      <c r="WL13" s="631"/>
      <c r="WM13" s="631"/>
      <c r="WN13" s="631"/>
      <c r="WO13" s="631"/>
      <c r="WP13" s="631"/>
      <c r="WQ13" s="631"/>
      <c r="WR13" s="631"/>
      <c r="WS13" s="631"/>
      <c r="WT13" s="631"/>
      <c r="WU13" s="631"/>
      <c r="WV13" s="631"/>
      <c r="WW13" s="631"/>
      <c r="WX13" s="631"/>
      <c r="WY13" s="631"/>
      <c r="WZ13" s="631"/>
      <c r="XA13" s="631"/>
      <c r="XB13" s="631"/>
      <c r="XC13" s="631"/>
      <c r="XD13" s="631"/>
      <c r="XE13" s="631"/>
      <c r="XF13" s="631"/>
      <c r="XG13" s="631"/>
      <c r="XH13" s="631"/>
      <c r="XI13" s="631"/>
      <c r="XJ13" s="631"/>
      <c r="XK13" s="631"/>
      <c r="XL13" s="631"/>
      <c r="XM13" s="631"/>
      <c r="XN13" s="631"/>
      <c r="XO13" s="631"/>
      <c r="XP13" s="631"/>
      <c r="XQ13" s="631"/>
      <c r="XR13" s="631"/>
      <c r="XS13" s="631"/>
      <c r="XT13" s="631"/>
      <c r="XU13" s="631"/>
      <c r="XV13" s="631"/>
      <c r="XW13" s="631"/>
      <c r="XX13" s="631"/>
      <c r="XY13" s="631"/>
      <c r="XZ13" s="631"/>
      <c r="YA13" s="631"/>
      <c r="YB13" s="631"/>
      <c r="YC13" s="631"/>
      <c r="YD13" s="631"/>
      <c r="YE13" s="631"/>
      <c r="YF13" s="631"/>
      <c r="YG13" s="631"/>
      <c r="YH13" s="631"/>
      <c r="YI13" s="631"/>
      <c r="YJ13" s="631"/>
      <c r="YK13" s="631"/>
      <c r="YL13" s="631"/>
      <c r="YM13" s="631"/>
      <c r="YN13" s="631"/>
      <c r="YO13" s="631"/>
      <c r="YP13" s="631"/>
      <c r="YQ13" s="631"/>
      <c r="YR13" s="631"/>
      <c r="YS13" s="631"/>
      <c r="YT13" s="631"/>
      <c r="YU13" s="631"/>
      <c r="YV13" s="631"/>
      <c r="YW13" s="631"/>
      <c r="YX13" s="631"/>
      <c r="YY13" s="631"/>
      <c r="YZ13" s="631"/>
      <c r="ZA13" s="631"/>
      <c r="ZB13" s="631"/>
      <c r="ZC13" s="631"/>
      <c r="ZD13" s="631"/>
      <c r="ZE13" s="631"/>
      <c r="ZF13" s="631"/>
      <c r="ZG13" s="631"/>
      <c r="ZH13" s="631"/>
      <c r="ZI13" s="631"/>
      <c r="ZJ13" s="631"/>
      <c r="ZK13" s="631"/>
      <c r="ZL13" s="631"/>
      <c r="ZM13" s="631"/>
      <c r="ZN13" s="631"/>
      <c r="ZO13" s="631"/>
      <c r="ZP13" s="631"/>
      <c r="ZQ13" s="631"/>
      <c r="ZR13" s="631"/>
      <c r="ZS13" s="631"/>
      <c r="ZT13" s="631"/>
      <c r="ZU13" s="631"/>
      <c r="ZV13" s="631"/>
      <c r="ZW13" s="631"/>
      <c r="ZX13" s="631"/>
      <c r="ZY13" s="631"/>
      <c r="ZZ13" s="631"/>
      <c r="AAA13" s="631"/>
      <c r="AAB13" s="631"/>
      <c r="AAC13" s="631"/>
      <c r="AAD13" s="631"/>
      <c r="AAE13" s="631"/>
      <c r="AAF13" s="631"/>
      <c r="AAG13" s="631"/>
      <c r="AAH13" s="631"/>
      <c r="AAI13" s="631"/>
      <c r="AAJ13" s="631"/>
      <c r="AAK13" s="631"/>
      <c r="AAL13" s="631"/>
      <c r="AAM13" s="631"/>
      <c r="AAN13" s="631"/>
      <c r="AAO13" s="631"/>
      <c r="AAP13" s="631"/>
      <c r="AAQ13" s="631"/>
      <c r="AAR13" s="631"/>
      <c r="AAS13" s="631"/>
      <c r="AAT13" s="631"/>
      <c r="AAU13" s="631"/>
      <c r="AAV13" s="631"/>
      <c r="AAW13" s="631"/>
      <c r="AAX13" s="631"/>
      <c r="AAY13" s="631"/>
      <c r="AAZ13" s="631"/>
      <c r="ABA13" s="631"/>
      <c r="ABB13" s="631"/>
      <c r="ABC13" s="631"/>
      <c r="ABD13" s="631"/>
      <c r="ABE13" s="631"/>
      <c r="ABF13" s="631"/>
      <c r="ABG13" s="631"/>
      <c r="ABH13" s="631"/>
      <c r="ABI13" s="631"/>
      <c r="ABJ13" s="631"/>
      <c r="ABK13" s="631"/>
      <c r="ABL13" s="631"/>
      <c r="ABM13" s="631"/>
      <c r="ABN13" s="631"/>
      <c r="ABO13" s="631"/>
      <c r="ABP13" s="631"/>
      <c r="ABQ13" s="631"/>
      <c r="ABR13" s="631"/>
      <c r="ABS13" s="631"/>
      <c r="ABT13" s="631"/>
      <c r="ABU13" s="631"/>
      <c r="ABV13" s="631"/>
      <c r="ABW13" s="631"/>
      <c r="ABX13" s="631"/>
      <c r="ABY13" s="631"/>
      <c r="ABZ13" s="631"/>
      <c r="ACA13" s="631"/>
      <c r="ACB13" s="631"/>
      <c r="ACC13" s="631"/>
      <c r="ACD13" s="631"/>
      <c r="ACE13" s="631"/>
      <c r="ACF13" s="631"/>
      <c r="ACG13" s="631"/>
      <c r="ACH13" s="631"/>
      <c r="ACI13" s="631"/>
      <c r="ACJ13" s="631"/>
      <c r="ACK13" s="631"/>
      <c r="ACL13" s="631"/>
      <c r="ACM13" s="631"/>
      <c r="ACN13" s="631"/>
      <c r="ACO13" s="631"/>
      <c r="ACP13" s="631"/>
      <c r="ACQ13" s="631"/>
      <c r="ACR13" s="631"/>
      <c r="ACS13" s="631"/>
      <c r="ACT13" s="631"/>
      <c r="ACU13" s="631"/>
      <c r="ACV13" s="631"/>
      <c r="ACW13" s="631"/>
      <c r="ACX13" s="631"/>
      <c r="ACY13" s="631"/>
      <c r="ACZ13" s="631"/>
      <c r="ADA13" s="631"/>
      <c r="ADB13" s="631"/>
      <c r="ADC13" s="631"/>
      <c r="ADD13" s="631"/>
      <c r="ADE13" s="631"/>
      <c r="ADF13" s="631"/>
      <c r="ADG13" s="631"/>
      <c r="ADH13" s="631"/>
      <c r="ADI13" s="631"/>
      <c r="ADJ13" s="631"/>
      <c r="ADK13" s="631"/>
      <c r="ADL13" s="631"/>
      <c r="ADM13" s="631"/>
      <c r="ADN13" s="631"/>
      <c r="ADO13" s="631"/>
      <c r="ADP13" s="631"/>
      <c r="ADQ13" s="631"/>
      <c r="ADR13" s="631"/>
      <c r="ADS13" s="631"/>
      <c r="ADT13" s="631"/>
      <c r="ADU13" s="631"/>
      <c r="ADV13" s="631"/>
      <c r="ADW13" s="631"/>
      <c r="ADX13" s="631"/>
      <c r="ADY13" s="631"/>
      <c r="ADZ13" s="631"/>
      <c r="AEA13" s="631"/>
      <c r="AEB13" s="631"/>
      <c r="AEC13" s="631"/>
      <c r="AED13" s="631"/>
      <c r="AEE13" s="631"/>
      <c r="AEF13" s="631"/>
      <c r="AEG13" s="631"/>
      <c r="AEH13" s="631"/>
      <c r="AEI13" s="631"/>
      <c r="AEJ13" s="631"/>
      <c r="AEK13" s="631"/>
      <c r="AEL13" s="631"/>
      <c r="AEM13" s="631"/>
      <c r="AEN13" s="631"/>
      <c r="AEO13" s="631"/>
      <c r="AEP13" s="631"/>
      <c r="AEQ13" s="631"/>
      <c r="AER13" s="631"/>
      <c r="AES13" s="631"/>
      <c r="AET13" s="631"/>
      <c r="AEU13" s="631"/>
      <c r="AEV13" s="631"/>
      <c r="AEW13" s="631"/>
      <c r="AEX13" s="631"/>
      <c r="AEY13" s="631"/>
      <c r="AEZ13" s="631"/>
      <c r="AFA13" s="631"/>
      <c r="AFB13" s="631"/>
      <c r="AFC13" s="631"/>
      <c r="AFD13" s="631"/>
      <c r="AFE13" s="631"/>
      <c r="AFF13" s="631"/>
      <c r="AFG13" s="631"/>
      <c r="AFH13" s="631"/>
      <c r="AFI13" s="631"/>
      <c r="AFJ13" s="631"/>
      <c r="AFK13" s="631"/>
      <c r="AFL13" s="631"/>
      <c r="AFM13" s="631"/>
      <c r="AFN13" s="631"/>
      <c r="AFO13" s="631"/>
      <c r="AFP13" s="631"/>
      <c r="AFQ13" s="631"/>
      <c r="AFR13" s="631"/>
      <c r="AFS13" s="631"/>
      <c r="AFT13" s="631"/>
      <c r="AFU13" s="631"/>
      <c r="AFV13" s="631"/>
      <c r="AFW13" s="631"/>
      <c r="AFX13" s="631"/>
      <c r="AFY13" s="631"/>
      <c r="AFZ13" s="631"/>
      <c r="AGA13" s="631"/>
      <c r="AGB13" s="631"/>
      <c r="AGC13" s="631"/>
      <c r="AGD13" s="631"/>
      <c r="AGE13" s="631"/>
      <c r="AGF13" s="631"/>
      <c r="AGG13" s="631"/>
      <c r="AGH13" s="631"/>
      <c r="AGI13" s="631"/>
      <c r="AGJ13" s="631"/>
      <c r="AGK13" s="631"/>
      <c r="AGL13" s="631"/>
      <c r="AGM13" s="631"/>
      <c r="AGN13" s="631"/>
      <c r="AGO13" s="631"/>
      <c r="AGP13" s="631"/>
      <c r="AGQ13" s="631"/>
      <c r="AGR13" s="631"/>
      <c r="AGS13" s="631"/>
      <c r="AGT13" s="631"/>
      <c r="AGU13" s="631"/>
      <c r="AGV13" s="631"/>
      <c r="AGW13" s="631"/>
      <c r="AGX13" s="631"/>
      <c r="AGY13" s="631"/>
      <c r="AGZ13" s="631"/>
      <c r="AHA13" s="631"/>
      <c r="AHB13" s="631"/>
      <c r="AHC13" s="631"/>
      <c r="AHD13" s="631"/>
      <c r="AHE13" s="631"/>
      <c r="AHF13" s="631"/>
      <c r="AHG13" s="631"/>
      <c r="AHH13" s="631"/>
      <c r="AHI13" s="631"/>
      <c r="AHJ13" s="631"/>
      <c r="AHK13" s="631"/>
      <c r="AHL13" s="631"/>
      <c r="AHM13" s="631"/>
      <c r="AHN13" s="631"/>
      <c r="AHO13" s="631"/>
      <c r="AHP13" s="631"/>
      <c r="AHQ13" s="631"/>
      <c r="AHR13" s="631"/>
      <c r="AHS13" s="631"/>
      <c r="AHT13" s="631"/>
      <c r="AHU13" s="631"/>
      <c r="AHV13" s="631"/>
      <c r="AHW13" s="631"/>
      <c r="AHX13" s="631"/>
      <c r="AHY13" s="631"/>
      <c r="AHZ13" s="631"/>
      <c r="AIA13" s="631"/>
      <c r="AIB13" s="631"/>
      <c r="AIC13" s="631"/>
      <c r="AID13" s="631"/>
      <c r="AIE13" s="631"/>
      <c r="AIF13" s="631"/>
      <c r="AIG13" s="631"/>
      <c r="AIH13" s="631"/>
      <c r="AII13" s="631"/>
      <c r="AIJ13" s="631"/>
      <c r="AIK13" s="631"/>
      <c r="AIL13" s="631"/>
      <c r="AIM13" s="631"/>
      <c r="AIN13" s="631"/>
      <c r="AIO13" s="631"/>
      <c r="AIP13" s="631"/>
      <c r="AIQ13" s="631"/>
      <c r="AIR13" s="631"/>
      <c r="AIS13" s="631"/>
      <c r="AIT13" s="631"/>
      <c r="AIU13" s="631"/>
      <c r="AIV13" s="631"/>
      <c r="AIW13" s="631"/>
      <c r="AIX13" s="631"/>
      <c r="AIY13" s="631"/>
      <c r="AIZ13" s="631"/>
      <c r="AJA13" s="631"/>
      <c r="AJB13" s="631"/>
      <c r="AJC13" s="631"/>
      <c r="AJD13" s="631"/>
      <c r="AJE13" s="631"/>
      <c r="AJF13" s="631"/>
      <c r="AJG13" s="631"/>
      <c r="AJH13" s="631"/>
      <c r="AJI13" s="631"/>
      <c r="AJJ13" s="631"/>
      <c r="AJK13" s="631"/>
      <c r="AJL13" s="631"/>
      <c r="AJM13" s="631"/>
      <c r="AJN13" s="631"/>
      <c r="AJO13" s="631"/>
      <c r="AJP13" s="631"/>
      <c r="AJQ13" s="631"/>
      <c r="AJR13" s="631"/>
      <c r="AJS13" s="631"/>
      <c r="AJT13" s="631"/>
      <c r="AJU13" s="631"/>
      <c r="AJV13" s="631"/>
      <c r="AJW13" s="631"/>
      <c r="AJX13" s="631"/>
      <c r="AJY13" s="631"/>
      <c r="AJZ13" s="631"/>
      <c r="AKA13" s="631"/>
      <c r="AKB13" s="631"/>
      <c r="AKC13" s="631"/>
      <c r="AKD13" s="631"/>
      <c r="AKE13" s="631"/>
      <c r="AKF13" s="631"/>
      <c r="AKG13" s="631"/>
      <c r="AKH13" s="631"/>
      <c r="AKI13" s="631"/>
      <c r="AKJ13" s="631"/>
      <c r="AKK13" s="631"/>
      <c r="AKL13" s="631"/>
      <c r="AKM13" s="631"/>
      <c r="AKN13" s="631"/>
      <c r="AKO13" s="631"/>
      <c r="AKP13" s="631"/>
      <c r="AKQ13" s="631"/>
      <c r="AKR13" s="631"/>
      <c r="AKS13" s="631"/>
      <c r="AKT13" s="631"/>
      <c r="AKU13" s="631"/>
      <c r="AKV13" s="631"/>
      <c r="AKW13" s="631"/>
      <c r="AKX13" s="631"/>
      <c r="AKY13" s="631"/>
      <c r="AKZ13" s="631"/>
      <c r="ALA13" s="631"/>
      <c r="ALB13" s="631"/>
      <c r="ALC13" s="631"/>
      <c r="ALD13" s="631"/>
      <c r="ALE13" s="631"/>
      <c r="ALF13" s="631"/>
      <c r="ALG13" s="631"/>
      <c r="ALH13" s="631"/>
      <c r="ALI13" s="631"/>
      <c r="ALJ13" s="631"/>
      <c r="ALK13" s="631"/>
      <c r="ALL13" s="631"/>
      <c r="ALM13" s="631"/>
      <c r="ALN13" s="631"/>
      <c r="ALO13" s="631"/>
      <c r="ALP13" s="631"/>
      <c r="ALQ13" s="631"/>
      <c r="ALR13" s="631"/>
      <c r="ALS13" s="631"/>
      <c r="ALT13" s="631"/>
      <c r="ALU13" s="631"/>
      <c r="ALV13" s="631"/>
      <c r="ALW13" s="631"/>
      <c r="ALX13" s="631"/>
      <c r="ALY13" s="631"/>
      <c r="ALZ13" s="631"/>
      <c r="AMA13" s="631"/>
      <c r="AMB13" s="631"/>
      <c r="AMC13" s="631"/>
      <c r="AMD13" s="631"/>
      <c r="AME13" s="631"/>
      <c r="AMF13" s="631"/>
      <c r="AMG13" s="631"/>
      <c r="AMH13" s="631"/>
      <c r="AMI13" s="631"/>
      <c r="AMJ13" s="631"/>
      <c r="AMK13" s="631"/>
      <c r="AML13" s="631"/>
      <c r="AMM13" s="631"/>
      <c r="AMN13" s="631"/>
      <c r="AMO13" s="631"/>
      <c r="AMP13" s="631"/>
      <c r="AMQ13" s="631"/>
      <c r="AMR13" s="631"/>
      <c r="AMS13" s="631"/>
      <c r="AMT13" s="631"/>
      <c r="AMU13" s="631"/>
      <c r="AMV13" s="631"/>
      <c r="AMW13" s="631"/>
      <c r="AMX13" s="631"/>
      <c r="AMY13" s="631"/>
      <c r="AMZ13" s="631"/>
      <c r="ANA13" s="631"/>
      <c r="ANB13" s="631"/>
      <c r="ANC13" s="631"/>
      <c r="AND13" s="631"/>
      <c r="ANE13" s="631"/>
      <c r="ANF13" s="631"/>
      <c r="ANG13" s="631"/>
      <c r="ANH13" s="631"/>
      <c r="ANI13" s="631"/>
      <c r="ANJ13" s="631"/>
      <c r="ANK13" s="631"/>
      <c r="ANL13" s="631"/>
      <c r="ANM13" s="631"/>
      <c r="ANN13" s="631"/>
      <c r="ANO13" s="631"/>
      <c r="ANP13" s="631"/>
      <c r="ANQ13" s="631"/>
      <c r="ANR13" s="631"/>
      <c r="ANS13" s="631"/>
      <c r="ANT13" s="631"/>
      <c r="ANU13" s="631"/>
      <c r="ANV13" s="631"/>
      <c r="ANW13" s="631"/>
      <c r="ANX13" s="631"/>
      <c r="ANY13" s="631"/>
      <c r="ANZ13" s="631"/>
      <c r="AOA13" s="631"/>
      <c r="AOB13" s="631"/>
      <c r="AOC13" s="631"/>
      <c r="AOD13" s="631"/>
      <c r="AOE13" s="631"/>
      <c r="AOF13" s="631"/>
      <c r="AOG13" s="631"/>
      <c r="AOH13" s="631"/>
      <c r="AOI13" s="631"/>
      <c r="AOJ13" s="631"/>
      <c r="AOK13" s="631"/>
      <c r="AOL13" s="631"/>
      <c r="AOM13" s="631"/>
      <c r="AON13" s="631"/>
      <c r="AOO13" s="631"/>
      <c r="AOP13" s="631"/>
      <c r="AOQ13" s="631"/>
      <c r="AOR13" s="631"/>
      <c r="AOS13" s="631"/>
      <c r="AOT13" s="631"/>
      <c r="AOU13" s="631"/>
      <c r="AOV13" s="631"/>
      <c r="AOW13" s="631"/>
      <c r="AOX13" s="631"/>
      <c r="AOY13" s="631"/>
      <c r="AOZ13" s="631"/>
      <c r="APA13" s="631"/>
      <c r="APB13" s="631"/>
      <c r="APC13" s="631"/>
      <c r="APD13" s="631"/>
      <c r="APE13" s="631"/>
      <c r="APF13" s="631"/>
      <c r="APG13" s="631"/>
      <c r="APH13" s="631"/>
      <c r="API13" s="631"/>
      <c r="APJ13" s="631"/>
      <c r="APK13" s="631"/>
      <c r="APL13" s="631"/>
      <c r="APM13" s="631"/>
      <c r="APN13" s="631"/>
      <c r="APO13" s="631"/>
      <c r="APP13" s="631"/>
      <c r="APQ13" s="631"/>
      <c r="APR13" s="631"/>
      <c r="APS13" s="631"/>
      <c r="APT13" s="631"/>
      <c r="APU13" s="631"/>
      <c r="APV13" s="631"/>
      <c r="APW13" s="631"/>
      <c r="APX13" s="631"/>
      <c r="APY13" s="631"/>
      <c r="APZ13" s="631"/>
      <c r="AQA13" s="631"/>
      <c r="AQB13" s="631"/>
      <c r="AQC13" s="631"/>
      <c r="AQD13" s="631"/>
      <c r="AQE13" s="631"/>
      <c r="AQF13" s="631"/>
      <c r="AQG13" s="631"/>
      <c r="AQH13" s="631"/>
      <c r="AQI13" s="631"/>
      <c r="AQJ13" s="631"/>
      <c r="AQK13" s="631"/>
      <c r="AQL13" s="631"/>
      <c r="AQM13" s="631"/>
      <c r="AQN13" s="631"/>
      <c r="AQO13" s="631"/>
      <c r="AQP13" s="631"/>
      <c r="AQQ13" s="631"/>
      <c r="AQR13" s="631"/>
      <c r="AQS13" s="631"/>
      <c r="AQT13" s="631"/>
      <c r="AQU13" s="631"/>
      <c r="AQV13" s="631"/>
      <c r="AQW13" s="631"/>
      <c r="AQX13" s="631"/>
      <c r="AQY13" s="631"/>
      <c r="AQZ13" s="631"/>
      <c r="ARA13" s="631"/>
      <c r="ARB13" s="631"/>
      <c r="ARC13" s="631"/>
      <c r="ARD13" s="631"/>
      <c r="ARE13" s="631"/>
      <c r="ARF13" s="631"/>
      <c r="ARG13" s="631"/>
      <c r="ARH13" s="631"/>
      <c r="ARI13" s="631"/>
      <c r="ARJ13" s="631"/>
      <c r="ARK13" s="631"/>
      <c r="ARL13" s="631"/>
      <c r="ARM13" s="631"/>
      <c r="ARN13" s="631"/>
      <c r="ARO13" s="631"/>
      <c r="ARP13" s="631"/>
      <c r="ARQ13" s="631"/>
      <c r="ARR13" s="631"/>
      <c r="ARS13" s="631"/>
      <c r="ART13" s="631"/>
      <c r="ARU13" s="631"/>
      <c r="ARV13" s="631"/>
      <c r="ARW13" s="631"/>
      <c r="ARX13" s="631"/>
      <c r="ARY13" s="631"/>
      <c r="ARZ13" s="631"/>
      <c r="ASA13" s="631"/>
      <c r="ASB13" s="631"/>
      <c r="ASC13" s="631"/>
      <c r="ASD13" s="631"/>
      <c r="ASE13" s="631"/>
      <c r="ASF13" s="631"/>
      <c r="ASG13" s="631"/>
      <c r="ASH13" s="631"/>
      <c r="ASI13" s="631"/>
      <c r="ASJ13" s="631"/>
      <c r="ASK13" s="631"/>
      <c r="ASL13" s="631"/>
      <c r="ASM13" s="631"/>
      <c r="ASN13" s="631"/>
      <c r="ASO13" s="631"/>
      <c r="ASP13" s="631"/>
      <c r="ASQ13" s="631"/>
      <c r="ASR13" s="631"/>
      <c r="ASS13" s="631"/>
      <c r="AST13" s="631"/>
      <c r="ASU13" s="631"/>
      <c r="ASV13" s="631"/>
      <c r="ASW13" s="631"/>
      <c r="ASX13" s="631"/>
      <c r="ASY13" s="631"/>
      <c r="ASZ13" s="631"/>
      <c r="ATA13" s="631"/>
      <c r="ATB13" s="631"/>
      <c r="ATC13" s="631"/>
      <c r="ATD13" s="631"/>
      <c r="ATE13" s="631"/>
      <c r="ATF13" s="631"/>
      <c r="ATG13" s="631"/>
      <c r="ATH13" s="631"/>
      <c r="ATI13" s="631"/>
      <c r="ATJ13" s="631"/>
      <c r="ATK13" s="631"/>
      <c r="ATL13" s="631"/>
      <c r="ATM13" s="631"/>
      <c r="ATN13" s="631"/>
      <c r="ATO13" s="631"/>
      <c r="ATP13" s="631"/>
      <c r="ATQ13" s="631"/>
      <c r="ATR13" s="631"/>
      <c r="ATS13" s="631"/>
      <c r="ATT13" s="631"/>
      <c r="ATU13" s="631"/>
      <c r="ATV13" s="631"/>
      <c r="ATW13" s="631"/>
      <c r="ATX13" s="631"/>
      <c r="ATY13" s="631"/>
      <c r="ATZ13" s="631"/>
      <c r="AUA13" s="631"/>
      <c r="AUB13" s="631"/>
      <c r="AUC13" s="631"/>
      <c r="AUD13" s="631"/>
      <c r="AUE13" s="631"/>
      <c r="AUF13" s="631"/>
      <c r="AUG13" s="631"/>
      <c r="AUH13" s="631"/>
      <c r="AUI13" s="631"/>
      <c r="AUJ13" s="631"/>
      <c r="AUK13" s="631"/>
      <c r="AUL13" s="631"/>
      <c r="AUM13" s="631"/>
      <c r="AUN13" s="631"/>
      <c r="AUO13" s="631"/>
      <c r="AUP13" s="631"/>
      <c r="AUQ13" s="631"/>
      <c r="AUR13" s="631"/>
      <c r="AUS13" s="631"/>
      <c r="AUT13" s="631"/>
      <c r="AUU13" s="631"/>
      <c r="AUV13" s="631"/>
      <c r="AUW13" s="631"/>
      <c r="AUX13" s="631"/>
      <c r="AUY13" s="631"/>
      <c r="AUZ13" s="631"/>
      <c r="AVA13" s="631"/>
      <c r="AVB13" s="631"/>
      <c r="AVC13" s="631"/>
      <c r="AVD13" s="631"/>
      <c r="AVE13" s="631"/>
      <c r="AVF13" s="631"/>
      <c r="AVG13" s="631"/>
      <c r="AVH13" s="631"/>
      <c r="AVI13" s="631"/>
      <c r="AVJ13" s="631"/>
      <c r="AVK13" s="631"/>
      <c r="AVL13" s="631"/>
      <c r="AVM13" s="631"/>
      <c r="AVN13" s="631"/>
      <c r="AVO13" s="631"/>
      <c r="AVP13" s="631"/>
      <c r="AVQ13" s="631"/>
      <c r="AVR13" s="631"/>
      <c r="AVS13" s="631"/>
      <c r="AVT13" s="631"/>
      <c r="AVU13" s="631"/>
      <c r="AVV13" s="631"/>
      <c r="AVW13" s="631"/>
      <c r="AVX13" s="631"/>
      <c r="AVY13" s="631"/>
      <c r="AVZ13" s="631"/>
      <c r="AWA13" s="631"/>
      <c r="AWB13" s="631"/>
      <c r="AWC13" s="631"/>
      <c r="AWD13" s="631"/>
      <c r="AWE13" s="631"/>
      <c r="AWF13" s="631"/>
      <c r="AWG13" s="631"/>
      <c r="AWH13" s="631"/>
      <c r="AWI13" s="631"/>
      <c r="AWJ13" s="631"/>
      <c r="AWK13" s="631"/>
      <c r="AWL13" s="631"/>
      <c r="AWM13" s="631"/>
      <c r="AWN13" s="631"/>
      <c r="AWO13" s="631"/>
      <c r="AWP13" s="631"/>
      <c r="AWQ13" s="631"/>
      <c r="AWR13" s="631"/>
      <c r="AWS13" s="631"/>
      <c r="AWT13" s="631"/>
      <c r="AWU13" s="631"/>
      <c r="AWV13" s="631"/>
      <c r="AWW13" s="631"/>
      <c r="AWX13" s="631"/>
      <c r="AWY13" s="631"/>
      <c r="AWZ13" s="631"/>
      <c r="AXA13" s="631"/>
      <c r="AXB13" s="631"/>
      <c r="AXC13" s="631"/>
      <c r="AXD13" s="631"/>
      <c r="AXE13" s="631"/>
      <c r="AXF13" s="631"/>
      <c r="AXG13" s="631"/>
      <c r="AXH13" s="631"/>
      <c r="AXI13" s="631"/>
      <c r="AXJ13" s="631"/>
      <c r="AXK13" s="631"/>
      <c r="AXL13" s="631"/>
      <c r="AXM13" s="631"/>
      <c r="AXN13" s="631"/>
      <c r="AXO13" s="631"/>
      <c r="AXP13" s="631"/>
      <c r="AXQ13" s="631"/>
      <c r="AXR13" s="631"/>
      <c r="AXS13" s="631"/>
      <c r="AXT13" s="631"/>
      <c r="AXU13" s="631"/>
      <c r="AXV13" s="631"/>
      <c r="AXW13" s="631"/>
      <c r="AXX13" s="631"/>
      <c r="AXY13" s="631"/>
      <c r="AXZ13" s="631"/>
      <c r="AYA13" s="631"/>
      <c r="AYB13" s="631"/>
      <c r="AYC13" s="631"/>
      <c r="AYD13" s="631"/>
      <c r="AYE13" s="631"/>
      <c r="AYF13" s="631"/>
      <c r="AYG13" s="631"/>
      <c r="AYH13" s="631"/>
      <c r="AYI13" s="631"/>
      <c r="AYJ13" s="631"/>
      <c r="AYK13" s="631"/>
      <c r="AYL13" s="631"/>
      <c r="AYM13" s="631"/>
      <c r="AYN13" s="631"/>
      <c r="AYO13" s="631"/>
      <c r="AYP13" s="631"/>
      <c r="AYQ13" s="631"/>
      <c r="AYR13" s="631"/>
      <c r="AYS13" s="631"/>
      <c r="AYT13" s="631"/>
      <c r="AYU13" s="631"/>
      <c r="AYV13" s="631"/>
      <c r="AYW13" s="631"/>
      <c r="AYX13" s="631"/>
      <c r="AYY13" s="631"/>
      <c r="AYZ13" s="631"/>
      <c r="AZA13" s="631"/>
      <c r="AZB13" s="631"/>
      <c r="AZC13" s="631"/>
      <c r="AZD13" s="631"/>
      <c r="AZE13" s="631"/>
      <c r="AZF13" s="631"/>
      <c r="AZG13" s="631"/>
      <c r="AZH13" s="631"/>
      <c r="AZI13" s="631"/>
      <c r="AZJ13" s="631"/>
      <c r="AZK13" s="631"/>
      <c r="AZL13" s="631"/>
      <c r="AZM13" s="631"/>
      <c r="AZN13" s="631"/>
      <c r="AZO13" s="631"/>
      <c r="AZP13" s="631"/>
      <c r="AZQ13" s="631"/>
      <c r="AZR13" s="631"/>
      <c r="AZS13" s="631"/>
      <c r="AZT13" s="631"/>
      <c r="AZU13" s="631"/>
      <c r="AZV13" s="631"/>
      <c r="AZW13" s="631"/>
      <c r="AZX13" s="631"/>
      <c r="AZY13" s="631"/>
      <c r="AZZ13" s="631"/>
      <c r="BAA13" s="631"/>
      <c r="BAB13" s="631"/>
      <c r="BAC13" s="631"/>
      <c r="BAD13" s="631"/>
      <c r="BAE13" s="631"/>
      <c r="BAF13" s="631"/>
      <c r="BAG13" s="631"/>
      <c r="BAH13" s="631"/>
      <c r="BAI13" s="631"/>
      <c r="BAJ13" s="631"/>
      <c r="BAK13" s="631"/>
      <c r="BAL13" s="631"/>
      <c r="BAM13" s="631"/>
      <c r="BAN13" s="631"/>
      <c r="BAO13" s="631"/>
      <c r="BAP13" s="631"/>
      <c r="BAQ13" s="631"/>
      <c r="BAR13" s="631"/>
      <c r="BAS13" s="631"/>
      <c r="BAT13" s="631"/>
      <c r="BAU13" s="631"/>
      <c r="BAV13" s="631"/>
      <c r="BAW13" s="631"/>
      <c r="BAX13" s="631"/>
      <c r="BAY13" s="631"/>
      <c r="BAZ13" s="631"/>
      <c r="BBA13" s="631"/>
      <c r="BBB13" s="631"/>
      <c r="BBC13" s="631"/>
      <c r="BBD13" s="631"/>
      <c r="BBE13" s="631"/>
      <c r="BBF13" s="631"/>
      <c r="BBG13" s="631"/>
      <c r="BBH13" s="631"/>
      <c r="BBI13" s="631"/>
      <c r="BBJ13" s="631"/>
      <c r="BBK13" s="631"/>
      <c r="BBL13" s="631"/>
      <c r="BBM13" s="631"/>
      <c r="BBN13" s="631"/>
      <c r="BBO13" s="631"/>
      <c r="BBP13" s="631"/>
      <c r="BBQ13" s="631"/>
      <c r="BBR13" s="631"/>
      <c r="BBS13" s="631"/>
      <c r="BBT13" s="631"/>
      <c r="BBU13" s="631"/>
      <c r="BBV13" s="631"/>
      <c r="BBW13" s="631"/>
      <c r="BBX13" s="631"/>
      <c r="BBY13" s="631"/>
      <c r="BBZ13" s="631"/>
      <c r="BCA13" s="631"/>
      <c r="BCB13" s="631"/>
      <c r="BCC13" s="631"/>
      <c r="BCD13" s="631"/>
      <c r="BCE13" s="631"/>
      <c r="BCF13" s="631"/>
      <c r="BCG13" s="631"/>
      <c r="BCH13" s="631"/>
      <c r="BCI13" s="631"/>
      <c r="BCJ13" s="631"/>
      <c r="BCK13" s="631"/>
      <c r="BCL13" s="631"/>
      <c r="BCM13" s="631"/>
      <c r="BCN13" s="631"/>
      <c r="BCO13" s="631"/>
      <c r="BCP13" s="631"/>
      <c r="BCQ13" s="631"/>
      <c r="BCR13" s="631"/>
      <c r="BCS13" s="631"/>
      <c r="BCT13" s="631"/>
      <c r="BCU13" s="631"/>
      <c r="BCV13" s="631"/>
      <c r="BCW13" s="631"/>
      <c r="BCX13" s="631"/>
      <c r="BCY13" s="631"/>
      <c r="BCZ13" s="631"/>
      <c r="BDA13" s="631"/>
      <c r="BDB13" s="631"/>
      <c r="BDC13" s="631"/>
      <c r="BDD13" s="631"/>
      <c r="BDE13" s="631"/>
      <c r="BDF13" s="631"/>
      <c r="BDG13" s="631"/>
      <c r="BDH13" s="631"/>
      <c r="BDI13" s="631"/>
      <c r="BDJ13" s="631"/>
      <c r="BDK13" s="631"/>
    </row>
    <row r="14" spans="1:1467" customFormat="1">
      <c r="A14" s="631"/>
      <c r="B14" s="527" t="s">
        <v>24</v>
      </c>
      <c r="C14" s="324" t="s">
        <v>85</v>
      </c>
      <c r="D14" s="135">
        <v>2.6033912326747827E-3</v>
      </c>
      <c r="E14" s="135">
        <v>0</v>
      </c>
      <c r="F14" s="526">
        <v>2.6033912326747827E-3</v>
      </c>
      <c r="G14" s="649"/>
      <c r="H14" s="649"/>
      <c r="I14" s="648"/>
      <c r="J14" s="648"/>
      <c r="K14" s="552"/>
      <c r="L14" s="552"/>
      <c r="M14" s="552"/>
      <c r="N14" s="552"/>
      <c r="O14" s="631"/>
      <c r="P14" s="631"/>
      <c r="Q14" s="631"/>
      <c r="R14" s="631"/>
      <c r="S14" s="631"/>
      <c r="T14" s="631"/>
      <c r="U14" s="631"/>
      <c r="V14" s="631"/>
      <c r="W14" s="631"/>
      <c r="X14" s="631"/>
      <c r="Y14" s="631"/>
      <c r="Z14" s="631"/>
      <c r="AA14" s="631"/>
      <c r="AB14" s="631"/>
      <c r="AC14" s="631"/>
      <c r="AD14" s="631"/>
      <c r="AE14" s="631"/>
      <c r="AF14" s="631"/>
      <c r="AG14" s="631"/>
      <c r="AH14" s="631"/>
      <c r="AI14" s="631"/>
      <c r="AJ14" s="631"/>
      <c r="AK14" s="631"/>
      <c r="AL14" s="631"/>
      <c r="AM14" s="631"/>
      <c r="AN14" s="631"/>
      <c r="AO14" s="631"/>
      <c r="AP14" s="631"/>
      <c r="AQ14" s="631"/>
      <c r="AR14" s="631"/>
      <c r="AS14" s="631"/>
      <c r="AT14" s="631"/>
      <c r="AU14" s="631"/>
      <c r="AV14" s="631"/>
      <c r="AW14" s="631"/>
      <c r="AX14" s="631"/>
      <c r="AY14" s="631"/>
      <c r="AZ14" s="631"/>
      <c r="BA14" s="631"/>
      <c r="BB14" s="631"/>
      <c r="BC14" s="631"/>
      <c r="BD14" s="631"/>
      <c r="BE14" s="631"/>
      <c r="BF14" s="631"/>
      <c r="BG14" s="631"/>
      <c r="BH14" s="631"/>
      <c r="BI14" s="631"/>
      <c r="BJ14" s="631"/>
      <c r="BK14" s="631"/>
      <c r="BL14" s="631"/>
      <c r="BM14" s="631"/>
      <c r="BN14" s="631"/>
      <c r="BO14" s="631"/>
      <c r="BP14" s="631"/>
      <c r="BQ14" s="631"/>
      <c r="BR14" s="631"/>
      <c r="BS14" s="631"/>
      <c r="BT14" s="631"/>
      <c r="BU14" s="631"/>
      <c r="BV14" s="631"/>
      <c r="BW14" s="631"/>
      <c r="BX14" s="631"/>
      <c r="BY14" s="631"/>
      <c r="BZ14" s="631"/>
      <c r="CA14" s="631"/>
      <c r="CB14" s="631"/>
      <c r="CC14" s="631"/>
      <c r="CD14" s="631"/>
      <c r="CE14" s="631"/>
      <c r="CF14" s="631"/>
      <c r="CG14" s="631"/>
      <c r="CH14" s="631"/>
      <c r="CI14" s="631"/>
      <c r="CJ14" s="631"/>
      <c r="CK14" s="631"/>
      <c r="CL14" s="631"/>
      <c r="CM14" s="631"/>
      <c r="CN14" s="631"/>
      <c r="CO14" s="631"/>
      <c r="CP14" s="631"/>
      <c r="CQ14" s="631"/>
      <c r="CR14" s="631"/>
      <c r="CS14" s="631"/>
      <c r="CT14" s="631"/>
      <c r="CU14" s="631"/>
      <c r="CV14" s="631"/>
      <c r="CW14" s="631"/>
      <c r="CX14" s="631"/>
      <c r="CY14" s="631"/>
      <c r="CZ14" s="631"/>
      <c r="DA14" s="631"/>
      <c r="DB14" s="631"/>
      <c r="DC14" s="631"/>
      <c r="DD14" s="631"/>
      <c r="DE14" s="631"/>
      <c r="DF14" s="631"/>
      <c r="DG14" s="631"/>
      <c r="DH14" s="631"/>
      <c r="DI14" s="631"/>
      <c r="DJ14" s="631"/>
      <c r="DK14" s="631"/>
      <c r="DL14" s="631"/>
      <c r="DM14" s="631"/>
      <c r="DN14" s="631"/>
      <c r="DO14" s="631"/>
      <c r="DP14" s="631"/>
      <c r="DQ14" s="631"/>
      <c r="DR14" s="631"/>
      <c r="DS14" s="631"/>
      <c r="DT14" s="631"/>
      <c r="DU14" s="631"/>
      <c r="DV14" s="631"/>
      <c r="DW14" s="631"/>
      <c r="DX14" s="631"/>
      <c r="DY14" s="631"/>
      <c r="DZ14" s="631"/>
      <c r="EA14" s="631"/>
      <c r="EB14" s="631"/>
      <c r="EC14" s="631"/>
      <c r="ED14" s="631"/>
      <c r="EE14" s="631"/>
      <c r="EF14" s="631"/>
      <c r="EG14" s="631"/>
      <c r="EH14" s="631"/>
      <c r="EI14" s="631"/>
      <c r="EJ14" s="631"/>
      <c r="EK14" s="631"/>
      <c r="EL14" s="631"/>
      <c r="EM14" s="631"/>
      <c r="EN14" s="631"/>
      <c r="EO14" s="631"/>
      <c r="EP14" s="631"/>
      <c r="EQ14" s="631"/>
      <c r="ER14" s="631"/>
      <c r="ES14" s="631"/>
      <c r="ET14" s="631"/>
      <c r="EU14" s="631"/>
      <c r="EV14" s="631"/>
      <c r="EW14" s="631"/>
      <c r="EX14" s="631"/>
      <c r="EY14" s="631"/>
      <c r="EZ14" s="631"/>
      <c r="FA14" s="631"/>
      <c r="FB14" s="631"/>
      <c r="FC14" s="631"/>
      <c r="FD14" s="631"/>
      <c r="FE14" s="631"/>
      <c r="FF14" s="631"/>
      <c r="FG14" s="631"/>
      <c r="FH14" s="631"/>
      <c r="FI14" s="631"/>
      <c r="FJ14" s="631"/>
      <c r="FK14" s="631"/>
      <c r="FL14" s="631"/>
      <c r="FM14" s="631"/>
      <c r="FN14" s="631"/>
      <c r="FO14" s="631"/>
      <c r="FP14" s="631"/>
      <c r="FQ14" s="631"/>
      <c r="FR14" s="631"/>
      <c r="FS14" s="631"/>
      <c r="FT14" s="631"/>
      <c r="FU14" s="631"/>
      <c r="FV14" s="631"/>
      <c r="FW14" s="631"/>
      <c r="FX14" s="631"/>
      <c r="FY14" s="631"/>
      <c r="FZ14" s="631"/>
      <c r="GA14" s="631"/>
      <c r="GB14" s="631"/>
      <c r="GC14" s="631"/>
      <c r="GD14" s="631"/>
      <c r="GE14" s="631"/>
      <c r="GF14" s="631"/>
      <c r="GG14" s="631"/>
      <c r="GH14" s="631"/>
      <c r="GI14" s="631"/>
      <c r="GJ14" s="631"/>
      <c r="GK14" s="631"/>
      <c r="GL14" s="631"/>
      <c r="GM14" s="631"/>
      <c r="GN14" s="631"/>
      <c r="GO14" s="631"/>
      <c r="GP14" s="631"/>
      <c r="GQ14" s="631"/>
      <c r="GR14" s="631"/>
      <c r="GS14" s="631"/>
      <c r="GT14" s="631"/>
      <c r="GU14" s="631"/>
      <c r="GV14" s="631"/>
      <c r="GW14" s="631"/>
      <c r="GX14" s="631"/>
      <c r="GY14" s="631"/>
      <c r="GZ14" s="631"/>
      <c r="HA14" s="631"/>
      <c r="HB14" s="631"/>
      <c r="HC14" s="631"/>
      <c r="HD14" s="631"/>
      <c r="HE14" s="631"/>
      <c r="HF14" s="631"/>
      <c r="HG14" s="631"/>
      <c r="HH14" s="631"/>
      <c r="HI14" s="631"/>
      <c r="HJ14" s="631"/>
      <c r="HK14" s="631"/>
      <c r="HL14" s="631"/>
      <c r="HM14" s="631"/>
      <c r="HN14" s="631"/>
      <c r="HO14" s="631"/>
      <c r="HP14" s="631"/>
      <c r="HQ14" s="631"/>
      <c r="HR14" s="631"/>
      <c r="HS14" s="631"/>
      <c r="HT14" s="631"/>
      <c r="HU14" s="631"/>
      <c r="HV14" s="631"/>
      <c r="HW14" s="631"/>
      <c r="HX14" s="631"/>
      <c r="HY14" s="631"/>
      <c r="HZ14" s="631"/>
      <c r="IA14" s="631"/>
      <c r="IB14" s="631"/>
      <c r="IC14" s="631"/>
      <c r="ID14" s="631"/>
      <c r="IE14" s="631"/>
      <c r="IF14" s="631"/>
      <c r="IG14" s="631"/>
      <c r="IH14" s="631"/>
      <c r="II14" s="631"/>
      <c r="IJ14" s="631"/>
      <c r="IK14" s="631"/>
      <c r="IL14" s="631"/>
      <c r="IM14" s="631"/>
      <c r="IN14" s="631"/>
      <c r="IO14" s="631"/>
      <c r="IP14" s="631"/>
      <c r="IQ14" s="631"/>
      <c r="IR14" s="631"/>
      <c r="IS14" s="631"/>
      <c r="IT14" s="631"/>
      <c r="IU14" s="631"/>
      <c r="IV14" s="631"/>
      <c r="IW14" s="631"/>
      <c r="IX14" s="631"/>
      <c r="IY14" s="631"/>
      <c r="IZ14" s="631"/>
      <c r="JA14" s="631"/>
      <c r="JB14" s="631"/>
      <c r="JC14" s="631"/>
      <c r="JD14" s="631"/>
      <c r="JE14" s="631"/>
      <c r="JF14" s="631"/>
      <c r="JG14" s="631"/>
      <c r="JH14" s="631"/>
      <c r="JI14" s="631"/>
      <c r="JJ14" s="631"/>
      <c r="JK14" s="631"/>
      <c r="JL14" s="631"/>
      <c r="JM14" s="631"/>
      <c r="JN14" s="631"/>
      <c r="JO14" s="631"/>
      <c r="JP14" s="631"/>
      <c r="JQ14" s="631"/>
      <c r="JR14" s="631"/>
      <c r="JS14" s="631"/>
      <c r="JT14" s="631"/>
      <c r="JU14" s="631"/>
      <c r="JV14" s="631"/>
      <c r="JW14" s="631"/>
      <c r="JX14" s="631"/>
      <c r="JY14" s="631"/>
      <c r="JZ14" s="631"/>
      <c r="KA14" s="631"/>
      <c r="KB14" s="631"/>
      <c r="KC14" s="631"/>
      <c r="KD14" s="631"/>
      <c r="KE14" s="631"/>
      <c r="KF14" s="631"/>
      <c r="KG14" s="631"/>
      <c r="KH14" s="631"/>
      <c r="KI14" s="631"/>
      <c r="KJ14" s="631"/>
      <c r="KK14" s="631"/>
      <c r="KL14" s="631"/>
      <c r="KM14" s="631"/>
      <c r="KN14" s="631"/>
      <c r="KO14" s="631"/>
      <c r="KP14" s="631"/>
      <c r="KQ14" s="631"/>
      <c r="KR14" s="631"/>
      <c r="KS14" s="631"/>
      <c r="KT14" s="631"/>
      <c r="KU14" s="631"/>
      <c r="KV14" s="631"/>
      <c r="KW14" s="631"/>
      <c r="KX14" s="631"/>
      <c r="KY14" s="631"/>
      <c r="KZ14" s="631"/>
      <c r="LA14" s="631"/>
      <c r="LB14" s="631"/>
      <c r="LC14" s="631"/>
      <c r="LD14" s="631"/>
      <c r="LE14" s="631"/>
      <c r="LF14" s="631"/>
      <c r="LG14" s="631"/>
      <c r="LH14" s="631"/>
      <c r="LI14" s="631"/>
      <c r="LJ14" s="631"/>
      <c r="LK14" s="631"/>
      <c r="LL14" s="631"/>
      <c r="LM14" s="631"/>
      <c r="LN14" s="631"/>
      <c r="LO14" s="631"/>
      <c r="LP14" s="631"/>
      <c r="LQ14" s="631"/>
      <c r="LR14" s="631"/>
      <c r="LS14" s="631"/>
      <c r="LT14" s="631"/>
      <c r="LU14" s="631"/>
      <c r="LV14" s="631"/>
      <c r="LW14" s="631"/>
      <c r="LX14" s="631"/>
      <c r="LY14" s="631"/>
      <c r="LZ14" s="631"/>
      <c r="MA14" s="631"/>
      <c r="MB14" s="631"/>
      <c r="MC14" s="631"/>
      <c r="MD14" s="631"/>
      <c r="ME14" s="631"/>
      <c r="MF14" s="631"/>
      <c r="MG14" s="631"/>
      <c r="MH14" s="631"/>
      <c r="MI14" s="631"/>
      <c r="MJ14" s="631"/>
      <c r="MK14" s="631"/>
      <c r="ML14" s="631"/>
      <c r="MM14" s="631"/>
      <c r="MN14" s="631"/>
      <c r="MO14" s="631"/>
      <c r="MP14" s="631"/>
      <c r="MQ14" s="631"/>
      <c r="MR14" s="631"/>
      <c r="MS14" s="631"/>
      <c r="MT14" s="631"/>
      <c r="MU14" s="631"/>
      <c r="MV14" s="631"/>
      <c r="MW14" s="631"/>
      <c r="MX14" s="631"/>
      <c r="MY14" s="631"/>
      <c r="MZ14" s="631"/>
      <c r="NA14" s="631"/>
      <c r="NB14" s="631"/>
      <c r="NC14" s="631"/>
      <c r="ND14" s="631"/>
      <c r="NE14" s="631"/>
      <c r="NF14" s="631"/>
      <c r="NG14" s="631"/>
      <c r="NH14" s="631"/>
      <c r="NI14" s="631"/>
      <c r="NJ14" s="631"/>
      <c r="NK14" s="631"/>
      <c r="NL14" s="631"/>
      <c r="NM14" s="631"/>
      <c r="NN14" s="631"/>
      <c r="NO14" s="631"/>
      <c r="NP14" s="631"/>
      <c r="NQ14" s="631"/>
      <c r="NR14" s="631"/>
      <c r="NS14" s="631"/>
      <c r="NT14" s="631"/>
      <c r="NU14" s="631"/>
      <c r="NV14" s="631"/>
      <c r="NW14" s="631"/>
      <c r="NX14" s="631"/>
      <c r="NY14" s="631"/>
      <c r="NZ14" s="631"/>
      <c r="OA14" s="631"/>
      <c r="OB14" s="631"/>
      <c r="OC14" s="631"/>
      <c r="OD14" s="631"/>
      <c r="OE14" s="631"/>
      <c r="OF14" s="631"/>
      <c r="OG14" s="631"/>
      <c r="OH14" s="631"/>
      <c r="OI14" s="631"/>
      <c r="OJ14" s="631"/>
      <c r="OK14" s="631"/>
      <c r="OL14" s="631"/>
      <c r="OM14" s="631"/>
      <c r="ON14" s="631"/>
      <c r="OO14" s="631"/>
      <c r="OP14" s="631"/>
      <c r="OQ14" s="631"/>
      <c r="OR14" s="631"/>
      <c r="OS14" s="631"/>
      <c r="OT14" s="631"/>
      <c r="OU14" s="631"/>
      <c r="OV14" s="631"/>
      <c r="OW14" s="631"/>
      <c r="OX14" s="631"/>
      <c r="OY14" s="631"/>
      <c r="OZ14" s="631"/>
      <c r="PA14" s="631"/>
      <c r="PB14" s="631"/>
      <c r="PC14" s="631"/>
      <c r="PD14" s="631"/>
      <c r="PE14" s="631"/>
      <c r="PF14" s="631"/>
      <c r="PG14" s="631"/>
      <c r="PH14" s="631"/>
      <c r="PI14" s="631"/>
      <c r="PJ14" s="631"/>
      <c r="PK14" s="631"/>
      <c r="PL14" s="631"/>
      <c r="PM14" s="631"/>
      <c r="PN14" s="631"/>
      <c r="PO14" s="631"/>
      <c r="PP14" s="631"/>
      <c r="PQ14" s="631"/>
      <c r="PR14" s="631"/>
      <c r="PS14" s="631"/>
      <c r="PT14" s="631"/>
      <c r="PU14" s="631"/>
      <c r="PV14" s="631"/>
      <c r="PW14" s="631"/>
      <c r="PX14" s="631"/>
      <c r="PY14" s="631"/>
      <c r="PZ14" s="631"/>
      <c r="QA14" s="631"/>
      <c r="QB14" s="631"/>
      <c r="QC14" s="631"/>
      <c r="QD14" s="631"/>
      <c r="QE14" s="631"/>
      <c r="QF14" s="631"/>
      <c r="QG14" s="631"/>
      <c r="QH14" s="631"/>
      <c r="QI14" s="631"/>
      <c r="QJ14" s="631"/>
      <c r="QK14" s="631"/>
      <c r="QL14" s="631"/>
      <c r="QM14" s="631"/>
      <c r="QN14" s="631"/>
      <c r="QO14" s="631"/>
      <c r="QP14" s="631"/>
      <c r="QQ14" s="631"/>
      <c r="QR14" s="631"/>
      <c r="QS14" s="631"/>
      <c r="QT14" s="631"/>
      <c r="QU14" s="631"/>
      <c r="QV14" s="631"/>
      <c r="QW14" s="631"/>
      <c r="QX14" s="631"/>
      <c r="QY14" s="631"/>
      <c r="QZ14" s="631"/>
      <c r="RA14" s="631"/>
      <c r="RB14" s="631"/>
      <c r="RC14" s="631"/>
      <c r="RD14" s="631"/>
      <c r="RE14" s="631"/>
      <c r="RF14" s="631"/>
      <c r="RG14" s="631"/>
      <c r="RH14" s="631"/>
      <c r="RI14" s="631"/>
      <c r="RJ14" s="631"/>
      <c r="RK14" s="631"/>
      <c r="RL14" s="631"/>
      <c r="RM14" s="631"/>
      <c r="RN14" s="631"/>
      <c r="RO14" s="631"/>
      <c r="RP14" s="631"/>
      <c r="RQ14" s="631"/>
      <c r="RR14" s="631"/>
      <c r="RS14" s="631"/>
      <c r="RT14" s="631"/>
      <c r="RU14" s="631"/>
      <c r="RV14" s="631"/>
      <c r="RW14" s="631"/>
      <c r="RX14" s="631"/>
      <c r="RY14" s="631"/>
      <c r="RZ14" s="631"/>
      <c r="SA14" s="631"/>
      <c r="SB14" s="631"/>
      <c r="SC14" s="631"/>
      <c r="SD14" s="631"/>
      <c r="SE14" s="631"/>
      <c r="SF14" s="631"/>
      <c r="SG14" s="631"/>
      <c r="SH14" s="631"/>
      <c r="SI14" s="631"/>
      <c r="SJ14" s="631"/>
      <c r="SK14" s="631"/>
      <c r="SL14" s="631"/>
      <c r="SM14" s="631"/>
      <c r="SN14" s="631"/>
      <c r="SO14" s="631"/>
      <c r="SP14" s="631"/>
      <c r="SQ14" s="631"/>
      <c r="SR14" s="631"/>
      <c r="SS14" s="631"/>
      <c r="ST14" s="631"/>
      <c r="SU14" s="631"/>
      <c r="SV14" s="631"/>
      <c r="SW14" s="631"/>
      <c r="SX14" s="631"/>
      <c r="SY14" s="631"/>
      <c r="SZ14" s="631"/>
      <c r="TA14" s="631"/>
      <c r="TB14" s="631"/>
      <c r="TC14" s="631"/>
      <c r="TD14" s="631"/>
      <c r="TE14" s="631"/>
      <c r="TF14" s="631"/>
      <c r="TG14" s="631"/>
      <c r="TH14" s="631"/>
      <c r="TI14" s="631"/>
      <c r="TJ14" s="631"/>
      <c r="TK14" s="631"/>
      <c r="TL14" s="631"/>
      <c r="TM14" s="631"/>
      <c r="TN14" s="631"/>
      <c r="TO14" s="631"/>
      <c r="TP14" s="631"/>
      <c r="TQ14" s="631"/>
      <c r="TR14" s="631"/>
      <c r="TS14" s="631"/>
      <c r="TT14" s="631"/>
      <c r="TU14" s="631"/>
      <c r="TV14" s="631"/>
      <c r="TW14" s="631"/>
      <c r="TX14" s="631"/>
      <c r="TY14" s="631"/>
      <c r="TZ14" s="631"/>
      <c r="UA14" s="631"/>
      <c r="UB14" s="631"/>
      <c r="UC14" s="631"/>
      <c r="UD14" s="631"/>
      <c r="UE14" s="631"/>
      <c r="UF14" s="631"/>
      <c r="UG14" s="631"/>
      <c r="UH14" s="631"/>
      <c r="UI14" s="631"/>
      <c r="UJ14" s="631"/>
      <c r="UK14" s="631"/>
      <c r="UL14" s="631"/>
      <c r="UM14" s="631"/>
      <c r="UN14" s="631"/>
      <c r="UO14" s="631"/>
      <c r="UP14" s="631"/>
      <c r="UQ14" s="631"/>
      <c r="UR14" s="631"/>
      <c r="US14" s="631"/>
      <c r="UT14" s="631"/>
      <c r="UU14" s="631"/>
      <c r="UV14" s="631"/>
      <c r="UW14" s="631"/>
      <c r="UX14" s="631"/>
      <c r="UY14" s="631"/>
      <c r="UZ14" s="631"/>
      <c r="VA14" s="631"/>
      <c r="VB14" s="631"/>
      <c r="VC14" s="631"/>
      <c r="VD14" s="631"/>
      <c r="VE14" s="631"/>
      <c r="VF14" s="631"/>
      <c r="VG14" s="631"/>
      <c r="VH14" s="631"/>
      <c r="VI14" s="631"/>
      <c r="VJ14" s="631"/>
      <c r="VK14" s="631"/>
      <c r="VL14" s="631"/>
      <c r="VM14" s="631"/>
      <c r="VN14" s="631"/>
      <c r="VO14" s="631"/>
      <c r="VP14" s="631"/>
      <c r="VQ14" s="631"/>
      <c r="VR14" s="631"/>
      <c r="VS14" s="631"/>
      <c r="VT14" s="631"/>
      <c r="VU14" s="631"/>
      <c r="VV14" s="631"/>
      <c r="VW14" s="631"/>
      <c r="VX14" s="631"/>
      <c r="VY14" s="631"/>
      <c r="VZ14" s="631"/>
      <c r="WA14" s="631"/>
      <c r="WB14" s="631"/>
      <c r="WC14" s="631"/>
      <c r="WD14" s="631"/>
      <c r="WE14" s="631"/>
      <c r="WF14" s="631"/>
      <c r="WG14" s="631"/>
      <c r="WH14" s="631"/>
      <c r="WI14" s="631"/>
      <c r="WJ14" s="631"/>
      <c r="WK14" s="631"/>
      <c r="WL14" s="631"/>
      <c r="WM14" s="631"/>
      <c r="WN14" s="631"/>
      <c r="WO14" s="631"/>
      <c r="WP14" s="631"/>
      <c r="WQ14" s="631"/>
      <c r="WR14" s="631"/>
      <c r="WS14" s="631"/>
      <c r="WT14" s="631"/>
      <c r="WU14" s="631"/>
      <c r="WV14" s="631"/>
      <c r="WW14" s="631"/>
      <c r="WX14" s="631"/>
      <c r="WY14" s="631"/>
      <c r="WZ14" s="631"/>
      <c r="XA14" s="631"/>
      <c r="XB14" s="631"/>
      <c r="XC14" s="631"/>
      <c r="XD14" s="631"/>
      <c r="XE14" s="631"/>
      <c r="XF14" s="631"/>
      <c r="XG14" s="631"/>
      <c r="XH14" s="631"/>
      <c r="XI14" s="631"/>
      <c r="XJ14" s="631"/>
      <c r="XK14" s="631"/>
      <c r="XL14" s="631"/>
      <c r="XM14" s="631"/>
      <c r="XN14" s="631"/>
      <c r="XO14" s="631"/>
      <c r="XP14" s="631"/>
      <c r="XQ14" s="631"/>
      <c r="XR14" s="631"/>
      <c r="XS14" s="631"/>
      <c r="XT14" s="631"/>
      <c r="XU14" s="631"/>
      <c r="XV14" s="631"/>
      <c r="XW14" s="631"/>
      <c r="XX14" s="631"/>
      <c r="XY14" s="631"/>
      <c r="XZ14" s="631"/>
      <c r="YA14" s="631"/>
      <c r="YB14" s="631"/>
      <c r="YC14" s="631"/>
      <c r="YD14" s="631"/>
      <c r="YE14" s="631"/>
      <c r="YF14" s="631"/>
      <c r="YG14" s="631"/>
      <c r="YH14" s="631"/>
      <c r="YI14" s="631"/>
      <c r="YJ14" s="631"/>
      <c r="YK14" s="631"/>
      <c r="YL14" s="631"/>
      <c r="YM14" s="631"/>
      <c r="YN14" s="631"/>
      <c r="YO14" s="631"/>
      <c r="YP14" s="631"/>
      <c r="YQ14" s="631"/>
      <c r="YR14" s="631"/>
      <c r="YS14" s="631"/>
      <c r="YT14" s="631"/>
      <c r="YU14" s="631"/>
      <c r="YV14" s="631"/>
      <c r="YW14" s="631"/>
      <c r="YX14" s="631"/>
      <c r="YY14" s="631"/>
      <c r="YZ14" s="631"/>
      <c r="ZA14" s="631"/>
      <c r="ZB14" s="631"/>
      <c r="ZC14" s="631"/>
      <c r="ZD14" s="631"/>
      <c r="ZE14" s="631"/>
      <c r="ZF14" s="631"/>
      <c r="ZG14" s="631"/>
      <c r="ZH14" s="631"/>
      <c r="ZI14" s="631"/>
      <c r="ZJ14" s="631"/>
      <c r="ZK14" s="631"/>
      <c r="ZL14" s="631"/>
      <c r="ZM14" s="631"/>
      <c r="ZN14" s="631"/>
      <c r="ZO14" s="631"/>
      <c r="ZP14" s="631"/>
      <c r="ZQ14" s="631"/>
      <c r="ZR14" s="631"/>
      <c r="ZS14" s="631"/>
      <c r="ZT14" s="631"/>
      <c r="ZU14" s="631"/>
      <c r="ZV14" s="631"/>
      <c r="ZW14" s="631"/>
      <c r="ZX14" s="631"/>
      <c r="ZY14" s="631"/>
      <c r="ZZ14" s="631"/>
      <c r="AAA14" s="631"/>
      <c r="AAB14" s="631"/>
      <c r="AAC14" s="631"/>
      <c r="AAD14" s="631"/>
      <c r="AAE14" s="631"/>
      <c r="AAF14" s="631"/>
      <c r="AAG14" s="631"/>
      <c r="AAH14" s="631"/>
      <c r="AAI14" s="631"/>
      <c r="AAJ14" s="631"/>
      <c r="AAK14" s="631"/>
      <c r="AAL14" s="631"/>
      <c r="AAM14" s="631"/>
      <c r="AAN14" s="631"/>
      <c r="AAO14" s="631"/>
      <c r="AAP14" s="631"/>
      <c r="AAQ14" s="631"/>
      <c r="AAR14" s="631"/>
      <c r="AAS14" s="631"/>
      <c r="AAT14" s="631"/>
      <c r="AAU14" s="631"/>
      <c r="AAV14" s="631"/>
      <c r="AAW14" s="631"/>
      <c r="AAX14" s="631"/>
      <c r="AAY14" s="631"/>
      <c r="AAZ14" s="631"/>
      <c r="ABA14" s="631"/>
      <c r="ABB14" s="631"/>
      <c r="ABC14" s="631"/>
      <c r="ABD14" s="631"/>
      <c r="ABE14" s="631"/>
      <c r="ABF14" s="631"/>
      <c r="ABG14" s="631"/>
      <c r="ABH14" s="631"/>
      <c r="ABI14" s="631"/>
      <c r="ABJ14" s="631"/>
      <c r="ABK14" s="631"/>
      <c r="ABL14" s="631"/>
      <c r="ABM14" s="631"/>
      <c r="ABN14" s="631"/>
      <c r="ABO14" s="631"/>
      <c r="ABP14" s="631"/>
      <c r="ABQ14" s="631"/>
      <c r="ABR14" s="631"/>
      <c r="ABS14" s="631"/>
      <c r="ABT14" s="631"/>
      <c r="ABU14" s="631"/>
      <c r="ABV14" s="631"/>
      <c r="ABW14" s="631"/>
      <c r="ABX14" s="631"/>
      <c r="ABY14" s="631"/>
      <c r="ABZ14" s="631"/>
      <c r="ACA14" s="631"/>
      <c r="ACB14" s="631"/>
      <c r="ACC14" s="631"/>
      <c r="ACD14" s="631"/>
      <c r="ACE14" s="631"/>
      <c r="ACF14" s="631"/>
      <c r="ACG14" s="631"/>
      <c r="ACH14" s="631"/>
      <c r="ACI14" s="631"/>
      <c r="ACJ14" s="631"/>
      <c r="ACK14" s="631"/>
      <c r="ACL14" s="631"/>
      <c r="ACM14" s="631"/>
      <c r="ACN14" s="631"/>
      <c r="ACO14" s="631"/>
      <c r="ACP14" s="631"/>
      <c r="ACQ14" s="631"/>
      <c r="ACR14" s="631"/>
      <c r="ACS14" s="631"/>
      <c r="ACT14" s="631"/>
      <c r="ACU14" s="631"/>
      <c r="ACV14" s="631"/>
      <c r="ACW14" s="631"/>
      <c r="ACX14" s="631"/>
      <c r="ACY14" s="631"/>
      <c r="ACZ14" s="631"/>
      <c r="ADA14" s="631"/>
      <c r="ADB14" s="631"/>
      <c r="ADC14" s="631"/>
      <c r="ADD14" s="631"/>
      <c r="ADE14" s="631"/>
      <c r="ADF14" s="631"/>
      <c r="ADG14" s="631"/>
      <c r="ADH14" s="631"/>
      <c r="ADI14" s="631"/>
      <c r="ADJ14" s="631"/>
      <c r="ADK14" s="631"/>
      <c r="ADL14" s="631"/>
      <c r="ADM14" s="631"/>
      <c r="ADN14" s="631"/>
      <c r="ADO14" s="631"/>
      <c r="ADP14" s="631"/>
      <c r="ADQ14" s="631"/>
      <c r="ADR14" s="631"/>
      <c r="ADS14" s="631"/>
      <c r="ADT14" s="631"/>
      <c r="ADU14" s="631"/>
      <c r="ADV14" s="631"/>
      <c r="ADW14" s="631"/>
      <c r="ADX14" s="631"/>
      <c r="ADY14" s="631"/>
      <c r="ADZ14" s="631"/>
      <c r="AEA14" s="631"/>
      <c r="AEB14" s="631"/>
      <c r="AEC14" s="631"/>
      <c r="AED14" s="631"/>
      <c r="AEE14" s="631"/>
      <c r="AEF14" s="631"/>
      <c r="AEG14" s="631"/>
      <c r="AEH14" s="631"/>
      <c r="AEI14" s="631"/>
      <c r="AEJ14" s="631"/>
      <c r="AEK14" s="631"/>
      <c r="AEL14" s="631"/>
      <c r="AEM14" s="631"/>
      <c r="AEN14" s="631"/>
      <c r="AEO14" s="631"/>
      <c r="AEP14" s="631"/>
      <c r="AEQ14" s="631"/>
      <c r="AER14" s="631"/>
      <c r="AES14" s="631"/>
      <c r="AET14" s="631"/>
      <c r="AEU14" s="631"/>
      <c r="AEV14" s="631"/>
      <c r="AEW14" s="631"/>
      <c r="AEX14" s="631"/>
      <c r="AEY14" s="631"/>
      <c r="AEZ14" s="631"/>
      <c r="AFA14" s="631"/>
      <c r="AFB14" s="631"/>
      <c r="AFC14" s="631"/>
      <c r="AFD14" s="631"/>
      <c r="AFE14" s="631"/>
      <c r="AFF14" s="631"/>
      <c r="AFG14" s="631"/>
      <c r="AFH14" s="631"/>
      <c r="AFI14" s="631"/>
      <c r="AFJ14" s="631"/>
      <c r="AFK14" s="631"/>
      <c r="AFL14" s="631"/>
      <c r="AFM14" s="631"/>
      <c r="AFN14" s="631"/>
      <c r="AFO14" s="631"/>
      <c r="AFP14" s="631"/>
      <c r="AFQ14" s="631"/>
      <c r="AFR14" s="631"/>
      <c r="AFS14" s="631"/>
      <c r="AFT14" s="631"/>
      <c r="AFU14" s="631"/>
      <c r="AFV14" s="631"/>
      <c r="AFW14" s="631"/>
      <c r="AFX14" s="631"/>
      <c r="AFY14" s="631"/>
      <c r="AFZ14" s="631"/>
      <c r="AGA14" s="631"/>
      <c r="AGB14" s="631"/>
      <c r="AGC14" s="631"/>
      <c r="AGD14" s="631"/>
      <c r="AGE14" s="631"/>
      <c r="AGF14" s="631"/>
      <c r="AGG14" s="631"/>
      <c r="AGH14" s="631"/>
      <c r="AGI14" s="631"/>
      <c r="AGJ14" s="631"/>
      <c r="AGK14" s="631"/>
      <c r="AGL14" s="631"/>
      <c r="AGM14" s="631"/>
      <c r="AGN14" s="631"/>
      <c r="AGO14" s="631"/>
      <c r="AGP14" s="631"/>
      <c r="AGQ14" s="631"/>
      <c r="AGR14" s="631"/>
      <c r="AGS14" s="631"/>
      <c r="AGT14" s="631"/>
      <c r="AGU14" s="631"/>
      <c r="AGV14" s="631"/>
      <c r="AGW14" s="631"/>
      <c r="AGX14" s="631"/>
      <c r="AGY14" s="631"/>
      <c r="AGZ14" s="631"/>
      <c r="AHA14" s="631"/>
      <c r="AHB14" s="631"/>
      <c r="AHC14" s="631"/>
      <c r="AHD14" s="631"/>
      <c r="AHE14" s="631"/>
      <c r="AHF14" s="631"/>
      <c r="AHG14" s="631"/>
      <c r="AHH14" s="631"/>
      <c r="AHI14" s="631"/>
      <c r="AHJ14" s="631"/>
      <c r="AHK14" s="631"/>
      <c r="AHL14" s="631"/>
      <c r="AHM14" s="631"/>
      <c r="AHN14" s="631"/>
      <c r="AHO14" s="631"/>
      <c r="AHP14" s="631"/>
      <c r="AHQ14" s="631"/>
      <c r="AHR14" s="631"/>
      <c r="AHS14" s="631"/>
      <c r="AHT14" s="631"/>
      <c r="AHU14" s="631"/>
      <c r="AHV14" s="631"/>
      <c r="AHW14" s="631"/>
      <c r="AHX14" s="631"/>
      <c r="AHY14" s="631"/>
      <c r="AHZ14" s="631"/>
      <c r="AIA14" s="631"/>
      <c r="AIB14" s="631"/>
      <c r="AIC14" s="631"/>
      <c r="AID14" s="631"/>
      <c r="AIE14" s="631"/>
      <c r="AIF14" s="631"/>
      <c r="AIG14" s="631"/>
      <c r="AIH14" s="631"/>
      <c r="AII14" s="631"/>
      <c r="AIJ14" s="631"/>
      <c r="AIK14" s="631"/>
      <c r="AIL14" s="631"/>
      <c r="AIM14" s="631"/>
      <c r="AIN14" s="631"/>
      <c r="AIO14" s="631"/>
      <c r="AIP14" s="631"/>
      <c r="AIQ14" s="631"/>
      <c r="AIR14" s="631"/>
      <c r="AIS14" s="631"/>
      <c r="AIT14" s="631"/>
      <c r="AIU14" s="631"/>
      <c r="AIV14" s="631"/>
      <c r="AIW14" s="631"/>
      <c r="AIX14" s="631"/>
      <c r="AIY14" s="631"/>
      <c r="AIZ14" s="631"/>
      <c r="AJA14" s="631"/>
      <c r="AJB14" s="631"/>
      <c r="AJC14" s="631"/>
      <c r="AJD14" s="631"/>
      <c r="AJE14" s="631"/>
      <c r="AJF14" s="631"/>
      <c r="AJG14" s="631"/>
      <c r="AJH14" s="631"/>
      <c r="AJI14" s="631"/>
      <c r="AJJ14" s="631"/>
      <c r="AJK14" s="631"/>
      <c r="AJL14" s="631"/>
      <c r="AJM14" s="631"/>
      <c r="AJN14" s="631"/>
      <c r="AJO14" s="631"/>
      <c r="AJP14" s="631"/>
      <c r="AJQ14" s="631"/>
      <c r="AJR14" s="631"/>
      <c r="AJS14" s="631"/>
      <c r="AJT14" s="631"/>
      <c r="AJU14" s="631"/>
      <c r="AJV14" s="631"/>
      <c r="AJW14" s="631"/>
      <c r="AJX14" s="631"/>
      <c r="AJY14" s="631"/>
      <c r="AJZ14" s="631"/>
      <c r="AKA14" s="631"/>
      <c r="AKB14" s="631"/>
      <c r="AKC14" s="631"/>
      <c r="AKD14" s="631"/>
      <c r="AKE14" s="631"/>
      <c r="AKF14" s="631"/>
      <c r="AKG14" s="631"/>
      <c r="AKH14" s="631"/>
      <c r="AKI14" s="631"/>
      <c r="AKJ14" s="631"/>
      <c r="AKK14" s="631"/>
      <c r="AKL14" s="631"/>
      <c r="AKM14" s="631"/>
      <c r="AKN14" s="631"/>
      <c r="AKO14" s="631"/>
      <c r="AKP14" s="631"/>
      <c r="AKQ14" s="631"/>
      <c r="AKR14" s="631"/>
      <c r="AKS14" s="631"/>
      <c r="AKT14" s="631"/>
      <c r="AKU14" s="631"/>
      <c r="AKV14" s="631"/>
      <c r="AKW14" s="631"/>
      <c r="AKX14" s="631"/>
      <c r="AKY14" s="631"/>
      <c r="AKZ14" s="631"/>
      <c r="ALA14" s="631"/>
      <c r="ALB14" s="631"/>
      <c r="ALC14" s="631"/>
      <c r="ALD14" s="631"/>
      <c r="ALE14" s="631"/>
      <c r="ALF14" s="631"/>
      <c r="ALG14" s="631"/>
      <c r="ALH14" s="631"/>
      <c r="ALI14" s="631"/>
      <c r="ALJ14" s="631"/>
      <c r="ALK14" s="631"/>
      <c r="ALL14" s="631"/>
      <c r="ALM14" s="631"/>
      <c r="ALN14" s="631"/>
      <c r="ALO14" s="631"/>
      <c r="ALP14" s="631"/>
      <c r="ALQ14" s="631"/>
      <c r="ALR14" s="631"/>
      <c r="ALS14" s="631"/>
      <c r="ALT14" s="631"/>
      <c r="ALU14" s="631"/>
      <c r="ALV14" s="631"/>
      <c r="ALW14" s="631"/>
      <c r="ALX14" s="631"/>
      <c r="ALY14" s="631"/>
      <c r="ALZ14" s="631"/>
      <c r="AMA14" s="631"/>
      <c r="AMB14" s="631"/>
      <c r="AMC14" s="631"/>
      <c r="AMD14" s="631"/>
      <c r="AME14" s="631"/>
      <c r="AMF14" s="631"/>
      <c r="AMG14" s="631"/>
      <c r="AMH14" s="631"/>
      <c r="AMI14" s="631"/>
      <c r="AMJ14" s="631"/>
      <c r="AMK14" s="631"/>
      <c r="AML14" s="631"/>
      <c r="AMM14" s="631"/>
      <c r="AMN14" s="631"/>
      <c r="AMO14" s="631"/>
      <c r="AMP14" s="631"/>
      <c r="AMQ14" s="631"/>
      <c r="AMR14" s="631"/>
      <c r="AMS14" s="631"/>
      <c r="AMT14" s="631"/>
      <c r="AMU14" s="631"/>
      <c r="AMV14" s="631"/>
      <c r="AMW14" s="631"/>
      <c r="AMX14" s="631"/>
      <c r="AMY14" s="631"/>
      <c r="AMZ14" s="631"/>
      <c r="ANA14" s="631"/>
      <c r="ANB14" s="631"/>
      <c r="ANC14" s="631"/>
      <c r="AND14" s="631"/>
      <c r="ANE14" s="631"/>
      <c r="ANF14" s="631"/>
      <c r="ANG14" s="631"/>
      <c r="ANH14" s="631"/>
      <c r="ANI14" s="631"/>
      <c r="ANJ14" s="631"/>
      <c r="ANK14" s="631"/>
      <c r="ANL14" s="631"/>
      <c r="ANM14" s="631"/>
      <c r="ANN14" s="631"/>
      <c r="ANO14" s="631"/>
      <c r="ANP14" s="631"/>
      <c r="ANQ14" s="631"/>
      <c r="ANR14" s="631"/>
      <c r="ANS14" s="631"/>
      <c r="ANT14" s="631"/>
      <c r="ANU14" s="631"/>
      <c r="ANV14" s="631"/>
      <c r="ANW14" s="631"/>
      <c r="ANX14" s="631"/>
      <c r="ANY14" s="631"/>
      <c r="ANZ14" s="631"/>
      <c r="AOA14" s="631"/>
      <c r="AOB14" s="631"/>
      <c r="AOC14" s="631"/>
      <c r="AOD14" s="631"/>
      <c r="AOE14" s="631"/>
      <c r="AOF14" s="631"/>
      <c r="AOG14" s="631"/>
      <c r="AOH14" s="631"/>
      <c r="AOI14" s="631"/>
      <c r="AOJ14" s="631"/>
      <c r="AOK14" s="631"/>
      <c r="AOL14" s="631"/>
      <c r="AOM14" s="631"/>
      <c r="AON14" s="631"/>
      <c r="AOO14" s="631"/>
      <c r="AOP14" s="631"/>
      <c r="AOQ14" s="631"/>
      <c r="AOR14" s="631"/>
      <c r="AOS14" s="631"/>
      <c r="AOT14" s="631"/>
      <c r="AOU14" s="631"/>
      <c r="AOV14" s="631"/>
      <c r="AOW14" s="631"/>
      <c r="AOX14" s="631"/>
      <c r="AOY14" s="631"/>
      <c r="AOZ14" s="631"/>
      <c r="APA14" s="631"/>
      <c r="APB14" s="631"/>
      <c r="APC14" s="631"/>
      <c r="APD14" s="631"/>
      <c r="APE14" s="631"/>
      <c r="APF14" s="631"/>
      <c r="APG14" s="631"/>
      <c r="APH14" s="631"/>
      <c r="API14" s="631"/>
      <c r="APJ14" s="631"/>
      <c r="APK14" s="631"/>
      <c r="APL14" s="631"/>
      <c r="APM14" s="631"/>
      <c r="APN14" s="631"/>
      <c r="APO14" s="631"/>
      <c r="APP14" s="631"/>
      <c r="APQ14" s="631"/>
      <c r="APR14" s="631"/>
      <c r="APS14" s="631"/>
      <c r="APT14" s="631"/>
      <c r="APU14" s="631"/>
      <c r="APV14" s="631"/>
      <c r="APW14" s="631"/>
      <c r="APX14" s="631"/>
      <c r="APY14" s="631"/>
      <c r="APZ14" s="631"/>
      <c r="AQA14" s="631"/>
      <c r="AQB14" s="631"/>
      <c r="AQC14" s="631"/>
      <c r="AQD14" s="631"/>
      <c r="AQE14" s="631"/>
      <c r="AQF14" s="631"/>
      <c r="AQG14" s="631"/>
      <c r="AQH14" s="631"/>
      <c r="AQI14" s="631"/>
      <c r="AQJ14" s="631"/>
      <c r="AQK14" s="631"/>
      <c r="AQL14" s="631"/>
      <c r="AQM14" s="631"/>
      <c r="AQN14" s="631"/>
      <c r="AQO14" s="631"/>
      <c r="AQP14" s="631"/>
      <c r="AQQ14" s="631"/>
      <c r="AQR14" s="631"/>
      <c r="AQS14" s="631"/>
      <c r="AQT14" s="631"/>
      <c r="AQU14" s="631"/>
      <c r="AQV14" s="631"/>
      <c r="AQW14" s="631"/>
      <c r="AQX14" s="631"/>
      <c r="AQY14" s="631"/>
      <c r="AQZ14" s="631"/>
      <c r="ARA14" s="631"/>
      <c r="ARB14" s="631"/>
      <c r="ARC14" s="631"/>
      <c r="ARD14" s="631"/>
      <c r="ARE14" s="631"/>
      <c r="ARF14" s="631"/>
      <c r="ARG14" s="631"/>
      <c r="ARH14" s="631"/>
      <c r="ARI14" s="631"/>
      <c r="ARJ14" s="631"/>
      <c r="ARK14" s="631"/>
      <c r="ARL14" s="631"/>
      <c r="ARM14" s="631"/>
      <c r="ARN14" s="631"/>
      <c r="ARO14" s="631"/>
      <c r="ARP14" s="631"/>
      <c r="ARQ14" s="631"/>
      <c r="ARR14" s="631"/>
      <c r="ARS14" s="631"/>
      <c r="ART14" s="631"/>
      <c r="ARU14" s="631"/>
      <c r="ARV14" s="631"/>
      <c r="ARW14" s="631"/>
      <c r="ARX14" s="631"/>
      <c r="ARY14" s="631"/>
      <c r="ARZ14" s="631"/>
      <c r="ASA14" s="631"/>
      <c r="ASB14" s="631"/>
      <c r="ASC14" s="631"/>
      <c r="ASD14" s="631"/>
      <c r="ASE14" s="631"/>
      <c r="ASF14" s="631"/>
      <c r="ASG14" s="631"/>
      <c r="ASH14" s="631"/>
      <c r="ASI14" s="631"/>
      <c r="ASJ14" s="631"/>
      <c r="ASK14" s="631"/>
      <c r="ASL14" s="631"/>
      <c r="ASM14" s="631"/>
      <c r="ASN14" s="631"/>
      <c r="ASO14" s="631"/>
      <c r="ASP14" s="631"/>
      <c r="ASQ14" s="631"/>
      <c r="ASR14" s="631"/>
      <c r="ASS14" s="631"/>
      <c r="AST14" s="631"/>
      <c r="ASU14" s="631"/>
      <c r="ASV14" s="631"/>
      <c r="ASW14" s="631"/>
      <c r="ASX14" s="631"/>
      <c r="ASY14" s="631"/>
      <c r="ASZ14" s="631"/>
      <c r="ATA14" s="631"/>
      <c r="ATB14" s="631"/>
      <c r="ATC14" s="631"/>
      <c r="ATD14" s="631"/>
      <c r="ATE14" s="631"/>
      <c r="ATF14" s="631"/>
      <c r="ATG14" s="631"/>
      <c r="ATH14" s="631"/>
      <c r="ATI14" s="631"/>
      <c r="ATJ14" s="631"/>
      <c r="ATK14" s="631"/>
      <c r="ATL14" s="631"/>
      <c r="ATM14" s="631"/>
      <c r="ATN14" s="631"/>
      <c r="ATO14" s="631"/>
      <c r="ATP14" s="631"/>
      <c r="ATQ14" s="631"/>
      <c r="ATR14" s="631"/>
      <c r="ATS14" s="631"/>
      <c r="ATT14" s="631"/>
      <c r="ATU14" s="631"/>
      <c r="ATV14" s="631"/>
      <c r="ATW14" s="631"/>
      <c r="ATX14" s="631"/>
      <c r="ATY14" s="631"/>
      <c r="ATZ14" s="631"/>
      <c r="AUA14" s="631"/>
      <c r="AUB14" s="631"/>
      <c r="AUC14" s="631"/>
      <c r="AUD14" s="631"/>
      <c r="AUE14" s="631"/>
      <c r="AUF14" s="631"/>
      <c r="AUG14" s="631"/>
      <c r="AUH14" s="631"/>
      <c r="AUI14" s="631"/>
      <c r="AUJ14" s="631"/>
      <c r="AUK14" s="631"/>
      <c r="AUL14" s="631"/>
      <c r="AUM14" s="631"/>
      <c r="AUN14" s="631"/>
      <c r="AUO14" s="631"/>
      <c r="AUP14" s="631"/>
      <c r="AUQ14" s="631"/>
      <c r="AUR14" s="631"/>
      <c r="AUS14" s="631"/>
      <c r="AUT14" s="631"/>
      <c r="AUU14" s="631"/>
      <c r="AUV14" s="631"/>
      <c r="AUW14" s="631"/>
      <c r="AUX14" s="631"/>
      <c r="AUY14" s="631"/>
      <c r="AUZ14" s="631"/>
      <c r="AVA14" s="631"/>
      <c r="AVB14" s="631"/>
      <c r="AVC14" s="631"/>
      <c r="AVD14" s="631"/>
      <c r="AVE14" s="631"/>
      <c r="AVF14" s="631"/>
      <c r="AVG14" s="631"/>
      <c r="AVH14" s="631"/>
      <c r="AVI14" s="631"/>
      <c r="AVJ14" s="631"/>
      <c r="AVK14" s="631"/>
      <c r="AVL14" s="631"/>
      <c r="AVM14" s="631"/>
      <c r="AVN14" s="631"/>
      <c r="AVO14" s="631"/>
      <c r="AVP14" s="631"/>
      <c r="AVQ14" s="631"/>
      <c r="AVR14" s="631"/>
      <c r="AVS14" s="631"/>
      <c r="AVT14" s="631"/>
      <c r="AVU14" s="631"/>
      <c r="AVV14" s="631"/>
      <c r="AVW14" s="631"/>
      <c r="AVX14" s="631"/>
      <c r="AVY14" s="631"/>
      <c r="AVZ14" s="631"/>
      <c r="AWA14" s="631"/>
      <c r="AWB14" s="631"/>
      <c r="AWC14" s="631"/>
      <c r="AWD14" s="631"/>
      <c r="AWE14" s="631"/>
      <c r="AWF14" s="631"/>
      <c r="AWG14" s="631"/>
      <c r="AWH14" s="631"/>
      <c r="AWI14" s="631"/>
      <c r="AWJ14" s="631"/>
      <c r="AWK14" s="631"/>
      <c r="AWL14" s="631"/>
      <c r="AWM14" s="631"/>
      <c r="AWN14" s="631"/>
      <c r="AWO14" s="631"/>
      <c r="AWP14" s="631"/>
      <c r="AWQ14" s="631"/>
      <c r="AWR14" s="631"/>
      <c r="AWS14" s="631"/>
      <c r="AWT14" s="631"/>
      <c r="AWU14" s="631"/>
      <c r="AWV14" s="631"/>
      <c r="AWW14" s="631"/>
      <c r="AWX14" s="631"/>
      <c r="AWY14" s="631"/>
      <c r="AWZ14" s="631"/>
      <c r="AXA14" s="631"/>
      <c r="AXB14" s="631"/>
      <c r="AXC14" s="631"/>
      <c r="AXD14" s="631"/>
      <c r="AXE14" s="631"/>
      <c r="AXF14" s="631"/>
      <c r="AXG14" s="631"/>
      <c r="AXH14" s="631"/>
      <c r="AXI14" s="631"/>
      <c r="AXJ14" s="631"/>
      <c r="AXK14" s="631"/>
      <c r="AXL14" s="631"/>
      <c r="AXM14" s="631"/>
      <c r="AXN14" s="631"/>
      <c r="AXO14" s="631"/>
      <c r="AXP14" s="631"/>
      <c r="AXQ14" s="631"/>
      <c r="AXR14" s="631"/>
      <c r="AXS14" s="631"/>
      <c r="AXT14" s="631"/>
      <c r="AXU14" s="631"/>
      <c r="AXV14" s="631"/>
      <c r="AXW14" s="631"/>
      <c r="AXX14" s="631"/>
      <c r="AXY14" s="631"/>
      <c r="AXZ14" s="631"/>
      <c r="AYA14" s="631"/>
      <c r="AYB14" s="631"/>
      <c r="AYC14" s="631"/>
      <c r="AYD14" s="631"/>
      <c r="AYE14" s="631"/>
      <c r="AYF14" s="631"/>
      <c r="AYG14" s="631"/>
      <c r="AYH14" s="631"/>
      <c r="AYI14" s="631"/>
      <c r="AYJ14" s="631"/>
      <c r="AYK14" s="631"/>
      <c r="AYL14" s="631"/>
      <c r="AYM14" s="631"/>
      <c r="AYN14" s="631"/>
      <c r="AYO14" s="631"/>
      <c r="AYP14" s="631"/>
      <c r="AYQ14" s="631"/>
      <c r="AYR14" s="631"/>
      <c r="AYS14" s="631"/>
      <c r="AYT14" s="631"/>
      <c r="AYU14" s="631"/>
      <c r="AYV14" s="631"/>
      <c r="AYW14" s="631"/>
      <c r="AYX14" s="631"/>
      <c r="AYY14" s="631"/>
      <c r="AYZ14" s="631"/>
      <c r="AZA14" s="631"/>
      <c r="AZB14" s="631"/>
      <c r="AZC14" s="631"/>
      <c r="AZD14" s="631"/>
      <c r="AZE14" s="631"/>
      <c r="AZF14" s="631"/>
      <c r="AZG14" s="631"/>
      <c r="AZH14" s="631"/>
      <c r="AZI14" s="631"/>
      <c r="AZJ14" s="631"/>
      <c r="AZK14" s="631"/>
      <c r="AZL14" s="631"/>
      <c r="AZM14" s="631"/>
      <c r="AZN14" s="631"/>
      <c r="AZO14" s="631"/>
      <c r="AZP14" s="631"/>
      <c r="AZQ14" s="631"/>
      <c r="AZR14" s="631"/>
      <c r="AZS14" s="631"/>
      <c r="AZT14" s="631"/>
      <c r="AZU14" s="631"/>
      <c r="AZV14" s="631"/>
      <c r="AZW14" s="631"/>
      <c r="AZX14" s="631"/>
      <c r="AZY14" s="631"/>
      <c r="AZZ14" s="631"/>
      <c r="BAA14" s="631"/>
      <c r="BAB14" s="631"/>
      <c r="BAC14" s="631"/>
      <c r="BAD14" s="631"/>
      <c r="BAE14" s="631"/>
      <c r="BAF14" s="631"/>
      <c r="BAG14" s="631"/>
      <c r="BAH14" s="631"/>
      <c r="BAI14" s="631"/>
      <c r="BAJ14" s="631"/>
      <c r="BAK14" s="631"/>
      <c r="BAL14" s="631"/>
      <c r="BAM14" s="631"/>
      <c r="BAN14" s="631"/>
      <c r="BAO14" s="631"/>
      <c r="BAP14" s="631"/>
      <c r="BAQ14" s="631"/>
      <c r="BAR14" s="631"/>
      <c r="BAS14" s="631"/>
      <c r="BAT14" s="631"/>
      <c r="BAU14" s="631"/>
      <c r="BAV14" s="631"/>
      <c r="BAW14" s="631"/>
      <c r="BAX14" s="631"/>
      <c r="BAY14" s="631"/>
      <c r="BAZ14" s="631"/>
      <c r="BBA14" s="631"/>
      <c r="BBB14" s="631"/>
      <c r="BBC14" s="631"/>
      <c r="BBD14" s="631"/>
      <c r="BBE14" s="631"/>
      <c r="BBF14" s="631"/>
      <c r="BBG14" s="631"/>
      <c r="BBH14" s="631"/>
      <c r="BBI14" s="631"/>
      <c r="BBJ14" s="631"/>
      <c r="BBK14" s="631"/>
      <c r="BBL14" s="631"/>
      <c r="BBM14" s="631"/>
      <c r="BBN14" s="631"/>
      <c r="BBO14" s="631"/>
      <c r="BBP14" s="631"/>
      <c r="BBQ14" s="631"/>
      <c r="BBR14" s="631"/>
      <c r="BBS14" s="631"/>
      <c r="BBT14" s="631"/>
      <c r="BBU14" s="631"/>
      <c r="BBV14" s="631"/>
      <c r="BBW14" s="631"/>
      <c r="BBX14" s="631"/>
      <c r="BBY14" s="631"/>
      <c r="BBZ14" s="631"/>
      <c r="BCA14" s="631"/>
      <c r="BCB14" s="631"/>
      <c r="BCC14" s="631"/>
      <c r="BCD14" s="631"/>
      <c r="BCE14" s="631"/>
      <c r="BCF14" s="631"/>
      <c r="BCG14" s="631"/>
      <c r="BCH14" s="631"/>
      <c r="BCI14" s="631"/>
      <c r="BCJ14" s="631"/>
      <c r="BCK14" s="631"/>
      <c r="BCL14" s="631"/>
      <c r="BCM14" s="631"/>
      <c r="BCN14" s="631"/>
      <c r="BCO14" s="631"/>
      <c r="BCP14" s="631"/>
      <c r="BCQ14" s="631"/>
      <c r="BCR14" s="631"/>
      <c r="BCS14" s="631"/>
      <c r="BCT14" s="631"/>
      <c r="BCU14" s="631"/>
      <c r="BCV14" s="631"/>
      <c r="BCW14" s="631"/>
      <c r="BCX14" s="631"/>
      <c r="BCY14" s="631"/>
      <c r="BCZ14" s="631"/>
      <c r="BDA14" s="631"/>
      <c r="BDB14" s="631"/>
      <c r="BDC14" s="631"/>
      <c r="BDD14" s="631"/>
      <c r="BDE14" s="631"/>
      <c r="BDF14" s="631"/>
      <c r="BDG14" s="631"/>
      <c r="BDH14" s="631"/>
      <c r="BDI14" s="631"/>
      <c r="BDJ14" s="631"/>
      <c r="BDK14" s="631"/>
    </row>
    <row r="15" spans="1:1467" customFormat="1">
      <c r="A15" s="631"/>
      <c r="B15" s="527" t="s">
        <v>12</v>
      </c>
      <c r="C15" s="141">
        <v>0.1988</v>
      </c>
      <c r="D15" s="135">
        <v>0.275161623084064</v>
      </c>
      <c r="E15" s="135">
        <v>1.5524612826087054</v>
      </c>
      <c r="F15" s="526">
        <v>1.8276229056927695</v>
      </c>
      <c r="G15" s="649"/>
      <c r="H15" s="649"/>
      <c r="I15" s="648"/>
      <c r="J15" s="648"/>
      <c r="K15" s="552"/>
      <c r="L15" s="552"/>
      <c r="M15" s="552"/>
      <c r="N15" s="552"/>
      <c r="O15" s="631"/>
      <c r="P15" s="631"/>
      <c r="Q15" s="631"/>
      <c r="R15" s="631"/>
      <c r="S15" s="631"/>
      <c r="T15" s="631"/>
      <c r="U15" s="631"/>
      <c r="V15" s="631"/>
      <c r="W15" s="631"/>
      <c r="X15" s="631"/>
      <c r="Y15" s="631"/>
      <c r="Z15" s="631"/>
      <c r="AA15" s="631"/>
      <c r="AB15" s="631"/>
      <c r="AC15" s="631"/>
      <c r="AD15" s="631"/>
      <c r="AE15" s="631"/>
      <c r="AF15" s="631"/>
      <c r="AG15" s="631"/>
      <c r="AH15" s="631"/>
      <c r="AI15" s="631"/>
      <c r="AJ15" s="631"/>
      <c r="AK15" s="631"/>
      <c r="AL15" s="631"/>
      <c r="AM15" s="631"/>
      <c r="AN15" s="631"/>
      <c r="AO15" s="631"/>
      <c r="AP15" s="631"/>
      <c r="AQ15" s="631"/>
      <c r="AR15" s="631"/>
      <c r="AS15" s="631"/>
      <c r="AT15" s="631"/>
      <c r="AU15" s="631"/>
      <c r="AV15" s="631"/>
      <c r="AW15" s="631"/>
      <c r="AX15" s="631"/>
      <c r="AY15" s="631"/>
      <c r="AZ15" s="631"/>
      <c r="BA15" s="631"/>
      <c r="BB15" s="631"/>
      <c r="BC15" s="631"/>
      <c r="BD15" s="631"/>
      <c r="BE15" s="631"/>
      <c r="BF15" s="631"/>
      <c r="BG15" s="631"/>
      <c r="BH15" s="631"/>
      <c r="BI15" s="631"/>
      <c r="BJ15" s="631"/>
      <c r="BK15" s="631"/>
      <c r="BL15" s="631"/>
      <c r="BM15" s="631"/>
      <c r="BN15" s="631"/>
      <c r="BO15" s="631"/>
      <c r="BP15" s="631"/>
      <c r="BQ15" s="631"/>
      <c r="BR15" s="631"/>
      <c r="BS15" s="631"/>
      <c r="BT15" s="631"/>
      <c r="BU15" s="631"/>
      <c r="BV15" s="631"/>
      <c r="BW15" s="631"/>
      <c r="BX15" s="631"/>
      <c r="BY15" s="631"/>
      <c r="BZ15" s="631"/>
      <c r="CA15" s="631"/>
      <c r="CB15" s="631"/>
      <c r="CC15" s="631"/>
      <c r="CD15" s="631"/>
      <c r="CE15" s="631"/>
      <c r="CF15" s="631"/>
      <c r="CG15" s="631"/>
      <c r="CH15" s="631"/>
      <c r="CI15" s="631"/>
      <c r="CJ15" s="631"/>
      <c r="CK15" s="631"/>
      <c r="CL15" s="631"/>
      <c r="CM15" s="631"/>
      <c r="CN15" s="631"/>
      <c r="CO15" s="631"/>
      <c r="CP15" s="631"/>
      <c r="CQ15" s="631"/>
      <c r="CR15" s="631"/>
      <c r="CS15" s="631"/>
      <c r="CT15" s="631"/>
      <c r="CU15" s="631"/>
      <c r="CV15" s="631"/>
      <c r="CW15" s="631"/>
      <c r="CX15" s="631"/>
      <c r="CY15" s="631"/>
      <c r="CZ15" s="631"/>
      <c r="DA15" s="631"/>
      <c r="DB15" s="631"/>
      <c r="DC15" s="631"/>
      <c r="DD15" s="631"/>
      <c r="DE15" s="631"/>
      <c r="DF15" s="631"/>
      <c r="DG15" s="631"/>
      <c r="DH15" s="631"/>
      <c r="DI15" s="631"/>
      <c r="DJ15" s="631"/>
      <c r="DK15" s="631"/>
      <c r="DL15" s="631"/>
      <c r="DM15" s="631"/>
      <c r="DN15" s="631"/>
      <c r="DO15" s="631"/>
      <c r="DP15" s="631"/>
      <c r="DQ15" s="631"/>
      <c r="DR15" s="631"/>
      <c r="DS15" s="631"/>
      <c r="DT15" s="631"/>
      <c r="DU15" s="631"/>
      <c r="DV15" s="631"/>
      <c r="DW15" s="631"/>
      <c r="DX15" s="631"/>
      <c r="DY15" s="631"/>
      <c r="DZ15" s="631"/>
      <c r="EA15" s="631"/>
      <c r="EB15" s="631"/>
      <c r="EC15" s="631"/>
      <c r="ED15" s="631"/>
      <c r="EE15" s="631"/>
      <c r="EF15" s="631"/>
      <c r="EG15" s="631"/>
      <c r="EH15" s="631"/>
      <c r="EI15" s="631"/>
      <c r="EJ15" s="631"/>
      <c r="EK15" s="631"/>
      <c r="EL15" s="631"/>
      <c r="EM15" s="631"/>
      <c r="EN15" s="631"/>
      <c r="EO15" s="631"/>
      <c r="EP15" s="631"/>
      <c r="EQ15" s="631"/>
      <c r="ER15" s="631"/>
      <c r="ES15" s="631"/>
      <c r="ET15" s="631"/>
      <c r="EU15" s="631"/>
      <c r="EV15" s="631"/>
      <c r="EW15" s="631"/>
      <c r="EX15" s="631"/>
      <c r="EY15" s="631"/>
      <c r="EZ15" s="631"/>
      <c r="FA15" s="631"/>
      <c r="FB15" s="631"/>
      <c r="FC15" s="631"/>
      <c r="FD15" s="631"/>
      <c r="FE15" s="631"/>
      <c r="FF15" s="631"/>
      <c r="FG15" s="631"/>
      <c r="FH15" s="631"/>
      <c r="FI15" s="631"/>
      <c r="FJ15" s="631"/>
      <c r="FK15" s="631"/>
      <c r="FL15" s="631"/>
      <c r="FM15" s="631"/>
      <c r="FN15" s="631"/>
      <c r="FO15" s="631"/>
      <c r="FP15" s="631"/>
      <c r="FQ15" s="631"/>
      <c r="FR15" s="631"/>
      <c r="FS15" s="631"/>
      <c r="FT15" s="631"/>
      <c r="FU15" s="631"/>
      <c r="FV15" s="631"/>
      <c r="FW15" s="631"/>
      <c r="FX15" s="631"/>
      <c r="FY15" s="631"/>
      <c r="FZ15" s="631"/>
      <c r="GA15" s="631"/>
      <c r="GB15" s="631"/>
      <c r="GC15" s="631"/>
      <c r="GD15" s="631"/>
      <c r="GE15" s="631"/>
      <c r="GF15" s="631"/>
      <c r="GG15" s="631"/>
      <c r="GH15" s="631"/>
      <c r="GI15" s="631"/>
      <c r="GJ15" s="631"/>
      <c r="GK15" s="631"/>
      <c r="GL15" s="631"/>
      <c r="GM15" s="631"/>
      <c r="GN15" s="631"/>
      <c r="GO15" s="631"/>
      <c r="GP15" s="631"/>
      <c r="GQ15" s="631"/>
      <c r="GR15" s="631"/>
      <c r="GS15" s="631"/>
      <c r="GT15" s="631"/>
      <c r="GU15" s="631"/>
      <c r="GV15" s="631"/>
      <c r="GW15" s="631"/>
      <c r="GX15" s="631"/>
      <c r="GY15" s="631"/>
      <c r="GZ15" s="631"/>
      <c r="HA15" s="631"/>
      <c r="HB15" s="631"/>
      <c r="HC15" s="631"/>
      <c r="HD15" s="631"/>
      <c r="HE15" s="631"/>
      <c r="HF15" s="631"/>
      <c r="HG15" s="631"/>
      <c r="HH15" s="631"/>
      <c r="HI15" s="631"/>
      <c r="HJ15" s="631"/>
      <c r="HK15" s="631"/>
      <c r="HL15" s="631"/>
      <c r="HM15" s="631"/>
      <c r="HN15" s="631"/>
      <c r="HO15" s="631"/>
      <c r="HP15" s="631"/>
      <c r="HQ15" s="631"/>
      <c r="HR15" s="631"/>
      <c r="HS15" s="631"/>
      <c r="HT15" s="631"/>
      <c r="HU15" s="631"/>
      <c r="HV15" s="631"/>
      <c r="HW15" s="631"/>
      <c r="HX15" s="631"/>
      <c r="HY15" s="631"/>
      <c r="HZ15" s="631"/>
      <c r="IA15" s="631"/>
      <c r="IB15" s="631"/>
      <c r="IC15" s="631"/>
      <c r="ID15" s="631"/>
      <c r="IE15" s="631"/>
      <c r="IF15" s="631"/>
      <c r="IG15" s="631"/>
      <c r="IH15" s="631"/>
      <c r="II15" s="631"/>
      <c r="IJ15" s="631"/>
      <c r="IK15" s="631"/>
      <c r="IL15" s="631"/>
      <c r="IM15" s="631"/>
      <c r="IN15" s="631"/>
      <c r="IO15" s="631"/>
      <c r="IP15" s="631"/>
      <c r="IQ15" s="631"/>
      <c r="IR15" s="631"/>
      <c r="IS15" s="631"/>
      <c r="IT15" s="631"/>
      <c r="IU15" s="631"/>
      <c r="IV15" s="631"/>
      <c r="IW15" s="631"/>
      <c r="IX15" s="631"/>
      <c r="IY15" s="631"/>
      <c r="IZ15" s="631"/>
      <c r="JA15" s="631"/>
      <c r="JB15" s="631"/>
      <c r="JC15" s="631"/>
      <c r="JD15" s="631"/>
      <c r="JE15" s="631"/>
      <c r="JF15" s="631"/>
      <c r="JG15" s="631"/>
      <c r="JH15" s="631"/>
      <c r="JI15" s="631"/>
      <c r="JJ15" s="631"/>
      <c r="JK15" s="631"/>
      <c r="JL15" s="631"/>
      <c r="JM15" s="631"/>
      <c r="JN15" s="631"/>
      <c r="JO15" s="631"/>
      <c r="JP15" s="631"/>
      <c r="JQ15" s="631"/>
      <c r="JR15" s="631"/>
      <c r="JS15" s="631"/>
      <c r="JT15" s="631"/>
      <c r="JU15" s="631"/>
      <c r="JV15" s="631"/>
      <c r="JW15" s="631"/>
      <c r="JX15" s="631"/>
      <c r="JY15" s="631"/>
      <c r="JZ15" s="631"/>
      <c r="KA15" s="631"/>
      <c r="KB15" s="631"/>
      <c r="KC15" s="631"/>
      <c r="KD15" s="631"/>
      <c r="KE15" s="631"/>
      <c r="KF15" s="631"/>
      <c r="KG15" s="631"/>
      <c r="KH15" s="631"/>
      <c r="KI15" s="631"/>
      <c r="KJ15" s="631"/>
      <c r="KK15" s="631"/>
      <c r="KL15" s="631"/>
      <c r="KM15" s="631"/>
      <c r="KN15" s="631"/>
      <c r="KO15" s="631"/>
      <c r="KP15" s="631"/>
      <c r="KQ15" s="631"/>
      <c r="KR15" s="631"/>
      <c r="KS15" s="631"/>
      <c r="KT15" s="631"/>
      <c r="KU15" s="631"/>
      <c r="KV15" s="631"/>
      <c r="KW15" s="631"/>
      <c r="KX15" s="631"/>
      <c r="KY15" s="631"/>
      <c r="KZ15" s="631"/>
      <c r="LA15" s="631"/>
      <c r="LB15" s="631"/>
      <c r="LC15" s="631"/>
      <c r="LD15" s="631"/>
      <c r="LE15" s="631"/>
      <c r="LF15" s="631"/>
      <c r="LG15" s="631"/>
      <c r="LH15" s="631"/>
      <c r="LI15" s="631"/>
      <c r="LJ15" s="631"/>
      <c r="LK15" s="631"/>
      <c r="LL15" s="631"/>
      <c r="LM15" s="631"/>
      <c r="LN15" s="631"/>
      <c r="LO15" s="631"/>
      <c r="LP15" s="631"/>
      <c r="LQ15" s="631"/>
      <c r="LR15" s="631"/>
      <c r="LS15" s="631"/>
      <c r="LT15" s="631"/>
      <c r="LU15" s="631"/>
      <c r="LV15" s="631"/>
      <c r="LW15" s="631"/>
      <c r="LX15" s="631"/>
      <c r="LY15" s="631"/>
      <c r="LZ15" s="631"/>
      <c r="MA15" s="631"/>
      <c r="MB15" s="631"/>
      <c r="MC15" s="631"/>
      <c r="MD15" s="631"/>
      <c r="ME15" s="631"/>
      <c r="MF15" s="631"/>
      <c r="MG15" s="631"/>
      <c r="MH15" s="631"/>
      <c r="MI15" s="631"/>
      <c r="MJ15" s="631"/>
      <c r="MK15" s="631"/>
      <c r="ML15" s="631"/>
      <c r="MM15" s="631"/>
      <c r="MN15" s="631"/>
      <c r="MO15" s="631"/>
      <c r="MP15" s="631"/>
      <c r="MQ15" s="631"/>
      <c r="MR15" s="631"/>
      <c r="MS15" s="631"/>
      <c r="MT15" s="631"/>
      <c r="MU15" s="631"/>
      <c r="MV15" s="631"/>
      <c r="MW15" s="631"/>
      <c r="MX15" s="631"/>
      <c r="MY15" s="631"/>
      <c r="MZ15" s="631"/>
      <c r="NA15" s="631"/>
      <c r="NB15" s="631"/>
      <c r="NC15" s="631"/>
      <c r="ND15" s="631"/>
      <c r="NE15" s="631"/>
      <c r="NF15" s="631"/>
      <c r="NG15" s="631"/>
      <c r="NH15" s="631"/>
      <c r="NI15" s="631"/>
      <c r="NJ15" s="631"/>
      <c r="NK15" s="631"/>
      <c r="NL15" s="631"/>
      <c r="NM15" s="631"/>
      <c r="NN15" s="631"/>
      <c r="NO15" s="631"/>
      <c r="NP15" s="631"/>
      <c r="NQ15" s="631"/>
      <c r="NR15" s="631"/>
      <c r="NS15" s="631"/>
      <c r="NT15" s="631"/>
      <c r="NU15" s="631"/>
      <c r="NV15" s="631"/>
      <c r="NW15" s="631"/>
      <c r="NX15" s="631"/>
      <c r="NY15" s="631"/>
      <c r="NZ15" s="631"/>
      <c r="OA15" s="631"/>
      <c r="OB15" s="631"/>
      <c r="OC15" s="631"/>
      <c r="OD15" s="631"/>
      <c r="OE15" s="631"/>
      <c r="OF15" s="631"/>
      <c r="OG15" s="631"/>
      <c r="OH15" s="631"/>
      <c r="OI15" s="631"/>
      <c r="OJ15" s="631"/>
      <c r="OK15" s="631"/>
      <c r="OL15" s="631"/>
      <c r="OM15" s="631"/>
      <c r="ON15" s="631"/>
      <c r="OO15" s="631"/>
      <c r="OP15" s="631"/>
      <c r="OQ15" s="631"/>
      <c r="OR15" s="631"/>
      <c r="OS15" s="631"/>
      <c r="OT15" s="631"/>
      <c r="OU15" s="631"/>
      <c r="OV15" s="631"/>
      <c r="OW15" s="631"/>
      <c r="OX15" s="631"/>
      <c r="OY15" s="631"/>
      <c r="OZ15" s="631"/>
      <c r="PA15" s="631"/>
      <c r="PB15" s="631"/>
      <c r="PC15" s="631"/>
      <c r="PD15" s="631"/>
      <c r="PE15" s="631"/>
      <c r="PF15" s="631"/>
      <c r="PG15" s="631"/>
      <c r="PH15" s="631"/>
      <c r="PI15" s="631"/>
      <c r="PJ15" s="631"/>
      <c r="PK15" s="631"/>
      <c r="PL15" s="631"/>
      <c r="PM15" s="631"/>
      <c r="PN15" s="631"/>
      <c r="PO15" s="631"/>
      <c r="PP15" s="631"/>
      <c r="PQ15" s="631"/>
      <c r="PR15" s="631"/>
      <c r="PS15" s="631"/>
      <c r="PT15" s="631"/>
      <c r="PU15" s="631"/>
      <c r="PV15" s="631"/>
      <c r="PW15" s="631"/>
      <c r="PX15" s="631"/>
      <c r="PY15" s="631"/>
      <c r="PZ15" s="631"/>
      <c r="QA15" s="631"/>
      <c r="QB15" s="631"/>
      <c r="QC15" s="631"/>
      <c r="QD15" s="631"/>
      <c r="QE15" s="631"/>
      <c r="QF15" s="631"/>
      <c r="QG15" s="631"/>
      <c r="QH15" s="631"/>
      <c r="QI15" s="631"/>
      <c r="QJ15" s="631"/>
      <c r="QK15" s="631"/>
      <c r="QL15" s="631"/>
      <c r="QM15" s="631"/>
      <c r="QN15" s="631"/>
      <c r="QO15" s="631"/>
      <c r="QP15" s="631"/>
      <c r="QQ15" s="631"/>
      <c r="QR15" s="631"/>
      <c r="QS15" s="631"/>
      <c r="QT15" s="631"/>
      <c r="QU15" s="631"/>
      <c r="QV15" s="631"/>
      <c r="QW15" s="631"/>
      <c r="QX15" s="631"/>
      <c r="QY15" s="631"/>
      <c r="QZ15" s="631"/>
      <c r="RA15" s="631"/>
      <c r="RB15" s="631"/>
      <c r="RC15" s="631"/>
      <c r="RD15" s="631"/>
      <c r="RE15" s="631"/>
      <c r="RF15" s="631"/>
      <c r="RG15" s="631"/>
      <c r="RH15" s="631"/>
      <c r="RI15" s="631"/>
      <c r="RJ15" s="631"/>
      <c r="RK15" s="631"/>
      <c r="RL15" s="631"/>
      <c r="RM15" s="631"/>
      <c r="RN15" s="631"/>
      <c r="RO15" s="631"/>
      <c r="RP15" s="631"/>
      <c r="RQ15" s="631"/>
      <c r="RR15" s="631"/>
      <c r="RS15" s="631"/>
      <c r="RT15" s="631"/>
      <c r="RU15" s="631"/>
      <c r="RV15" s="631"/>
      <c r="RW15" s="631"/>
      <c r="RX15" s="631"/>
      <c r="RY15" s="631"/>
      <c r="RZ15" s="631"/>
      <c r="SA15" s="631"/>
      <c r="SB15" s="631"/>
      <c r="SC15" s="631"/>
      <c r="SD15" s="631"/>
      <c r="SE15" s="631"/>
      <c r="SF15" s="631"/>
      <c r="SG15" s="631"/>
      <c r="SH15" s="631"/>
      <c r="SI15" s="631"/>
      <c r="SJ15" s="631"/>
      <c r="SK15" s="631"/>
      <c r="SL15" s="631"/>
      <c r="SM15" s="631"/>
      <c r="SN15" s="631"/>
      <c r="SO15" s="631"/>
      <c r="SP15" s="631"/>
      <c r="SQ15" s="631"/>
      <c r="SR15" s="631"/>
      <c r="SS15" s="631"/>
      <c r="ST15" s="631"/>
      <c r="SU15" s="631"/>
      <c r="SV15" s="631"/>
      <c r="SW15" s="631"/>
      <c r="SX15" s="631"/>
      <c r="SY15" s="631"/>
      <c r="SZ15" s="631"/>
      <c r="TA15" s="631"/>
      <c r="TB15" s="631"/>
      <c r="TC15" s="631"/>
      <c r="TD15" s="631"/>
      <c r="TE15" s="631"/>
      <c r="TF15" s="631"/>
      <c r="TG15" s="631"/>
      <c r="TH15" s="631"/>
      <c r="TI15" s="631"/>
      <c r="TJ15" s="631"/>
      <c r="TK15" s="631"/>
      <c r="TL15" s="631"/>
      <c r="TM15" s="631"/>
      <c r="TN15" s="631"/>
      <c r="TO15" s="631"/>
      <c r="TP15" s="631"/>
      <c r="TQ15" s="631"/>
      <c r="TR15" s="631"/>
      <c r="TS15" s="631"/>
      <c r="TT15" s="631"/>
      <c r="TU15" s="631"/>
      <c r="TV15" s="631"/>
      <c r="TW15" s="631"/>
      <c r="TX15" s="631"/>
      <c r="TY15" s="631"/>
      <c r="TZ15" s="631"/>
      <c r="UA15" s="631"/>
      <c r="UB15" s="631"/>
      <c r="UC15" s="631"/>
      <c r="UD15" s="631"/>
      <c r="UE15" s="631"/>
      <c r="UF15" s="631"/>
      <c r="UG15" s="631"/>
      <c r="UH15" s="631"/>
      <c r="UI15" s="631"/>
      <c r="UJ15" s="631"/>
      <c r="UK15" s="631"/>
      <c r="UL15" s="631"/>
      <c r="UM15" s="631"/>
      <c r="UN15" s="631"/>
      <c r="UO15" s="631"/>
      <c r="UP15" s="631"/>
      <c r="UQ15" s="631"/>
      <c r="UR15" s="631"/>
      <c r="US15" s="631"/>
      <c r="UT15" s="631"/>
      <c r="UU15" s="631"/>
      <c r="UV15" s="631"/>
      <c r="UW15" s="631"/>
      <c r="UX15" s="631"/>
      <c r="UY15" s="631"/>
      <c r="UZ15" s="631"/>
      <c r="VA15" s="631"/>
      <c r="VB15" s="631"/>
      <c r="VC15" s="631"/>
      <c r="VD15" s="631"/>
      <c r="VE15" s="631"/>
      <c r="VF15" s="631"/>
      <c r="VG15" s="631"/>
      <c r="VH15" s="631"/>
      <c r="VI15" s="631"/>
      <c r="VJ15" s="631"/>
      <c r="VK15" s="631"/>
      <c r="VL15" s="631"/>
      <c r="VM15" s="631"/>
      <c r="VN15" s="631"/>
      <c r="VO15" s="631"/>
      <c r="VP15" s="631"/>
      <c r="VQ15" s="631"/>
      <c r="VR15" s="631"/>
      <c r="VS15" s="631"/>
      <c r="VT15" s="631"/>
      <c r="VU15" s="631"/>
      <c r="VV15" s="631"/>
      <c r="VW15" s="631"/>
      <c r="VX15" s="631"/>
      <c r="VY15" s="631"/>
      <c r="VZ15" s="631"/>
      <c r="WA15" s="631"/>
      <c r="WB15" s="631"/>
      <c r="WC15" s="631"/>
      <c r="WD15" s="631"/>
      <c r="WE15" s="631"/>
      <c r="WF15" s="631"/>
      <c r="WG15" s="631"/>
      <c r="WH15" s="631"/>
      <c r="WI15" s="631"/>
      <c r="WJ15" s="631"/>
      <c r="WK15" s="631"/>
      <c r="WL15" s="631"/>
      <c r="WM15" s="631"/>
      <c r="WN15" s="631"/>
      <c r="WO15" s="631"/>
      <c r="WP15" s="631"/>
      <c r="WQ15" s="631"/>
      <c r="WR15" s="631"/>
      <c r="WS15" s="631"/>
      <c r="WT15" s="631"/>
      <c r="WU15" s="631"/>
      <c r="WV15" s="631"/>
      <c r="WW15" s="631"/>
      <c r="WX15" s="631"/>
      <c r="WY15" s="631"/>
      <c r="WZ15" s="631"/>
      <c r="XA15" s="631"/>
      <c r="XB15" s="631"/>
      <c r="XC15" s="631"/>
      <c r="XD15" s="631"/>
      <c r="XE15" s="631"/>
      <c r="XF15" s="631"/>
      <c r="XG15" s="631"/>
      <c r="XH15" s="631"/>
      <c r="XI15" s="631"/>
      <c r="XJ15" s="631"/>
      <c r="XK15" s="631"/>
      <c r="XL15" s="631"/>
      <c r="XM15" s="631"/>
      <c r="XN15" s="631"/>
      <c r="XO15" s="631"/>
      <c r="XP15" s="631"/>
      <c r="XQ15" s="631"/>
      <c r="XR15" s="631"/>
      <c r="XS15" s="631"/>
      <c r="XT15" s="631"/>
      <c r="XU15" s="631"/>
      <c r="XV15" s="631"/>
      <c r="XW15" s="631"/>
      <c r="XX15" s="631"/>
      <c r="XY15" s="631"/>
      <c r="XZ15" s="631"/>
      <c r="YA15" s="631"/>
      <c r="YB15" s="631"/>
      <c r="YC15" s="631"/>
      <c r="YD15" s="631"/>
      <c r="YE15" s="631"/>
      <c r="YF15" s="631"/>
      <c r="YG15" s="631"/>
      <c r="YH15" s="631"/>
      <c r="YI15" s="631"/>
      <c r="YJ15" s="631"/>
      <c r="YK15" s="631"/>
      <c r="YL15" s="631"/>
      <c r="YM15" s="631"/>
      <c r="YN15" s="631"/>
      <c r="YO15" s="631"/>
      <c r="YP15" s="631"/>
      <c r="YQ15" s="631"/>
      <c r="YR15" s="631"/>
      <c r="YS15" s="631"/>
      <c r="YT15" s="631"/>
      <c r="YU15" s="631"/>
      <c r="YV15" s="631"/>
      <c r="YW15" s="631"/>
      <c r="YX15" s="631"/>
      <c r="YY15" s="631"/>
      <c r="YZ15" s="631"/>
      <c r="ZA15" s="631"/>
      <c r="ZB15" s="631"/>
      <c r="ZC15" s="631"/>
      <c r="ZD15" s="631"/>
      <c r="ZE15" s="631"/>
      <c r="ZF15" s="631"/>
      <c r="ZG15" s="631"/>
      <c r="ZH15" s="631"/>
      <c r="ZI15" s="631"/>
      <c r="ZJ15" s="631"/>
      <c r="ZK15" s="631"/>
      <c r="ZL15" s="631"/>
      <c r="ZM15" s="631"/>
      <c r="ZN15" s="631"/>
      <c r="ZO15" s="631"/>
      <c r="ZP15" s="631"/>
      <c r="ZQ15" s="631"/>
      <c r="ZR15" s="631"/>
      <c r="ZS15" s="631"/>
      <c r="ZT15" s="631"/>
      <c r="ZU15" s="631"/>
      <c r="ZV15" s="631"/>
      <c r="ZW15" s="631"/>
      <c r="ZX15" s="631"/>
      <c r="ZY15" s="631"/>
      <c r="ZZ15" s="631"/>
      <c r="AAA15" s="631"/>
      <c r="AAB15" s="631"/>
      <c r="AAC15" s="631"/>
      <c r="AAD15" s="631"/>
      <c r="AAE15" s="631"/>
      <c r="AAF15" s="631"/>
      <c r="AAG15" s="631"/>
      <c r="AAH15" s="631"/>
      <c r="AAI15" s="631"/>
      <c r="AAJ15" s="631"/>
      <c r="AAK15" s="631"/>
      <c r="AAL15" s="631"/>
      <c r="AAM15" s="631"/>
      <c r="AAN15" s="631"/>
      <c r="AAO15" s="631"/>
      <c r="AAP15" s="631"/>
      <c r="AAQ15" s="631"/>
      <c r="AAR15" s="631"/>
      <c r="AAS15" s="631"/>
      <c r="AAT15" s="631"/>
      <c r="AAU15" s="631"/>
      <c r="AAV15" s="631"/>
      <c r="AAW15" s="631"/>
      <c r="AAX15" s="631"/>
      <c r="AAY15" s="631"/>
      <c r="AAZ15" s="631"/>
      <c r="ABA15" s="631"/>
      <c r="ABB15" s="631"/>
      <c r="ABC15" s="631"/>
      <c r="ABD15" s="631"/>
      <c r="ABE15" s="631"/>
      <c r="ABF15" s="631"/>
      <c r="ABG15" s="631"/>
      <c r="ABH15" s="631"/>
      <c r="ABI15" s="631"/>
      <c r="ABJ15" s="631"/>
      <c r="ABK15" s="631"/>
      <c r="ABL15" s="631"/>
      <c r="ABM15" s="631"/>
      <c r="ABN15" s="631"/>
      <c r="ABO15" s="631"/>
      <c r="ABP15" s="631"/>
      <c r="ABQ15" s="631"/>
      <c r="ABR15" s="631"/>
      <c r="ABS15" s="631"/>
      <c r="ABT15" s="631"/>
      <c r="ABU15" s="631"/>
      <c r="ABV15" s="631"/>
      <c r="ABW15" s="631"/>
      <c r="ABX15" s="631"/>
      <c r="ABY15" s="631"/>
      <c r="ABZ15" s="631"/>
      <c r="ACA15" s="631"/>
      <c r="ACB15" s="631"/>
      <c r="ACC15" s="631"/>
      <c r="ACD15" s="631"/>
      <c r="ACE15" s="631"/>
      <c r="ACF15" s="631"/>
      <c r="ACG15" s="631"/>
      <c r="ACH15" s="631"/>
      <c r="ACI15" s="631"/>
      <c r="ACJ15" s="631"/>
      <c r="ACK15" s="631"/>
      <c r="ACL15" s="631"/>
      <c r="ACM15" s="631"/>
      <c r="ACN15" s="631"/>
      <c r="ACO15" s="631"/>
      <c r="ACP15" s="631"/>
      <c r="ACQ15" s="631"/>
      <c r="ACR15" s="631"/>
      <c r="ACS15" s="631"/>
      <c r="ACT15" s="631"/>
      <c r="ACU15" s="631"/>
      <c r="ACV15" s="631"/>
      <c r="ACW15" s="631"/>
      <c r="ACX15" s="631"/>
      <c r="ACY15" s="631"/>
      <c r="ACZ15" s="631"/>
      <c r="ADA15" s="631"/>
      <c r="ADB15" s="631"/>
      <c r="ADC15" s="631"/>
      <c r="ADD15" s="631"/>
      <c r="ADE15" s="631"/>
      <c r="ADF15" s="631"/>
      <c r="ADG15" s="631"/>
      <c r="ADH15" s="631"/>
      <c r="ADI15" s="631"/>
      <c r="ADJ15" s="631"/>
      <c r="ADK15" s="631"/>
      <c r="ADL15" s="631"/>
      <c r="ADM15" s="631"/>
      <c r="ADN15" s="631"/>
      <c r="ADO15" s="631"/>
      <c r="ADP15" s="631"/>
      <c r="ADQ15" s="631"/>
      <c r="ADR15" s="631"/>
      <c r="ADS15" s="631"/>
      <c r="ADT15" s="631"/>
      <c r="ADU15" s="631"/>
      <c r="ADV15" s="631"/>
      <c r="ADW15" s="631"/>
      <c r="ADX15" s="631"/>
      <c r="ADY15" s="631"/>
      <c r="ADZ15" s="631"/>
      <c r="AEA15" s="631"/>
      <c r="AEB15" s="631"/>
      <c r="AEC15" s="631"/>
      <c r="AED15" s="631"/>
      <c r="AEE15" s="631"/>
      <c r="AEF15" s="631"/>
      <c r="AEG15" s="631"/>
      <c r="AEH15" s="631"/>
      <c r="AEI15" s="631"/>
      <c r="AEJ15" s="631"/>
      <c r="AEK15" s="631"/>
      <c r="AEL15" s="631"/>
      <c r="AEM15" s="631"/>
      <c r="AEN15" s="631"/>
      <c r="AEO15" s="631"/>
      <c r="AEP15" s="631"/>
      <c r="AEQ15" s="631"/>
      <c r="AER15" s="631"/>
      <c r="AES15" s="631"/>
      <c r="AET15" s="631"/>
      <c r="AEU15" s="631"/>
      <c r="AEV15" s="631"/>
      <c r="AEW15" s="631"/>
      <c r="AEX15" s="631"/>
      <c r="AEY15" s="631"/>
      <c r="AEZ15" s="631"/>
      <c r="AFA15" s="631"/>
      <c r="AFB15" s="631"/>
      <c r="AFC15" s="631"/>
      <c r="AFD15" s="631"/>
      <c r="AFE15" s="631"/>
      <c r="AFF15" s="631"/>
      <c r="AFG15" s="631"/>
      <c r="AFH15" s="631"/>
      <c r="AFI15" s="631"/>
      <c r="AFJ15" s="631"/>
      <c r="AFK15" s="631"/>
      <c r="AFL15" s="631"/>
      <c r="AFM15" s="631"/>
      <c r="AFN15" s="631"/>
      <c r="AFO15" s="631"/>
      <c r="AFP15" s="631"/>
      <c r="AFQ15" s="631"/>
      <c r="AFR15" s="631"/>
      <c r="AFS15" s="631"/>
      <c r="AFT15" s="631"/>
      <c r="AFU15" s="631"/>
      <c r="AFV15" s="631"/>
      <c r="AFW15" s="631"/>
      <c r="AFX15" s="631"/>
      <c r="AFY15" s="631"/>
      <c r="AFZ15" s="631"/>
      <c r="AGA15" s="631"/>
      <c r="AGB15" s="631"/>
      <c r="AGC15" s="631"/>
      <c r="AGD15" s="631"/>
      <c r="AGE15" s="631"/>
      <c r="AGF15" s="631"/>
      <c r="AGG15" s="631"/>
      <c r="AGH15" s="631"/>
      <c r="AGI15" s="631"/>
      <c r="AGJ15" s="631"/>
      <c r="AGK15" s="631"/>
      <c r="AGL15" s="631"/>
      <c r="AGM15" s="631"/>
      <c r="AGN15" s="631"/>
      <c r="AGO15" s="631"/>
      <c r="AGP15" s="631"/>
      <c r="AGQ15" s="631"/>
      <c r="AGR15" s="631"/>
      <c r="AGS15" s="631"/>
      <c r="AGT15" s="631"/>
      <c r="AGU15" s="631"/>
      <c r="AGV15" s="631"/>
      <c r="AGW15" s="631"/>
      <c r="AGX15" s="631"/>
      <c r="AGY15" s="631"/>
      <c r="AGZ15" s="631"/>
      <c r="AHA15" s="631"/>
      <c r="AHB15" s="631"/>
      <c r="AHC15" s="631"/>
      <c r="AHD15" s="631"/>
      <c r="AHE15" s="631"/>
      <c r="AHF15" s="631"/>
      <c r="AHG15" s="631"/>
      <c r="AHH15" s="631"/>
      <c r="AHI15" s="631"/>
      <c r="AHJ15" s="631"/>
      <c r="AHK15" s="631"/>
      <c r="AHL15" s="631"/>
      <c r="AHM15" s="631"/>
      <c r="AHN15" s="631"/>
      <c r="AHO15" s="631"/>
      <c r="AHP15" s="631"/>
      <c r="AHQ15" s="631"/>
      <c r="AHR15" s="631"/>
      <c r="AHS15" s="631"/>
      <c r="AHT15" s="631"/>
      <c r="AHU15" s="631"/>
      <c r="AHV15" s="631"/>
      <c r="AHW15" s="631"/>
      <c r="AHX15" s="631"/>
      <c r="AHY15" s="631"/>
      <c r="AHZ15" s="631"/>
      <c r="AIA15" s="631"/>
      <c r="AIB15" s="631"/>
      <c r="AIC15" s="631"/>
      <c r="AID15" s="631"/>
      <c r="AIE15" s="631"/>
      <c r="AIF15" s="631"/>
      <c r="AIG15" s="631"/>
      <c r="AIH15" s="631"/>
      <c r="AII15" s="631"/>
      <c r="AIJ15" s="631"/>
      <c r="AIK15" s="631"/>
      <c r="AIL15" s="631"/>
      <c r="AIM15" s="631"/>
      <c r="AIN15" s="631"/>
      <c r="AIO15" s="631"/>
      <c r="AIP15" s="631"/>
      <c r="AIQ15" s="631"/>
      <c r="AIR15" s="631"/>
      <c r="AIS15" s="631"/>
      <c r="AIT15" s="631"/>
      <c r="AIU15" s="631"/>
      <c r="AIV15" s="631"/>
      <c r="AIW15" s="631"/>
      <c r="AIX15" s="631"/>
      <c r="AIY15" s="631"/>
      <c r="AIZ15" s="631"/>
      <c r="AJA15" s="631"/>
      <c r="AJB15" s="631"/>
      <c r="AJC15" s="631"/>
      <c r="AJD15" s="631"/>
      <c r="AJE15" s="631"/>
      <c r="AJF15" s="631"/>
      <c r="AJG15" s="631"/>
      <c r="AJH15" s="631"/>
      <c r="AJI15" s="631"/>
      <c r="AJJ15" s="631"/>
      <c r="AJK15" s="631"/>
      <c r="AJL15" s="631"/>
      <c r="AJM15" s="631"/>
      <c r="AJN15" s="631"/>
      <c r="AJO15" s="631"/>
      <c r="AJP15" s="631"/>
      <c r="AJQ15" s="631"/>
      <c r="AJR15" s="631"/>
      <c r="AJS15" s="631"/>
      <c r="AJT15" s="631"/>
      <c r="AJU15" s="631"/>
      <c r="AJV15" s="631"/>
      <c r="AJW15" s="631"/>
      <c r="AJX15" s="631"/>
      <c r="AJY15" s="631"/>
      <c r="AJZ15" s="631"/>
      <c r="AKA15" s="631"/>
      <c r="AKB15" s="631"/>
      <c r="AKC15" s="631"/>
      <c r="AKD15" s="631"/>
      <c r="AKE15" s="631"/>
      <c r="AKF15" s="631"/>
      <c r="AKG15" s="631"/>
      <c r="AKH15" s="631"/>
      <c r="AKI15" s="631"/>
      <c r="AKJ15" s="631"/>
      <c r="AKK15" s="631"/>
      <c r="AKL15" s="631"/>
      <c r="AKM15" s="631"/>
      <c r="AKN15" s="631"/>
      <c r="AKO15" s="631"/>
      <c r="AKP15" s="631"/>
      <c r="AKQ15" s="631"/>
      <c r="AKR15" s="631"/>
      <c r="AKS15" s="631"/>
      <c r="AKT15" s="631"/>
      <c r="AKU15" s="631"/>
      <c r="AKV15" s="631"/>
      <c r="AKW15" s="631"/>
      <c r="AKX15" s="631"/>
      <c r="AKY15" s="631"/>
      <c r="AKZ15" s="631"/>
      <c r="ALA15" s="631"/>
      <c r="ALB15" s="631"/>
      <c r="ALC15" s="631"/>
      <c r="ALD15" s="631"/>
      <c r="ALE15" s="631"/>
      <c r="ALF15" s="631"/>
      <c r="ALG15" s="631"/>
      <c r="ALH15" s="631"/>
      <c r="ALI15" s="631"/>
      <c r="ALJ15" s="631"/>
      <c r="ALK15" s="631"/>
      <c r="ALL15" s="631"/>
      <c r="ALM15" s="631"/>
      <c r="ALN15" s="631"/>
      <c r="ALO15" s="631"/>
      <c r="ALP15" s="631"/>
      <c r="ALQ15" s="631"/>
      <c r="ALR15" s="631"/>
      <c r="ALS15" s="631"/>
      <c r="ALT15" s="631"/>
      <c r="ALU15" s="631"/>
      <c r="ALV15" s="631"/>
      <c r="ALW15" s="631"/>
      <c r="ALX15" s="631"/>
      <c r="ALY15" s="631"/>
      <c r="ALZ15" s="631"/>
      <c r="AMA15" s="631"/>
      <c r="AMB15" s="631"/>
      <c r="AMC15" s="631"/>
      <c r="AMD15" s="631"/>
      <c r="AME15" s="631"/>
      <c r="AMF15" s="631"/>
      <c r="AMG15" s="631"/>
      <c r="AMH15" s="631"/>
      <c r="AMI15" s="631"/>
      <c r="AMJ15" s="631"/>
      <c r="AMK15" s="631"/>
      <c r="AML15" s="631"/>
      <c r="AMM15" s="631"/>
      <c r="AMN15" s="631"/>
      <c r="AMO15" s="631"/>
      <c r="AMP15" s="631"/>
      <c r="AMQ15" s="631"/>
      <c r="AMR15" s="631"/>
      <c r="AMS15" s="631"/>
      <c r="AMT15" s="631"/>
      <c r="AMU15" s="631"/>
      <c r="AMV15" s="631"/>
      <c r="AMW15" s="631"/>
      <c r="AMX15" s="631"/>
      <c r="AMY15" s="631"/>
      <c r="AMZ15" s="631"/>
      <c r="ANA15" s="631"/>
      <c r="ANB15" s="631"/>
      <c r="ANC15" s="631"/>
      <c r="AND15" s="631"/>
      <c r="ANE15" s="631"/>
      <c r="ANF15" s="631"/>
      <c r="ANG15" s="631"/>
      <c r="ANH15" s="631"/>
      <c r="ANI15" s="631"/>
      <c r="ANJ15" s="631"/>
      <c r="ANK15" s="631"/>
      <c r="ANL15" s="631"/>
      <c r="ANM15" s="631"/>
      <c r="ANN15" s="631"/>
      <c r="ANO15" s="631"/>
      <c r="ANP15" s="631"/>
      <c r="ANQ15" s="631"/>
      <c r="ANR15" s="631"/>
      <c r="ANS15" s="631"/>
      <c r="ANT15" s="631"/>
      <c r="ANU15" s="631"/>
      <c r="ANV15" s="631"/>
      <c r="ANW15" s="631"/>
      <c r="ANX15" s="631"/>
      <c r="ANY15" s="631"/>
      <c r="ANZ15" s="631"/>
      <c r="AOA15" s="631"/>
      <c r="AOB15" s="631"/>
      <c r="AOC15" s="631"/>
      <c r="AOD15" s="631"/>
      <c r="AOE15" s="631"/>
      <c r="AOF15" s="631"/>
      <c r="AOG15" s="631"/>
      <c r="AOH15" s="631"/>
      <c r="AOI15" s="631"/>
      <c r="AOJ15" s="631"/>
      <c r="AOK15" s="631"/>
      <c r="AOL15" s="631"/>
      <c r="AOM15" s="631"/>
      <c r="AON15" s="631"/>
      <c r="AOO15" s="631"/>
      <c r="AOP15" s="631"/>
      <c r="AOQ15" s="631"/>
      <c r="AOR15" s="631"/>
      <c r="AOS15" s="631"/>
      <c r="AOT15" s="631"/>
      <c r="AOU15" s="631"/>
      <c r="AOV15" s="631"/>
      <c r="AOW15" s="631"/>
      <c r="AOX15" s="631"/>
      <c r="AOY15" s="631"/>
      <c r="AOZ15" s="631"/>
      <c r="APA15" s="631"/>
      <c r="APB15" s="631"/>
      <c r="APC15" s="631"/>
      <c r="APD15" s="631"/>
      <c r="APE15" s="631"/>
      <c r="APF15" s="631"/>
      <c r="APG15" s="631"/>
      <c r="APH15" s="631"/>
      <c r="API15" s="631"/>
      <c r="APJ15" s="631"/>
      <c r="APK15" s="631"/>
      <c r="APL15" s="631"/>
      <c r="APM15" s="631"/>
      <c r="APN15" s="631"/>
      <c r="APO15" s="631"/>
      <c r="APP15" s="631"/>
      <c r="APQ15" s="631"/>
      <c r="APR15" s="631"/>
      <c r="APS15" s="631"/>
      <c r="APT15" s="631"/>
      <c r="APU15" s="631"/>
      <c r="APV15" s="631"/>
      <c r="APW15" s="631"/>
      <c r="APX15" s="631"/>
      <c r="APY15" s="631"/>
      <c r="APZ15" s="631"/>
      <c r="AQA15" s="631"/>
      <c r="AQB15" s="631"/>
      <c r="AQC15" s="631"/>
      <c r="AQD15" s="631"/>
      <c r="AQE15" s="631"/>
      <c r="AQF15" s="631"/>
      <c r="AQG15" s="631"/>
      <c r="AQH15" s="631"/>
      <c r="AQI15" s="631"/>
      <c r="AQJ15" s="631"/>
      <c r="AQK15" s="631"/>
      <c r="AQL15" s="631"/>
      <c r="AQM15" s="631"/>
      <c r="AQN15" s="631"/>
      <c r="AQO15" s="631"/>
      <c r="AQP15" s="631"/>
      <c r="AQQ15" s="631"/>
      <c r="AQR15" s="631"/>
      <c r="AQS15" s="631"/>
      <c r="AQT15" s="631"/>
      <c r="AQU15" s="631"/>
      <c r="AQV15" s="631"/>
      <c r="AQW15" s="631"/>
      <c r="AQX15" s="631"/>
      <c r="AQY15" s="631"/>
      <c r="AQZ15" s="631"/>
      <c r="ARA15" s="631"/>
      <c r="ARB15" s="631"/>
      <c r="ARC15" s="631"/>
      <c r="ARD15" s="631"/>
      <c r="ARE15" s="631"/>
      <c r="ARF15" s="631"/>
      <c r="ARG15" s="631"/>
      <c r="ARH15" s="631"/>
      <c r="ARI15" s="631"/>
      <c r="ARJ15" s="631"/>
      <c r="ARK15" s="631"/>
      <c r="ARL15" s="631"/>
      <c r="ARM15" s="631"/>
      <c r="ARN15" s="631"/>
      <c r="ARO15" s="631"/>
      <c r="ARP15" s="631"/>
      <c r="ARQ15" s="631"/>
      <c r="ARR15" s="631"/>
      <c r="ARS15" s="631"/>
      <c r="ART15" s="631"/>
      <c r="ARU15" s="631"/>
      <c r="ARV15" s="631"/>
      <c r="ARW15" s="631"/>
      <c r="ARX15" s="631"/>
      <c r="ARY15" s="631"/>
      <c r="ARZ15" s="631"/>
      <c r="ASA15" s="631"/>
      <c r="ASB15" s="631"/>
      <c r="ASC15" s="631"/>
      <c r="ASD15" s="631"/>
      <c r="ASE15" s="631"/>
      <c r="ASF15" s="631"/>
      <c r="ASG15" s="631"/>
      <c r="ASH15" s="631"/>
      <c r="ASI15" s="631"/>
      <c r="ASJ15" s="631"/>
      <c r="ASK15" s="631"/>
      <c r="ASL15" s="631"/>
      <c r="ASM15" s="631"/>
      <c r="ASN15" s="631"/>
      <c r="ASO15" s="631"/>
      <c r="ASP15" s="631"/>
      <c r="ASQ15" s="631"/>
      <c r="ASR15" s="631"/>
      <c r="ASS15" s="631"/>
      <c r="AST15" s="631"/>
      <c r="ASU15" s="631"/>
      <c r="ASV15" s="631"/>
      <c r="ASW15" s="631"/>
      <c r="ASX15" s="631"/>
      <c r="ASY15" s="631"/>
      <c r="ASZ15" s="631"/>
      <c r="ATA15" s="631"/>
      <c r="ATB15" s="631"/>
      <c r="ATC15" s="631"/>
      <c r="ATD15" s="631"/>
      <c r="ATE15" s="631"/>
      <c r="ATF15" s="631"/>
      <c r="ATG15" s="631"/>
      <c r="ATH15" s="631"/>
      <c r="ATI15" s="631"/>
      <c r="ATJ15" s="631"/>
      <c r="ATK15" s="631"/>
      <c r="ATL15" s="631"/>
      <c r="ATM15" s="631"/>
      <c r="ATN15" s="631"/>
      <c r="ATO15" s="631"/>
      <c r="ATP15" s="631"/>
      <c r="ATQ15" s="631"/>
      <c r="ATR15" s="631"/>
      <c r="ATS15" s="631"/>
      <c r="ATT15" s="631"/>
      <c r="ATU15" s="631"/>
      <c r="ATV15" s="631"/>
      <c r="ATW15" s="631"/>
      <c r="ATX15" s="631"/>
      <c r="ATY15" s="631"/>
      <c r="ATZ15" s="631"/>
      <c r="AUA15" s="631"/>
      <c r="AUB15" s="631"/>
      <c r="AUC15" s="631"/>
      <c r="AUD15" s="631"/>
      <c r="AUE15" s="631"/>
      <c r="AUF15" s="631"/>
      <c r="AUG15" s="631"/>
      <c r="AUH15" s="631"/>
      <c r="AUI15" s="631"/>
      <c r="AUJ15" s="631"/>
      <c r="AUK15" s="631"/>
      <c r="AUL15" s="631"/>
      <c r="AUM15" s="631"/>
      <c r="AUN15" s="631"/>
      <c r="AUO15" s="631"/>
      <c r="AUP15" s="631"/>
      <c r="AUQ15" s="631"/>
      <c r="AUR15" s="631"/>
      <c r="AUS15" s="631"/>
      <c r="AUT15" s="631"/>
      <c r="AUU15" s="631"/>
      <c r="AUV15" s="631"/>
      <c r="AUW15" s="631"/>
      <c r="AUX15" s="631"/>
      <c r="AUY15" s="631"/>
      <c r="AUZ15" s="631"/>
      <c r="AVA15" s="631"/>
      <c r="AVB15" s="631"/>
      <c r="AVC15" s="631"/>
      <c r="AVD15" s="631"/>
      <c r="AVE15" s="631"/>
      <c r="AVF15" s="631"/>
      <c r="AVG15" s="631"/>
      <c r="AVH15" s="631"/>
      <c r="AVI15" s="631"/>
      <c r="AVJ15" s="631"/>
      <c r="AVK15" s="631"/>
      <c r="AVL15" s="631"/>
      <c r="AVM15" s="631"/>
      <c r="AVN15" s="631"/>
      <c r="AVO15" s="631"/>
      <c r="AVP15" s="631"/>
      <c r="AVQ15" s="631"/>
      <c r="AVR15" s="631"/>
      <c r="AVS15" s="631"/>
      <c r="AVT15" s="631"/>
      <c r="AVU15" s="631"/>
      <c r="AVV15" s="631"/>
      <c r="AVW15" s="631"/>
      <c r="AVX15" s="631"/>
      <c r="AVY15" s="631"/>
      <c r="AVZ15" s="631"/>
      <c r="AWA15" s="631"/>
      <c r="AWB15" s="631"/>
      <c r="AWC15" s="631"/>
      <c r="AWD15" s="631"/>
      <c r="AWE15" s="631"/>
      <c r="AWF15" s="631"/>
      <c r="AWG15" s="631"/>
      <c r="AWH15" s="631"/>
      <c r="AWI15" s="631"/>
      <c r="AWJ15" s="631"/>
      <c r="AWK15" s="631"/>
      <c r="AWL15" s="631"/>
      <c r="AWM15" s="631"/>
      <c r="AWN15" s="631"/>
      <c r="AWO15" s="631"/>
      <c r="AWP15" s="631"/>
      <c r="AWQ15" s="631"/>
      <c r="AWR15" s="631"/>
      <c r="AWS15" s="631"/>
      <c r="AWT15" s="631"/>
      <c r="AWU15" s="631"/>
      <c r="AWV15" s="631"/>
      <c r="AWW15" s="631"/>
      <c r="AWX15" s="631"/>
      <c r="AWY15" s="631"/>
      <c r="AWZ15" s="631"/>
      <c r="AXA15" s="631"/>
      <c r="AXB15" s="631"/>
      <c r="AXC15" s="631"/>
      <c r="AXD15" s="631"/>
      <c r="AXE15" s="631"/>
      <c r="AXF15" s="631"/>
      <c r="AXG15" s="631"/>
      <c r="AXH15" s="631"/>
      <c r="AXI15" s="631"/>
      <c r="AXJ15" s="631"/>
      <c r="AXK15" s="631"/>
      <c r="AXL15" s="631"/>
      <c r="AXM15" s="631"/>
      <c r="AXN15" s="631"/>
      <c r="AXO15" s="631"/>
      <c r="AXP15" s="631"/>
      <c r="AXQ15" s="631"/>
      <c r="AXR15" s="631"/>
      <c r="AXS15" s="631"/>
      <c r="AXT15" s="631"/>
      <c r="AXU15" s="631"/>
      <c r="AXV15" s="631"/>
      <c r="AXW15" s="631"/>
      <c r="AXX15" s="631"/>
      <c r="AXY15" s="631"/>
      <c r="AXZ15" s="631"/>
      <c r="AYA15" s="631"/>
      <c r="AYB15" s="631"/>
      <c r="AYC15" s="631"/>
      <c r="AYD15" s="631"/>
      <c r="AYE15" s="631"/>
      <c r="AYF15" s="631"/>
      <c r="AYG15" s="631"/>
      <c r="AYH15" s="631"/>
      <c r="AYI15" s="631"/>
      <c r="AYJ15" s="631"/>
      <c r="AYK15" s="631"/>
      <c r="AYL15" s="631"/>
      <c r="AYM15" s="631"/>
      <c r="AYN15" s="631"/>
      <c r="AYO15" s="631"/>
      <c r="AYP15" s="631"/>
      <c r="AYQ15" s="631"/>
      <c r="AYR15" s="631"/>
      <c r="AYS15" s="631"/>
      <c r="AYT15" s="631"/>
      <c r="AYU15" s="631"/>
      <c r="AYV15" s="631"/>
      <c r="AYW15" s="631"/>
      <c r="AYX15" s="631"/>
      <c r="AYY15" s="631"/>
      <c r="AYZ15" s="631"/>
      <c r="AZA15" s="631"/>
      <c r="AZB15" s="631"/>
      <c r="AZC15" s="631"/>
      <c r="AZD15" s="631"/>
      <c r="AZE15" s="631"/>
      <c r="AZF15" s="631"/>
      <c r="AZG15" s="631"/>
      <c r="AZH15" s="631"/>
      <c r="AZI15" s="631"/>
      <c r="AZJ15" s="631"/>
      <c r="AZK15" s="631"/>
      <c r="AZL15" s="631"/>
      <c r="AZM15" s="631"/>
      <c r="AZN15" s="631"/>
      <c r="AZO15" s="631"/>
      <c r="AZP15" s="631"/>
      <c r="AZQ15" s="631"/>
      <c r="AZR15" s="631"/>
      <c r="AZS15" s="631"/>
      <c r="AZT15" s="631"/>
      <c r="AZU15" s="631"/>
      <c r="AZV15" s="631"/>
      <c r="AZW15" s="631"/>
      <c r="AZX15" s="631"/>
      <c r="AZY15" s="631"/>
      <c r="AZZ15" s="631"/>
      <c r="BAA15" s="631"/>
      <c r="BAB15" s="631"/>
      <c r="BAC15" s="631"/>
      <c r="BAD15" s="631"/>
      <c r="BAE15" s="631"/>
      <c r="BAF15" s="631"/>
      <c r="BAG15" s="631"/>
      <c r="BAH15" s="631"/>
      <c r="BAI15" s="631"/>
      <c r="BAJ15" s="631"/>
      <c r="BAK15" s="631"/>
      <c r="BAL15" s="631"/>
      <c r="BAM15" s="631"/>
      <c r="BAN15" s="631"/>
      <c r="BAO15" s="631"/>
      <c r="BAP15" s="631"/>
      <c r="BAQ15" s="631"/>
      <c r="BAR15" s="631"/>
      <c r="BAS15" s="631"/>
      <c r="BAT15" s="631"/>
      <c r="BAU15" s="631"/>
      <c r="BAV15" s="631"/>
      <c r="BAW15" s="631"/>
      <c r="BAX15" s="631"/>
      <c r="BAY15" s="631"/>
      <c r="BAZ15" s="631"/>
      <c r="BBA15" s="631"/>
      <c r="BBB15" s="631"/>
      <c r="BBC15" s="631"/>
      <c r="BBD15" s="631"/>
      <c r="BBE15" s="631"/>
      <c r="BBF15" s="631"/>
      <c r="BBG15" s="631"/>
      <c r="BBH15" s="631"/>
      <c r="BBI15" s="631"/>
      <c r="BBJ15" s="631"/>
      <c r="BBK15" s="631"/>
      <c r="BBL15" s="631"/>
      <c r="BBM15" s="631"/>
      <c r="BBN15" s="631"/>
      <c r="BBO15" s="631"/>
      <c r="BBP15" s="631"/>
      <c r="BBQ15" s="631"/>
      <c r="BBR15" s="631"/>
      <c r="BBS15" s="631"/>
      <c r="BBT15" s="631"/>
      <c r="BBU15" s="631"/>
      <c r="BBV15" s="631"/>
      <c r="BBW15" s="631"/>
      <c r="BBX15" s="631"/>
      <c r="BBY15" s="631"/>
      <c r="BBZ15" s="631"/>
      <c r="BCA15" s="631"/>
      <c r="BCB15" s="631"/>
      <c r="BCC15" s="631"/>
      <c r="BCD15" s="631"/>
      <c r="BCE15" s="631"/>
      <c r="BCF15" s="631"/>
      <c r="BCG15" s="631"/>
      <c r="BCH15" s="631"/>
      <c r="BCI15" s="631"/>
      <c r="BCJ15" s="631"/>
      <c r="BCK15" s="631"/>
      <c r="BCL15" s="631"/>
      <c r="BCM15" s="631"/>
      <c r="BCN15" s="631"/>
      <c r="BCO15" s="631"/>
      <c r="BCP15" s="631"/>
      <c r="BCQ15" s="631"/>
      <c r="BCR15" s="631"/>
      <c r="BCS15" s="631"/>
      <c r="BCT15" s="631"/>
      <c r="BCU15" s="631"/>
      <c r="BCV15" s="631"/>
      <c r="BCW15" s="631"/>
      <c r="BCX15" s="631"/>
      <c r="BCY15" s="631"/>
      <c r="BCZ15" s="631"/>
      <c r="BDA15" s="631"/>
      <c r="BDB15" s="631"/>
      <c r="BDC15" s="631"/>
      <c r="BDD15" s="631"/>
      <c r="BDE15" s="631"/>
      <c r="BDF15" s="631"/>
      <c r="BDG15" s="631"/>
      <c r="BDH15" s="631"/>
      <c r="BDI15" s="631"/>
      <c r="BDJ15" s="631"/>
      <c r="BDK15" s="631"/>
    </row>
    <row r="16" spans="1:1467" customFormat="1">
      <c r="A16" s="631"/>
      <c r="B16" s="527" t="s">
        <v>17</v>
      </c>
      <c r="C16" s="141">
        <v>0.55300000000000005</v>
      </c>
      <c r="D16" s="135">
        <v>14.501682744565207</v>
      </c>
      <c r="E16" s="135">
        <v>12.78425203260872</v>
      </c>
      <c r="F16" s="526">
        <v>27.285934777173928</v>
      </c>
      <c r="G16" s="649"/>
      <c r="H16" s="649"/>
      <c r="I16" s="648"/>
      <c r="J16" s="648"/>
      <c r="K16" s="552"/>
      <c r="L16" s="552"/>
      <c r="M16" s="552"/>
      <c r="N16" s="552"/>
      <c r="O16" s="631"/>
      <c r="P16" s="631"/>
      <c r="Q16" s="631"/>
      <c r="R16" s="631"/>
      <c r="S16" s="631"/>
      <c r="T16" s="631"/>
      <c r="U16" s="631"/>
      <c r="V16" s="631"/>
      <c r="W16" s="631"/>
      <c r="X16" s="631"/>
      <c r="Y16" s="631"/>
      <c r="Z16" s="631"/>
      <c r="AA16" s="631"/>
      <c r="AB16" s="631"/>
      <c r="AC16" s="631"/>
      <c r="AD16" s="631"/>
      <c r="AE16" s="631"/>
      <c r="AF16" s="631"/>
      <c r="AG16" s="631"/>
      <c r="AH16" s="631"/>
      <c r="AI16" s="631"/>
      <c r="AJ16" s="631"/>
      <c r="AK16" s="631"/>
      <c r="AL16" s="631"/>
      <c r="AM16" s="631"/>
      <c r="AN16" s="631"/>
      <c r="AO16" s="631"/>
      <c r="AP16" s="631"/>
      <c r="AQ16" s="631"/>
      <c r="AR16" s="631"/>
      <c r="AS16" s="631"/>
      <c r="AT16" s="631"/>
      <c r="AU16" s="631"/>
      <c r="AV16" s="631"/>
      <c r="AW16" s="631"/>
      <c r="AX16" s="631"/>
      <c r="AY16" s="631"/>
      <c r="AZ16" s="631"/>
      <c r="BA16" s="631"/>
      <c r="BB16" s="631"/>
      <c r="BC16" s="631"/>
      <c r="BD16" s="631"/>
      <c r="BE16" s="631"/>
      <c r="BF16" s="631"/>
      <c r="BG16" s="631"/>
      <c r="BH16" s="631"/>
      <c r="BI16" s="631"/>
      <c r="BJ16" s="631"/>
      <c r="BK16" s="631"/>
      <c r="BL16" s="631"/>
      <c r="BM16" s="631"/>
      <c r="BN16" s="631"/>
      <c r="BO16" s="631"/>
      <c r="BP16" s="631"/>
      <c r="BQ16" s="631"/>
      <c r="BR16" s="631"/>
      <c r="BS16" s="631"/>
      <c r="BT16" s="631"/>
      <c r="BU16" s="631"/>
      <c r="BV16" s="631"/>
      <c r="BW16" s="631"/>
      <c r="BX16" s="631"/>
      <c r="BY16" s="631"/>
      <c r="BZ16" s="631"/>
      <c r="CA16" s="631"/>
      <c r="CB16" s="631"/>
      <c r="CC16" s="631"/>
      <c r="CD16" s="631"/>
      <c r="CE16" s="631"/>
      <c r="CF16" s="631"/>
      <c r="CG16" s="631"/>
      <c r="CH16" s="631"/>
      <c r="CI16" s="631"/>
      <c r="CJ16" s="631"/>
      <c r="CK16" s="631"/>
      <c r="CL16" s="631"/>
      <c r="CM16" s="631"/>
      <c r="CN16" s="631"/>
      <c r="CO16" s="631"/>
      <c r="CP16" s="631"/>
      <c r="CQ16" s="631"/>
      <c r="CR16" s="631"/>
      <c r="CS16" s="631"/>
      <c r="CT16" s="631"/>
      <c r="CU16" s="631"/>
      <c r="CV16" s="631"/>
      <c r="CW16" s="631"/>
      <c r="CX16" s="631"/>
      <c r="CY16" s="631"/>
      <c r="CZ16" s="631"/>
      <c r="DA16" s="631"/>
      <c r="DB16" s="631"/>
      <c r="DC16" s="631"/>
      <c r="DD16" s="631"/>
      <c r="DE16" s="631"/>
      <c r="DF16" s="631"/>
      <c r="DG16" s="631"/>
      <c r="DH16" s="631"/>
      <c r="DI16" s="631"/>
      <c r="DJ16" s="631"/>
      <c r="DK16" s="631"/>
      <c r="DL16" s="631"/>
      <c r="DM16" s="631"/>
      <c r="DN16" s="631"/>
      <c r="DO16" s="631"/>
      <c r="DP16" s="631"/>
      <c r="DQ16" s="631"/>
      <c r="DR16" s="631"/>
      <c r="DS16" s="631"/>
      <c r="DT16" s="631"/>
      <c r="DU16" s="631"/>
      <c r="DV16" s="631"/>
      <c r="DW16" s="631"/>
      <c r="DX16" s="631"/>
      <c r="DY16" s="631"/>
      <c r="DZ16" s="631"/>
      <c r="EA16" s="631"/>
      <c r="EB16" s="631"/>
      <c r="EC16" s="631"/>
      <c r="ED16" s="631"/>
      <c r="EE16" s="631"/>
      <c r="EF16" s="631"/>
      <c r="EG16" s="631"/>
      <c r="EH16" s="631"/>
      <c r="EI16" s="631"/>
      <c r="EJ16" s="631"/>
      <c r="EK16" s="631"/>
      <c r="EL16" s="631"/>
      <c r="EM16" s="631"/>
      <c r="EN16" s="631"/>
      <c r="EO16" s="631"/>
      <c r="EP16" s="631"/>
      <c r="EQ16" s="631"/>
      <c r="ER16" s="631"/>
      <c r="ES16" s="631"/>
      <c r="ET16" s="631"/>
      <c r="EU16" s="631"/>
      <c r="EV16" s="631"/>
      <c r="EW16" s="631"/>
      <c r="EX16" s="631"/>
      <c r="EY16" s="631"/>
      <c r="EZ16" s="631"/>
      <c r="FA16" s="631"/>
      <c r="FB16" s="631"/>
      <c r="FC16" s="631"/>
      <c r="FD16" s="631"/>
      <c r="FE16" s="631"/>
      <c r="FF16" s="631"/>
      <c r="FG16" s="631"/>
      <c r="FH16" s="631"/>
      <c r="FI16" s="631"/>
      <c r="FJ16" s="631"/>
      <c r="FK16" s="631"/>
      <c r="FL16" s="631"/>
      <c r="FM16" s="631"/>
      <c r="FN16" s="631"/>
      <c r="FO16" s="631"/>
      <c r="FP16" s="631"/>
      <c r="FQ16" s="631"/>
      <c r="FR16" s="631"/>
      <c r="FS16" s="631"/>
      <c r="FT16" s="631"/>
      <c r="FU16" s="631"/>
      <c r="FV16" s="631"/>
      <c r="FW16" s="631"/>
      <c r="FX16" s="631"/>
      <c r="FY16" s="631"/>
      <c r="FZ16" s="631"/>
      <c r="GA16" s="631"/>
      <c r="GB16" s="631"/>
      <c r="GC16" s="631"/>
      <c r="GD16" s="631"/>
      <c r="GE16" s="631"/>
      <c r="GF16" s="631"/>
      <c r="GG16" s="631"/>
      <c r="GH16" s="631"/>
      <c r="GI16" s="631"/>
      <c r="GJ16" s="631"/>
      <c r="GK16" s="631"/>
      <c r="GL16" s="631"/>
      <c r="GM16" s="631"/>
      <c r="GN16" s="631"/>
      <c r="GO16" s="631"/>
      <c r="GP16" s="631"/>
      <c r="GQ16" s="631"/>
      <c r="GR16" s="631"/>
      <c r="GS16" s="631"/>
      <c r="GT16" s="631"/>
      <c r="GU16" s="631"/>
      <c r="GV16" s="631"/>
      <c r="GW16" s="631"/>
      <c r="GX16" s="631"/>
      <c r="GY16" s="631"/>
      <c r="GZ16" s="631"/>
      <c r="HA16" s="631"/>
      <c r="HB16" s="631"/>
      <c r="HC16" s="631"/>
      <c r="HD16" s="631"/>
      <c r="HE16" s="631"/>
      <c r="HF16" s="631"/>
      <c r="HG16" s="631"/>
      <c r="HH16" s="631"/>
      <c r="HI16" s="631"/>
      <c r="HJ16" s="631"/>
      <c r="HK16" s="631"/>
      <c r="HL16" s="631"/>
      <c r="HM16" s="631"/>
      <c r="HN16" s="631"/>
      <c r="HO16" s="631"/>
      <c r="HP16" s="631"/>
      <c r="HQ16" s="631"/>
      <c r="HR16" s="631"/>
      <c r="HS16" s="631"/>
      <c r="HT16" s="631"/>
      <c r="HU16" s="631"/>
      <c r="HV16" s="631"/>
      <c r="HW16" s="631"/>
      <c r="HX16" s="631"/>
      <c r="HY16" s="631"/>
      <c r="HZ16" s="631"/>
      <c r="IA16" s="631"/>
      <c r="IB16" s="631"/>
      <c r="IC16" s="631"/>
      <c r="ID16" s="631"/>
      <c r="IE16" s="631"/>
      <c r="IF16" s="631"/>
      <c r="IG16" s="631"/>
      <c r="IH16" s="631"/>
      <c r="II16" s="631"/>
      <c r="IJ16" s="631"/>
      <c r="IK16" s="631"/>
      <c r="IL16" s="631"/>
      <c r="IM16" s="631"/>
      <c r="IN16" s="631"/>
      <c r="IO16" s="631"/>
      <c r="IP16" s="631"/>
      <c r="IQ16" s="631"/>
      <c r="IR16" s="631"/>
      <c r="IS16" s="631"/>
      <c r="IT16" s="631"/>
      <c r="IU16" s="631"/>
      <c r="IV16" s="631"/>
      <c r="IW16" s="631"/>
      <c r="IX16" s="631"/>
      <c r="IY16" s="631"/>
      <c r="IZ16" s="631"/>
      <c r="JA16" s="631"/>
      <c r="JB16" s="631"/>
      <c r="JC16" s="631"/>
      <c r="JD16" s="631"/>
      <c r="JE16" s="631"/>
      <c r="JF16" s="631"/>
      <c r="JG16" s="631"/>
      <c r="JH16" s="631"/>
      <c r="JI16" s="631"/>
      <c r="JJ16" s="631"/>
      <c r="JK16" s="631"/>
      <c r="JL16" s="631"/>
      <c r="JM16" s="631"/>
      <c r="JN16" s="631"/>
      <c r="JO16" s="631"/>
      <c r="JP16" s="631"/>
      <c r="JQ16" s="631"/>
      <c r="JR16" s="631"/>
      <c r="JS16" s="631"/>
      <c r="JT16" s="631"/>
      <c r="JU16" s="631"/>
      <c r="JV16" s="631"/>
      <c r="JW16" s="631"/>
      <c r="JX16" s="631"/>
      <c r="JY16" s="631"/>
      <c r="JZ16" s="631"/>
      <c r="KA16" s="631"/>
      <c r="KB16" s="631"/>
      <c r="KC16" s="631"/>
      <c r="KD16" s="631"/>
      <c r="KE16" s="631"/>
      <c r="KF16" s="631"/>
      <c r="KG16" s="631"/>
      <c r="KH16" s="631"/>
      <c r="KI16" s="631"/>
      <c r="KJ16" s="631"/>
      <c r="KK16" s="631"/>
      <c r="KL16" s="631"/>
      <c r="KM16" s="631"/>
      <c r="KN16" s="631"/>
      <c r="KO16" s="631"/>
      <c r="KP16" s="631"/>
      <c r="KQ16" s="631"/>
      <c r="KR16" s="631"/>
      <c r="KS16" s="631"/>
      <c r="KT16" s="631"/>
      <c r="KU16" s="631"/>
      <c r="KV16" s="631"/>
      <c r="KW16" s="631"/>
      <c r="KX16" s="631"/>
      <c r="KY16" s="631"/>
      <c r="KZ16" s="631"/>
      <c r="LA16" s="631"/>
      <c r="LB16" s="631"/>
      <c r="LC16" s="631"/>
      <c r="LD16" s="631"/>
      <c r="LE16" s="631"/>
      <c r="LF16" s="631"/>
      <c r="LG16" s="631"/>
      <c r="LH16" s="631"/>
      <c r="LI16" s="631"/>
      <c r="LJ16" s="631"/>
      <c r="LK16" s="631"/>
      <c r="LL16" s="631"/>
      <c r="LM16" s="631"/>
      <c r="LN16" s="631"/>
      <c r="LO16" s="631"/>
      <c r="LP16" s="631"/>
      <c r="LQ16" s="631"/>
      <c r="LR16" s="631"/>
      <c r="LS16" s="631"/>
      <c r="LT16" s="631"/>
      <c r="LU16" s="631"/>
      <c r="LV16" s="631"/>
      <c r="LW16" s="631"/>
      <c r="LX16" s="631"/>
      <c r="LY16" s="631"/>
      <c r="LZ16" s="631"/>
      <c r="MA16" s="631"/>
      <c r="MB16" s="631"/>
      <c r="MC16" s="631"/>
      <c r="MD16" s="631"/>
      <c r="ME16" s="631"/>
      <c r="MF16" s="631"/>
      <c r="MG16" s="631"/>
      <c r="MH16" s="631"/>
      <c r="MI16" s="631"/>
      <c r="MJ16" s="631"/>
      <c r="MK16" s="631"/>
      <c r="ML16" s="631"/>
      <c r="MM16" s="631"/>
      <c r="MN16" s="631"/>
      <c r="MO16" s="631"/>
      <c r="MP16" s="631"/>
      <c r="MQ16" s="631"/>
      <c r="MR16" s="631"/>
      <c r="MS16" s="631"/>
      <c r="MT16" s="631"/>
      <c r="MU16" s="631"/>
      <c r="MV16" s="631"/>
      <c r="MW16" s="631"/>
      <c r="MX16" s="631"/>
      <c r="MY16" s="631"/>
      <c r="MZ16" s="631"/>
      <c r="NA16" s="631"/>
      <c r="NB16" s="631"/>
      <c r="NC16" s="631"/>
      <c r="ND16" s="631"/>
      <c r="NE16" s="631"/>
      <c r="NF16" s="631"/>
      <c r="NG16" s="631"/>
      <c r="NH16" s="631"/>
      <c r="NI16" s="631"/>
      <c r="NJ16" s="631"/>
      <c r="NK16" s="631"/>
      <c r="NL16" s="631"/>
      <c r="NM16" s="631"/>
      <c r="NN16" s="631"/>
      <c r="NO16" s="631"/>
      <c r="NP16" s="631"/>
      <c r="NQ16" s="631"/>
      <c r="NR16" s="631"/>
      <c r="NS16" s="631"/>
      <c r="NT16" s="631"/>
      <c r="NU16" s="631"/>
      <c r="NV16" s="631"/>
      <c r="NW16" s="631"/>
      <c r="NX16" s="631"/>
      <c r="NY16" s="631"/>
      <c r="NZ16" s="631"/>
      <c r="OA16" s="631"/>
      <c r="OB16" s="631"/>
      <c r="OC16" s="631"/>
      <c r="OD16" s="631"/>
      <c r="OE16" s="631"/>
      <c r="OF16" s="631"/>
      <c r="OG16" s="631"/>
      <c r="OH16" s="631"/>
      <c r="OI16" s="631"/>
      <c r="OJ16" s="631"/>
      <c r="OK16" s="631"/>
      <c r="OL16" s="631"/>
      <c r="OM16" s="631"/>
      <c r="ON16" s="631"/>
      <c r="OO16" s="631"/>
      <c r="OP16" s="631"/>
      <c r="OQ16" s="631"/>
      <c r="OR16" s="631"/>
      <c r="OS16" s="631"/>
      <c r="OT16" s="631"/>
      <c r="OU16" s="631"/>
      <c r="OV16" s="631"/>
      <c r="OW16" s="631"/>
      <c r="OX16" s="631"/>
      <c r="OY16" s="631"/>
      <c r="OZ16" s="631"/>
      <c r="PA16" s="631"/>
      <c r="PB16" s="631"/>
      <c r="PC16" s="631"/>
      <c r="PD16" s="631"/>
      <c r="PE16" s="631"/>
      <c r="PF16" s="631"/>
      <c r="PG16" s="631"/>
      <c r="PH16" s="631"/>
      <c r="PI16" s="631"/>
      <c r="PJ16" s="631"/>
      <c r="PK16" s="631"/>
      <c r="PL16" s="631"/>
      <c r="PM16" s="631"/>
      <c r="PN16" s="631"/>
      <c r="PO16" s="631"/>
      <c r="PP16" s="631"/>
      <c r="PQ16" s="631"/>
      <c r="PR16" s="631"/>
      <c r="PS16" s="631"/>
      <c r="PT16" s="631"/>
      <c r="PU16" s="631"/>
      <c r="PV16" s="631"/>
      <c r="PW16" s="631"/>
      <c r="PX16" s="631"/>
      <c r="PY16" s="631"/>
      <c r="PZ16" s="631"/>
      <c r="QA16" s="631"/>
      <c r="QB16" s="631"/>
      <c r="QC16" s="631"/>
      <c r="QD16" s="631"/>
      <c r="QE16" s="631"/>
      <c r="QF16" s="631"/>
      <c r="QG16" s="631"/>
      <c r="QH16" s="631"/>
      <c r="QI16" s="631"/>
      <c r="QJ16" s="631"/>
      <c r="QK16" s="631"/>
      <c r="QL16" s="631"/>
      <c r="QM16" s="631"/>
      <c r="QN16" s="631"/>
      <c r="QO16" s="631"/>
      <c r="QP16" s="631"/>
      <c r="QQ16" s="631"/>
      <c r="QR16" s="631"/>
      <c r="QS16" s="631"/>
      <c r="QT16" s="631"/>
      <c r="QU16" s="631"/>
      <c r="QV16" s="631"/>
      <c r="QW16" s="631"/>
      <c r="QX16" s="631"/>
      <c r="QY16" s="631"/>
      <c r="QZ16" s="631"/>
      <c r="RA16" s="631"/>
      <c r="RB16" s="631"/>
      <c r="RC16" s="631"/>
      <c r="RD16" s="631"/>
      <c r="RE16" s="631"/>
      <c r="RF16" s="631"/>
      <c r="RG16" s="631"/>
      <c r="RH16" s="631"/>
      <c r="RI16" s="631"/>
      <c r="RJ16" s="631"/>
      <c r="RK16" s="631"/>
      <c r="RL16" s="631"/>
      <c r="RM16" s="631"/>
      <c r="RN16" s="631"/>
      <c r="RO16" s="631"/>
      <c r="RP16" s="631"/>
      <c r="RQ16" s="631"/>
      <c r="RR16" s="631"/>
      <c r="RS16" s="631"/>
      <c r="RT16" s="631"/>
      <c r="RU16" s="631"/>
      <c r="RV16" s="631"/>
      <c r="RW16" s="631"/>
      <c r="RX16" s="631"/>
      <c r="RY16" s="631"/>
      <c r="RZ16" s="631"/>
      <c r="SA16" s="631"/>
      <c r="SB16" s="631"/>
      <c r="SC16" s="631"/>
      <c r="SD16" s="631"/>
      <c r="SE16" s="631"/>
      <c r="SF16" s="631"/>
      <c r="SG16" s="631"/>
      <c r="SH16" s="631"/>
      <c r="SI16" s="631"/>
      <c r="SJ16" s="631"/>
      <c r="SK16" s="631"/>
      <c r="SL16" s="631"/>
      <c r="SM16" s="631"/>
      <c r="SN16" s="631"/>
      <c r="SO16" s="631"/>
      <c r="SP16" s="631"/>
      <c r="SQ16" s="631"/>
      <c r="SR16" s="631"/>
      <c r="SS16" s="631"/>
      <c r="ST16" s="631"/>
      <c r="SU16" s="631"/>
      <c r="SV16" s="631"/>
      <c r="SW16" s="631"/>
      <c r="SX16" s="631"/>
      <c r="SY16" s="631"/>
      <c r="SZ16" s="631"/>
      <c r="TA16" s="631"/>
      <c r="TB16" s="631"/>
      <c r="TC16" s="631"/>
      <c r="TD16" s="631"/>
      <c r="TE16" s="631"/>
      <c r="TF16" s="631"/>
      <c r="TG16" s="631"/>
      <c r="TH16" s="631"/>
      <c r="TI16" s="631"/>
      <c r="TJ16" s="631"/>
      <c r="TK16" s="631"/>
      <c r="TL16" s="631"/>
      <c r="TM16" s="631"/>
      <c r="TN16" s="631"/>
      <c r="TO16" s="631"/>
      <c r="TP16" s="631"/>
      <c r="TQ16" s="631"/>
      <c r="TR16" s="631"/>
      <c r="TS16" s="631"/>
      <c r="TT16" s="631"/>
      <c r="TU16" s="631"/>
      <c r="TV16" s="631"/>
      <c r="TW16" s="631"/>
      <c r="TX16" s="631"/>
      <c r="TY16" s="631"/>
      <c r="TZ16" s="631"/>
      <c r="UA16" s="631"/>
      <c r="UB16" s="631"/>
      <c r="UC16" s="631"/>
      <c r="UD16" s="631"/>
      <c r="UE16" s="631"/>
      <c r="UF16" s="631"/>
      <c r="UG16" s="631"/>
      <c r="UH16" s="631"/>
      <c r="UI16" s="631"/>
      <c r="UJ16" s="631"/>
      <c r="UK16" s="631"/>
      <c r="UL16" s="631"/>
      <c r="UM16" s="631"/>
      <c r="UN16" s="631"/>
      <c r="UO16" s="631"/>
      <c r="UP16" s="631"/>
      <c r="UQ16" s="631"/>
      <c r="UR16" s="631"/>
      <c r="US16" s="631"/>
      <c r="UT16" s="631"/>
      <c r="UU16" s="631"/>
      <c r="UV16" s="631"/>
      <c r="UW16" s="631"/>
      <c r="UX16" s="631"/>
      <c r="UY16" s="631"/>
      <c r="UZ16" s="631"/>
      <c r="VA16" s="631"/>
      <c r="VB16" s="631"/>
      <c r="VC16" s="631"/>
      <c r="VD16" s="631"/>
      <c r="VE16" s="631"/>
      <c r="VF16" s="631"/>
      <c r="VG16" s="631"/>
      <c r="VH16" s="631"/>
      <c r="VI16" s="631"/>
      <c r="VJ16" s="631"/>
      <c r="VK16" s="631"/>
      <c r="VL16" s="631"/>
      <c r="VM16" s="631"/>
      <c r="VN16" s="631"/>
      <c r="VO16" s="631"/>
      <c r="VP16" s="631"/>
      <c r="VQ16" s="631"/>
      <c r="VR16" s="631"/>
      <c r="VS16" s="631"/>
      <c r="VT16" s="631"/>
      <c r="VU16" s="631"/>
      <c r="VV16" s="631"/>
      <c r="VW16" s="631"/>
      <c r="VX16" s="631"/>
      <c r="VY16" s="631"/>
      <c r="VZ16" s="631"/>
      <c r="WA16" s="631"/>
      <c r="WB16" s="631"/>
      <c r="WC16" s="631"/>
      <c r="WD16" s="631"/>
      <c r="WE16" s="631"/>
      <c r="WF16" s="631"/>
      <c r="WG16" s="631"/>
      <c r="WH16" s="631"/>
      <c r="WI16" s="631"/>
      <c r="WJ16" s="631"/>
      <c r="WK16" s="631"/>
      <c r="WL16" s="631"/>
      <c r="WM16" s="631"/>
      <c r="WN16" s="631"/>
      <c r="WO16" s="631"/>
      <c r="WP16" s="631"/>
      <c r="WQ16" s="631"/>
      <c r="WR16" s="631"/>
      <c r="WS16" s="631"/>
      <c r="WT16" s="631"/>
      <c r="WU16" s="631"/>
      <c r="WV16" s="631"/>
      <c r="WW16" s="631"/>
      <c r="WX16" s="631"/>
      <c r="WY16" s="631"/>
      <c r="WZ16" s="631"/>
      <c r="XA16" s="631"/>
      <c r="XB16" s="631"/>
      <c r="XC16" s="631"/>
      <c r="XD16" s="631"/>
      <c r="XE16" s="631"/>
      <c r="XF16" s="631"/>
      <c r="XG16" s="631"/>
      <c r="XH16" s="631"/>
      <c r="XI16" s="631"/>
      <c r="XJ16" s="631"/>
      <c r="XK16" s="631"/>
      <c r="XL16" s="631"/>
      <c r="XM16" s="631"/>
      <c r="XN16" s="631"/>
      <c r="XO16" s="631"/>
      <c r="XP16" s="631"/>
      <c r="XQ16" s="631"/>
      <c r="XR16" s="631"/>
      <c r="XS16" s="631"/>
      <c r="XT16" s="631"/>
      <c r="XU16" s="631"/>
      <c r="XV16" s="631"/>
      <c r="XW16" s="631"/>
      <c r="XX16" s="631"/>
      <c r="XY16" s="631"/>
      <c r="XZ16" s="631"/>
      <c r="YA16" s="631"/>
      <c r="YB16" s="631"/>
      <c r="YC16" s="631"/>
      <c r="YD16" s="631"/>
      <c r="YE16" s="631"/>
      <c r="YF16" s="631"/>
      <c r="YG16" s="631"/>
      <c r="YH16" s="631"/>
      <c r="YI16" s="631"/>
      <c r="YJ16" s="631"/>
      <c r="YK16" s="631"/>
      <c r="YL16" s="631"/>
      <c r="YM16" s="631"/>
      <c r="YN16" s="631"/>
      <c r="YO16" s="631"/>
      <c r="YP16" s="631"/>
      <c r="YQ16" s="631"/>
      <c r="YR16" s="631"/>
      <c r="YS16" s="631"/>
      <c r="YT16" s="631"/>
      <c r="YU16" s="631"/>
      <c r="YV16" s="631"/>
      <c r="YW16" s="631"/>
      <c r="YX16" s="631"/>
      <c r="YY16" s="631"/>
      <c r="YZ16" s="631"/>
      <c r="ZA16" s="631"/>
      <c r="ZB16" s="631"/>
      <c r="ZC16" s="631"/>
      <c r="ZD16" s="631"/>
      <c r="ZE16" s="631"/>
      <c r="ZF16" s="631"/>
      <c r="ZG16" s="631"/>
      <c r="ZH16" s="631"/>
      <c r="ZI16" s="631"/>
      <c r="ZJ16" s="631"/>
      <c r="ZK16" s="631"/>
      <c r="ZL16" s="631"/>
      <c r="ZM16" s="631"/>
      <c r="ZN16" s="631"/>
      <c r="ZO16" s="631"/>
      <c r="ZP16" s="631"/>
      <c r="ZQ16" s="631"/>
      <c r="ZR16" s="631"/>
      <c r="ZS16" s="631"/>
      <c r="ZT16" s="631"/>
      <c r="ZU16" s="631"/>
      <c r="ZV16" s="631"/>
      <c r="ZW16" s="631"/>
      <c r="ZX16" s="631"/>
      <c r="ZY16" s="631"/>
      <c r="ZZ16" s="631"/>
      <c r="AAA16" s="631"/>
      <c r="AAB16" s="631"/>
      <c r="AAC16" s="631"/>
      <c r="AAD16" s="631"/>
      <c r="AAE16" s="631"/>
      <c r="AAF16" s="631"/>
      <c r="AAG16" s="631"/>
      <c r="AAH16" s="631"/>
      <c r="AAI16" s="631"/>
      <c r="AAJ16" s="631"/>
      <c r="AAK16" s="631"/>
      <c r="AAL16" s="631"/>
      <c r="AAM16" s="631"/>
      <c r="AAN16" s="631"/>
      <c r="AAO16" s="631"/>
      <c r="AAP16" s="631"/>
      <c r="AAQ16" s="631"/>
      <c r="AAR16" s="631"/>
      <c r="AAS16" s="631"/>
      <c r="AAT16" s="631"/>
      <c r="AAU16" s="631"/>
      <c r="AAV16" s="631"/>
      <c r="AAW16" s="631"/>
      <c r="AAX16" s="631"/>
      <c r="AAY16" s="631"/>
      <c r="AAZ16" s="631"/>
      <c r="ABA16" s="631"/>
      <c r="ABB16" s="631"/>
      <c r="ABC16" s="631"/>
      <c r="ABD16" s="631"/>
      <c r="ABE16" s="631"/>
      <c r="ABF16" s="631"/>
      <c r="ABG16" s="631"/>
      <c r="ABH16" s="631"/>
      <c r="ABI16" s="631"/>
      <c r="ABJ16" s="631"/>
      <c r="ABK16" s="631"/>
      <c r="ABL16" s="631"/>
      <c r="ABM16" s="631"/>
      <c r="ABN16" s="631"/>
      <c r="ABO16" s="631"/>
      <c r="ABP16" s="631"/>
      <c r="ABQ16" s="631"/>
      <c r="ABR16" s="631"/>
      <c r="ABS16" s="631"/>
      <c r="ABT16" s="631"/>
      <c r="ABU16" s="631"/>
      <c r="ABV16" s="631"/>
      <c r="ABW16" s="631"/>
      <c r="ABX16" s="631"/>
      <c r="ABY16" s="631"/>
      <c r="ABZ16" s="631"/>
      <c r="ACA16" s="631"/>
      <c r="ACB16" s="631"/>
      <c r="ACC16" s="631"/>
      <c r="ACD16" s="631"/>
      <c r="ACE16" s="631"/>
      <c r="ACF16" s="631"/>
      <c r="ACG16" s="631"/>
      <c r="ACH16" s="631"/>
      <c r="ACI16" s="631"/>
      <c r="ACJ16" s="631"/>
      <c r="ACK16" s="631"/>
      <c r="ACL16" s="631"/>
      <c r="ACM16" s="631"/>
      <c r="ACN16" s="631"/>
      <c r="ACO16" s="631"/>
      <c r="ACP16" s="631"/>
      <c r="ACQ16" s="631"/>
      <c r="ACR16" s="631"/>
      <c r="ACS16" s="631"/>
      <c r="ACT16" s="631"/>
      <c r="ACU16" s="631"/>
      <c r="ACV16" s="631"/>
      <c r="ACW16" s="631"/>
      <c r="ACX16" s="631"/>
      <c r="ACY16" s="631"/>
      <c r="ACZ16" s="631"/>
      <c r="ADA16" s="631"/>
      <c r="ADB16" s="631"/>
      <c r="ADC16" s="631"/>
      <c r="ADD16" s="631"/>
      <c r="ADE16" s="631"/>
      <c r="ADF16" s="631"/>
      <c r="ADG16" s="631"/>
      <c r="ADH16" s="631"/>
      <c r="ADI16" s="631"/>
      <c r="ADJ16" s="631"/>
      <c r="ADK16" s="631"/>
      <c r="ADL16" s="631"/>
      <c r="ADM16" s="631"/>
      <c r="ADN16" s="631"/>
      <c r="ADO16" s="631"/>
      <c r="ADP16" s="631"/>
      <c r="ADQ16" s="631"/>
      <c r="ADR16" s="631"/>
      <c r="ADS16" s="631"/>
      <c r="ADT16" s="631"/>
      <c r="ADU16" s="631"/>
      <c r="ADV16" s="631"/>
      <c r="ADW16" s="631"/>
      <c r="ADX16" s="631"/>
      <c r="ADY16" s="631"/>
      <c r="ADZ16" s="631"/>
      <c r="AEA16" s="631"/>
      <c r="AEB16" s="631"/>
      <c r="AEC16" s="631"/>
      <c r="AED16" s="631"/>
      <c r="AEE16" s="631"/>
      <c r="AEF16" s="631"/>
      <c r="AEG16" s="631"/>
      <c r="AEH16" s="631"/>
      <c r="AEI16" s="631"/>
      <c r="AEJ16" s="631"/>
      <c r="AEK16" s="631"/>
      <c r="AEL16" s="631"/>
      <c r="AEM16" s="631"/>
      <c r="AEN16" s="631"/>
      <c r="AEO16" s="631"/>
      <c r="AEP16" s="631"/>
      <c r="AEQ16" s="631"/>
      <c r="AER16" s="631"/>
      <c r="AES16" s="631"/>
      <c r="AET16" s="631"/>
      <c r="AEU16" s="631"/>
      <c r="AEV16" s="631"/>
      <c r="AEW16" s="631"/>
      <c r="AEX16" s="631"/>
      <c r="AEY16" s="631"/>
      <c r="AEZ16" s="631"/>
      <c r="AFA16" s="631"/>
      <c r="AFB16" s="631"/>
      <c r="AFC16" s="631"/>
      <c r="AFD16" s="631"/>
      <c r="AFE16" s="631"/>
      <c r="AFF16" s="631"/>
      <c r="AFG16" s="631"/>
      <c r="AFH16" s="631"/>
      <c r="AFI16" s="631"/>
      <c r="AFJ16" s="631"/>
      <c r="AFK16" s="631"/>
      <c r="AFL16" s="631"/>
      <c r="AFM16" s="631"/>
      <c r="AFN16" s="631"/>
      <c r="AFO16" s="631"/>
      <c r="AFP16" s="631"/>
      <c r="AFQ16" s="631"/>
      <c r="AFR16" s="631"/>
      <c r="AFS16" s="631"/>
      <c r="AFT16" s="631"/>
      <c r="AFU16" s="631"/>
      <c r="AFV16" s="631"/>
      <c r="AFW16" s="631"/>
      <c r="AFX16" s="631"/>
      <c r="AFY16" s="631"/>
      <c r="AFZ16" s="631"/>
      <c r="AGA16" s="631"/>
      <c r="AGB16" s="631"/>
      <c r="AGC16" s="631"/>
      <c r="AGD16" s="631"/>
      <c r="AGE16" s="631"/>
      <c r="AGF16" s="631"/>
      <c r="AGG16" s="631"/>
      <c r="AGH16" s="631"/>
      <c r="AGI16" s="631"/>
      <c r="AGJ16" s="631"/>
      <c r="AGK16" s="631"/>
      <c r="AGL16" s="631"/>
      <c r="AGM16" s="631"/>
      <c r="AGN16" s="631"/>
      <c r="AGO16" s="631"/>
      <c r="AGP16" s="631"/>
      <c r="AGQ16" s="631"/>
      <c r="AGR16" s="631"/>
      <c r="AGS16" s="631"/>
      <c r="AGT16" s="631"/>
      <c r="AGU16" s="631"/>
      <c r="AGV16" s="631"/>
      <c r="AGW16" s="631"/>
      <c r="AGX16" s="631"/>
      <c r="AGY16" s="631"/>
      <c r="AGZ16" s="631"/>
      <c r="AHA16" s="631"/>
      <c r="AHB16" s="631"/>
      <c r="AHC16" s="631"/>
      <c r="AHD16" s="631"/>
      <c r="AHE16" s="631"/>
      <c r="AHF16" s="631"/>
      <c r="AHG16" s="631"/>
      <c r="AHH16" s="631"/>
      <c r="AHI16" s="631"/>
      <c r="AHJ16" s="631"/>
      <c r="AHK16" s="631"/>
      <c r="AHL16" s="631"/>
      <c r="AHM16" s="631"/>
      <c r="AHN16" s="631"/>
      <c r="AHO16" s="631"/>
      <c r="AHP16" s="631"/>
      <c r="AHQ16" s="631"/>
      <c r="AHR16" s="631"/>
      <c r="AHS16" s="631"/>
      <c r="AHT16" s="631"/>
      <c r="AHU16" s="631"/>
      <c r="AHV16" s="631"/>
      <c r="AHW16" s="631"/>
      <c r="AHX16" s="631"/>
      <c r="AHY16" s="631"/>
      <c r="AHZ16" s="631"/>
      <c r="AIA16" s="631"/>
      <c r="AIB16" s="631"/>
      <c r="AIC16" s="631"/>
      <c r="AID16" s="631"/>
      <c r="AIE16" s="631"/>
      <c r="AIF16" s="631"/>
      <c r="AIG16" s="631"/>
      <c r="AIH16" s="631"/>
      <c r="AII16" s="631"/>
      <c r="AIJ16" s="631"/>
      <c r="AIK16" s="631"/>
      <c r="AIL16" s="631"/>
      <c r="AIM16" s="631"/>
      <c r="AIN16" s="631"/>
      <c r="AIO16" s="631"/>
      <c r="AIP16" s="631"/>
      <c r="AIQ16" s="631"/>
      <c r="AIR16" s="631"/>
      <c r="AIS16" s="631"/>
      <c r="AIT16" s="631"/>
      <c r="AIU16" s="631"/>
      <c r="AIV16" s="631"/>
      <c r="AIW16" s="631"/>
      <c r="AIX16" s="631"/>
      <c r="AIY16" s="631"/>
      <c r="AIZ16" s="631"/>
      <c r="AJA16" s="631"/>
      <c r="AJB16" s="631"/>
      <c r="AJC16" s="631"/>
      <c r="AJD16" s="631"/>
      <c r="AJE16" s="631"/>
      <c r="AJF16" s="631"/>
      <c r="AJG16" s="631"/>
      <c r="AJH16" s="631"/>
      <c r="AJI16" s="631"/>
      <c r="AJJ16" s="631"/>
      <c r="AJK16" s="631"/>
      <c r="AJL16" s="631"/>
      <c r="AJM16" s="631"/>
      <c r="AJN16" s="631"/>
      <c r="AJO16" s="631"/>
      <c r="AJP16" s="631"/>
      <c r="AJQ16" s="631"/>
      <c r="AJR16" s="631"/>
      <c r="AJS16" s="631"/>
      <c r="AJT16" s="631"/>
      <c r="AJU16" s="631"/>
      <c r="AJV16" s="631"/>
      <c r="AJW16" s="631"/>
      <c r="AJX16" s="631"/>
      <c r="AJY16" s="631"/>
      <c r="AJZ16" s="631"/>
      <c r="AKA16" s="631"/>
      <c r="AKB16" s="631"/>
      <c r="AKC16" s="631"/>
      <c r="AKD16" s="631"/>
      <c r="AKE16" s="631"/>
      <c r="AKF16" s="631"/>
      <c r="AKG16" s="631"/>
      <c r="AKH16" s="631"/>
      <c r="AKI16" s="631"/>
      <c r="AKJ16" s="631"/>
      <c r="AKK16" s="631"/>
      <c r="AKL16" s="631"/>
      <c r="AKM16" s="631"/>
      <c r="AKN16" s="631"/>
      <c r="AKO16" s="631"/>
      <c r="AKP16" s="631"/>
      <c r="AKQ16" s="631"/>
      <c r="AKR16" s="631"/>
      <c r="AKS16" s="631"/>
      <c r="AKT16" s="631"/>
      <c r="AKU16" s="631"/>
      <c r="AKV16" s="631"/>
      <c r="AKW16" s="631"/>
      <c r="AKX16" s="631"/>
      <c r="AKY16" s="631"/>
      <c r="AKZ16" s="631"/>
      <c r="ALA16" s="631"/>
      <c r="ALB16" s="631"/>
      <c r="ALC16" s="631"/>
      <c r="ALD16" s="631"/>
      <c r="ALE16" s="631"/>
      <c r="ALF16" s="631"/>
      <c r="ALG16" s="631"/>
      <c r="ALH16" s="631"/>
      <c r="ALI16" s="631"/>
      <c r="ALJ16" s="631"/>
      <c r="ALK16" s="631"/>
      <c r="ALL16" s="631"/>
      <c r="ALM16" s="631"/>
      <c r="ALN16" s="631"/>
      <c r="ALO16" s="631"/>
      <c r="ALP16" s="631"/>
      <c r="ALQ16" s="631"/>
      <c r="ALR16" s="631"/>
      <c r="ALS16" s="631"/>
      <c r="ALT16" s="631"/>
      <c r="ALU16" s="631"/>
      <c r="ALV16" s="631"/>
      <c r="ALW16" s="631"/>
      <c r="ALX16" s="631"/>
      <c r="ALY16" s="631"/>
      <c r="ALZ16" s="631"/>
      <c r="AMA16" s="631"/>
      <c r="AMB16" s="631"/>
      <c r="AMC16" s="631"/>
      <c r="AMD16" s="631"/>
      <c r="AME16" s="631"/>
      <c r="AMF16" s="631"/>
      <c r="AMG16" s="631"/>
      <c r="AMH16" s="631"/>
      <c r="AMI16" s="631"/>
      <c r="AMJ16" s="631"/>
      <c r="AMK16" s="631"/>
      <c r="AML16" s="631"/>
      <c r="AMM16" s="631"/>
      <c r="AMN16" s="631"/>
      <c r="AMO16" s="631"/>
      <c r="AMP16" s="631"/>
      <c r="AMQ16" s="631"/>
      <c r="AMR16" s="631"/>
      <c r="AMS16" s="631"/>
      <c r="AMT16" s="631"/>
      <c r="AMU16" s="631"/>
      <c r="AMV16" s="631"/>
      <c r="AMW16" s="631"/>
      <c r="AMX16" s="631"/>
      <c r="AMY16" s="631"/>
      <c r="AMZ16" s="631"/>
      <c r="ANA16" s="631"/>
      <c r="ANB16" s="631"/>
      <c r="ANC16" s="631"/>
      <c r="AND16" s="631"/>
      <c r="ANE16" s="631"/>
      <c r="ANF16" s="631"/>
      <c r="ANG16" s="631"/>
      <c r="ANH16" s="631"/>
      <c r="ANI16" s="631"/>
      <c r="ANJ16" s="631"/>
      <c r="ANK16" s="631"/>
      <c r="ANL16" s="631"/>
      <c r="ANM16" s="631"/>
      <c r="ANN16" s="631"/>
      <c r="ANO16" s="631"/>
      <c r="ANP16" s="631"/>
      <c r="ANQ16" s="631"/>
      <c r="ANR16" s="631"/>
      <c r="ANS16" s="631"/>
      <c r="ANT16" s="631"/>
      <c r="ANU16" s="631"/>
      <c r="ANV16" s="631"/>
      <c r="ANW16" s="631"/>
      <c r="ANX16" s="631"/>
      <c r="ANY16" s="631"/>
      <c r="ANZ16" s="631"/>
      <c r="AOA16" s="631"/>
      <c r="AOB16" s="631"/>
      <c r="AOC16" s="631"/>
      <c r="AOD16" s="631"/>
      <c r="AOE16" s="631"/>
      <c r="AOF16" s="631"/>
      <c r="AOG16" s="631"/>
      <c r="AOH16" s="631"/>
      <c r="AOI16" s="631"/>
      <c r="AOJ16" s="631"/>
      <c r="AOK16" s="631"/>
      <c r="AOL16" s="631"/>
      <c r="AOM16" s="631"/>
      <c r="AON16" s="631"/>
      <c r="AOO16" s="631"/>
      <c r="AOP16" s="631"/>
      <c r="AOQ16" s="631"/>
      <c r="AOR16" s="631"/>
      <c r="AOS16" s="631"/>
      <c r="AOT16" s="631"/>
      <c r="AOU16" s="631"/>
      <c r="AOV16" s="631"/>
      <c r="AOW16" s="631"/>
      <c r="AOX16" s="631"/>
      <c r="AOY16" s="631"/>
      <c r="AOZ16" s="631"/>
      <c r="APA16" s="631"/>
      <c r="APB16" s="631"/>
      <c r="APC16" s="631"/>
      <c r="APD16" s="631"/>
      <c r="APE16" s="631"/>
      <c r="APF16" s="631"/>
      <c r="APG16" s="631"/>
      <c r="APH16" s="631"/>
      <c r="API16" s="631"/>
      <c r="APJ16" s="631"/>
      <c r="APK16" s="631"/>
      <c r="APL16" s="631"/>
      <c r="APM16" s="631"/>
      <c r="APN16" s="631"/>
      <c r="APO16" s="631"/>
      <c r="APP16" s="631"/>
      <c r="APQ16" s="631"/>
      <c r="APR16" s="631"/>
      <c r="APS16" s="631"/>
      <c r="APT16" s="631"/>
      <c r="APU16" s="631"/>
      <c r="APV16" s="631"/>
      <c r="APW16" s="631"/>
      <c r="APX16" s="631"/>
      <c r="APY16" s="631"/>
      <c r="APZ16" s="631"/>
      <c r="AQA16" s="631"/>
      <c r="AQB16" s="631"/>
      <c r="AQC16" s="631"/>
      <c r="AQD16" s="631"/>
      <c r="AQE16" s="631"/>
      <c r="AQF16" s="631"/>
      <c r="AQG16" s="631"/>
      <c r="AQH16" s="631"/>
      <c r="AQI16" s="631"/>
      <c r="AQJ16" s="631"/>
      <c r="AQK16" s="631"/>
      <c r="AQL16" s="631"/>
      <c r="AQM16" s="631"/>
      <c r="AQN16" s="631"/>
      <c r="AQO16" s="631"/>
      <c r="AQP16" s="631"/>
      <c r="AQQ16" s="631"/>
      <c r="AQR16" s="631"/>
      <c r="AQS16" s="631"/>
      <c r="AQT16" s="631"/>
      <c r="AQU16" s="631"/>
      <c r="AQV16" s="631"/>
      <c r="AQW16" s="631"/>
      <c r="AQX16" s="631"/>
      <c r="AQY16" s="631"/>
      <c r="AQZ16" s="631"/>
      <c r="ARA16" s="631"/>
      <c r="ARB16" s="631"/>
      <c r="ARC16" s="631"/>
      <c r="ARD16" s="631"/>
      <c r="ARE16" s="631"/>
      <c r="ARF16" s="631"/>
      <c r="ARG16" s="631"/>
      <c r="ARH16" s="631"/>
      <c r="ARI16" s="631"/>
      <c r="ARJ16" s="631"/>
      <c r="ARK16" s="631"/>
      <c r="ARL16" s="631"/>
      <c r="ARM16" s="631"/>
      <c r="ARN16" s="631"/>
      <c r="ARO16" s="631"/>
      <c r="ARP16" s="631"/>
      <c r="ARQ16" s="631"/>
      <c r="ARR16" s="631"/>
      <c r="ARS16" s="631"/>
      <c r="ART16" s="631"/>
      <c r="ARU16" s="631"/>
      <c r="ARV16" s="631"/>
      <c r="ARW16" s="631"/>
      <c r="ARX16" s="631"/>
      <c r="ARY16" s="631"/>
      <c r="ARZ16" s="631"/>
      <c r="ASA16" s="631"/>
      <c r="ASB16" s="631"/>
      <c r="ASC16" s="631"/>
      <c r="ASD16" s="631"/>
      <c r="ASE16" s="631"/>
      <c r="ASF16" s="631"/>
      <c r="ASG16" s="631"/>
      <c r="ASH16" s="631"/>
      <c r="ASI16" s="631"/>
      <c r="ASJ16" s="631"/>
      <c r="ASK16" s="631"/>
      <c r="ASL16" s="631"/>
      <c r="ASM16" s="631"/>
      <c r="ASN16" s="631"/>
      <c r="ASO16" s="631"/>
      <c r="ASP16" s="631"/>
      <c r="ASQ16" s="631"/>
      <c r="ASR16" s="631"/>
      <c r="ASS16" s="631"/>
      <c r="AST16" s="631"/>
      <c r="ASU16" s="631"/>
      <c r="ASV16" s="631"/>
      <c r="ASW16" s="631"/>
      <c r="ASX16" s="631"/>
      <c r="ASY16" s="631"/>
      <c r="ASZ16" s="631"/>
      <c r="ATA16" s="631"/>
      <c r="ATB16" s="631"/>
      <c r="ATC16" s="631"/>
      <c r="ATD16" s="631"/>
      <c r="ATE16" s="631"/>
      <c r="ATF16" s="631"/>
      <c r="ATG16" s="631"/>
      <c r="ATH16" s="631"/>
      <c r="ATI16" s="631"/>
      <c r="ATJ16" s="631"/>
      <c r="ATK16" s="631"/>
      <c r="ATL16" s="631"/>
      <c r="ATM16" s="631"/>
      <c r="ATN16" s="631"/>
      <c r="ATO16" s="631"/>
      <c r="ATP16" s="631"/>
      <c r="ATQ16" s="631"/>
      <c r="ATR16" s="631"/>
      <c r="ATS16" s="631"/>
      <c r="ATT16" s="631"/>
      <c r="ATU16" s="631"/>
      <c r="ATV16" s="631"/>
      <c r="ATW16" s="631"/>
      <c r="ATX16" s="631"/>
      <c r="ATY16" s="631"/>
      <c r="ATZ16" s="631"/>
      <c r="AUA16" s="631"/>
      <c r="AUB16" s="631"/>
      <c r="AUC16" s="631"/>
      <c r="AUD16" s="631"/>
      <c r="AUE16" s="631"/>
      <c r="AUF16" s="631"/>
      <c r="AUG16" s="631"/>
      <c r="AUH16" s="631"/>
      <c r="AUI16" s="631"/>
      <c r="AUJ16" s="631"/>
      <c r="AUK16" s="631"/>
      <c r="AUL16" s="631"/>
      <c r="AUM16" s="631"/>
      <c r="AUN16" s="631"/>
      <c r="AUO16" s="631"/>
      <c r="AUP16" s="631"/>
      <c r="AUQ16" s="631"/>
      <c r="AUR16" s="631"/>
      <c r="AUS16" s="631"/>
      <c r="AUT16" s="631"/>
      <c r="AUU16" s="631"/>
      <c r="AUV16" s="631"/>
      <c r="AUW16" s="631"/>
      <c r="AUX16" s="631"/>
      <c r="AUY16" s="631"/>
      <c r="AUZ16" s="631"/>
      <c r="AVA16" s="631"/>
      <c r="AVB16" s="631"/>
      <c r="AVC16" s="631"/>
      <c r="AVD16" s="631"/>
      <c r="AVE16" s="631"/>
      <c r="AVF16" s="631"/>
      <c r="AVG16" s="631"/>
      <c r="AVH16" s="631"/>
      <c r="AVI16" s="631"/>
      <c r="AVJ16" s="631"/>
      <c r="AVK16" s="631"/>
      <c r="AVL16" s="631"/>
      <c r="AVM16" s="631"/>
      <c r="AVN16" s="631"/>
      <c r="AVO16" s="631"/>
      <c r="AVP16" s="631"/>
      <c r="AVQ16" s="631"/>
      <c r="AVR16" s="631"/>
      <c r="AVS16" s="631"/>
      <c r="AVT16" s="631"/>
      <c r="AVU16" s="631"/>
      <c r="AVV16" s="631"/>
      <c r="AVW16" s="631"/>
      <c r="AVX16" s="631"/>
      <c r="AVY16" s="631"/>
      <c r="AVZ16" s="631"/>
      <c r="AWA16" s="631"/>
      <c r="AWB16" s="631"/>
      <c r="AWC16" s="631"/>
      <c r="AWD16" s="631"/>
      <c r="AWE16" s="631"/>
      <c r="AWF16" s="631"/>
      <c r="AWG16" s="631"/>
      <c r="AWH16" s="631"/>
      <c r="AWI16" s="631"/>
      <c r="AWJ16" s="631"/>
      <c r="AWK16" s="631"/>
      <c r="AWL16" s="631"/>
      <c r="AWM16" s="631"/>
      <c r="AWN16" s="631"/>
      <c r="AWO16" s="631"/>
      <c r="AWP16" s="631"/>
      <c r="AWQ16" s="631"/>
      <c r="AWR16" s="631"/>
      <c r="AWS16" s="631"/>
      <c r="AWT16" s="631"/>
      <c r="AWU16" s="631"/>
      <c r="AWV16" s="631"/>
      <c r="AWW16" s="631"/>
      <c r="AWX16" s="631"/>
      <c r="AWY16" s="631"/>
      <c r="AWZ16" s="631"/>
      <c r="AXA16" s="631"/>
      <c r="AXB16" s="631"/>
      <c r="AXC16" s="631"/>
      <c r="AXD16" s="631"/>
      <c r="AXE16" s="631"/>
      <c r="AXF16" s="631"/>
      <c r="AXG16" s="631"/>
      <c r="AXH16" s="631"/>
      <c r="AXI16" s="631"/>
      <c r="AXJ16" s="631"/>
      <c r="AXK16" s="631"/>
      <c r="AXL16" s="631"/>
      <c r="AXM16" s="631"/>
      <c r="AXN16" s="631"/>
      <c r="AXO16" s="631"/>
      <c r="AXP16" s="631"/>
      <c r="AXQ16" s="631"/>
      <c r="AXR16" s="631"/>
      <c r="AXS16" s="631"/>
      <c r="AXT16" s="631"/>
      <c r="AXU16" s="631"/>
      <c r="AXV16" s="631"/>
      <c r="AXW16" s="631"/>
      <c r="AXX16" s="631"/>
      <c r="AXY16" s="631"/>
      <c r="AXZ16" s="631"/>
      <c r="AYA16" s="631"/>
      <c r="AYB16" s="631"/>
      <c r="AYC16" s="631"/>
      <c r="AYD16" s="631"/>
      <c r="AYE16" s="631"/>
      <c r="AYF16" s="631"/>
      <c r="AYG16" s="631"/>
      <c r="AYH16" s="631"/>
      <c r="AYI16" s="631"/>
      <c r="AYJ16" s="631"/>
      <c r="AYK16" s="631"/>
      <c r="AYL16" s="631"/>
      <c r="AYM16" s="631"/>
      <c r="AYN16" s="631"/>
      <c r="AYO16" s="631"/>
      <c r="AYP16" s="631"/>
      <c r="AYQ16" s="631"/>
      <c r="AYR16" s="631"/>
      <c r="AYS16" s="631"/>
      <c r="AYT16" s="631"/>
      <c r="AYU16" s="631"/>
      <c r="AYV16" s="631"/>
      <c r="AYW16" s="631"/>
      <c r="AYX16" s="631"/>
      <c r="AYY16" s="631"/>
      <c r="AYZ16" s="631"/>
      <c r="AZA16" s="631"/>
      <c r="AZB16" s="631"/>
      <c r="AZC16" s="631"/>
      <c r="AZD16" s="631"/>
      <c r="AZE16" s="631"/>
      <c r="AZF16" s="631"/>
      <c r="AZG16" s="631"/>
      <c r="AZH16" s="631"/>
      <c r="AZI16" s="631"/>
      <c r="AZJ16" s="631"/>
      <c r="AZK16" s="631"/>
      <c r="AZL16" s="631"/>
      <c r="AZM16" s="631"/>
      <c r="AZN16" s="631"/>
      <c r="AZO16" s="631"/>
      <c r="AZP16" s="631"/>
      <c r="AZQ16" s="631"/>
      <c r="AZR16" s="631"/>
      <c r="AZS16" s="631"/>
      <c r="AZT16" s="631"/>
      <c r="AZU16" s="631"/>
      <c r="AZV16" s="631"/>
      <c r="AZW16" s="631"/>
      <c r="AZX16" s="631"/>
      <c r="AZY16" s="631"/>
      <c r="AZZ16" s="631"/>
      <c r="BAA16" s="631"/>
      <c r="BAB16" s="631"/>
      <c r="BAC16" s="631"/>
      <c r="BAD16" s="631"/>
      <c r="BAE16" s="631"/>
      <c r="BAF16" s="631"/>
      <c r="BAG16" s="631"/>
      <c r="BAH16" s="631"/>
      <c r="BAI16" s="631"/>
      <c r="BAJ16" s="631"/>
      <c r="BAK16" s="631"/>
      <c r="BAL16" s="631"/>
      <c r="BAM16" s="631"/>
      <c r="BAN16" s="631"/>
      <c r="BAO16" s="631"/>
      <c r="BAP16" s="631"/>
      <c r="BAQ16" s="631"/>
      <c r="BAR16" s="631"/>
      <c r="BAS16" s="631"/>
      <c r="BAT16" s="631"/>
      <c r="BAU16" s="631"/>
      <c r="BAV16" s="631"/>
      <c r="BAW16" s="631"/>
      <c r="BAX16" s="631"/>
      <c r="BAY16" s="631"/>
      <c r="BAZ16" s="631"/>
      <c r="BBA16" s="631"/>
      <c r="BBB16" s="631"/>
      <c r="BBC16" s="631"/>
      <c r="BBD16" s="631"/>
      <c r="BBE16" s="631"/>
      <c r="BBF16" s="631"/>
      <c r="BBG16" s="631"/>
      <c r="BBH16" s="631"/>
      <c r="BBI16" s="631"/>
      <c r="BBJ16" s="631"/>
      <c r="BBK16" s="631"/>
      <c r="BBL16" s="631"/>
      <c r="BBM16" s="631"/>
      <c r="BBN16" s="631"/>
      <c r="BBO16" s="631"/>
      <c r="BBP16" s="631"/>
      <c r="BBQ16" s="631"/>
      <c r="BBR16" s="631"/>
      <c r="BBS16" s="631"/>
      <c r="BBT16" s="631"/>
      <c r="BBU16" s="631"/>
      <c r="BBV16" s="631"/>
      <c r="BBW16" s="631"/>
      <c r="BBX16" s="631"/>
      <c r="BBY16" s="631"/>
      <c r="BBZ16" s="631"/>
      <c r="BCA16" s="631"/>
      <c r="BCB16" s="631"/>
      <c r="BCC16" s="631"/>
      <c r="BCD16" s="631"/>
      <c r="BCE16" s="631"/>
      <c r="BCF16" s="631"/>
      <c r="BCG16" s="631"/>
      <c r="BCH16" s="631"/>
      <c r="BCI16" s="631"/>
      <c r="BCJ16" s="631"/>
      <c r="BCK16" s="631"/>
      <c r="BCL16" s="631"/>
      <c r="BCM16" s="631"/>
      <c r="BCN16" s="631"/>
      <c r="BCO16" s="631"/>
      <c r="BCP16" s="631"/>
      <c r="BCQ16" s="631"/>
      <c r="BCR16" s="631"/>
      <c r="BCS16" s="631"/>
      <c r="BCT16" s="631"/>
      <c r="BCU16" s="631"/>
      <c r="BCV16" s="631"/>
      <c r="BCW16" s="631"/>
      <c r="BCX16" s="631"/>
      <c r="BCY16" s="631"/>
      <c r="BCZ16" s="631"/>
      <c r="BDA16" s="631"/>
      <c r="BDB16" s="631"/>
      <c r="BDC16" s="631"/>
      <c r="BDD16" s="631"/>
      <c r="BDE16" s="631"/>
      <c r="BDF16" s="631"/>
      <c r="BDG16" s="631"/>
      <c r="BDH16" s="631"/>
      <c r="BDI16" s="631"/>
      <c r="BDJ16" s="631"/>
      <c r="BDK16" s="631"/>
    </row>
    <row r="17" spans="1:1467" customFormat="1">
      <c r="A17" s="631"/>
      <c r="B17" s="527" t="s">
        <v>13</v>
      </c>
      <c r="C17" s="324" t="s">
        <v>87</v>
      </c>
      <c r="D17" s="135">
        <v>17.889336956521742</v>
      </c>
      <c r="E17" s="135">
        <v>45.320990510869585</v>
      </c>
      <c r="F17" s="526">
        <v>63.210327467391323</v>
      </c>
      <c r="G17" s="649"/>
      <c r="H17" s="649"/>
      <c r="I17" s="648"/>
      <c r="J17" s="648"/>
      <c r="K17" s="552"/>
      <c r="L17" s="552"/>
      <c r="M17" s="552"/>
      <c r="N17" s="552"/>
      <c r="O17" s="631"/>
      <c r="P17" s="631"/>
      <c r="Q17" s="631"/>
      <c r="R17" s="631"/>
      <c r="S17" s="631"/>
      <c r="T17" s="631"/>
      <c r="U17" s="631"/>
      <c r="V17" s="631"/>
      <c r="W17" s="631"/>
      <c r="X17" s="631"/>
      <c r="Y17" s="631"/>
      <c r="Z17" s="631"/>
      <c r="AA17" s="631"/>
      <c r="AB17" s="631"/>
      <c r="AC17" s="631"/>
      <c r="AD17" s="631"/>
      <c r="AE17" s="631"/>
      <c r="AF17" s="631"/>
      <c r="AG17" s="631"/>
      <c r="AH17" s="631"/>
      <c r="AI17" s="631"/>
      <c r="AJ17" s="631"/>
      <c r="AK17" s="631"/>
      <c r="AL17" s="631"/>
      <c r="AM17" s="631"/>
      <c r="AN17" s="631"/>
      <c r="AO17" s="631"/>
      <c r="AP17" s="631"/>
      <c r="AQ17" s="631"/>
      <c r="AR17" s="631"/>
      <c r="AS17" s="631"/>
      <c r="AT17" s="631"/>
      <c r="AU17" s="631"/>
      <c r="AV17" s="631"/>
      <c r="AW17" s="631"/>
      <c r="AX17" s="631"/>
      <c r="AY17" s="631"/>
      <c r="AZ17" s="631"/>
      <c r="BA17" s="631"/>
      <c r="BB17" s="631"/>
      <c r="BC17" s="631"/>
      <c r="BD17" s="631"/>
      <c r="BE17" s="631"/>
      <c r="BF17" s="631"/>
      <c r="BG17" s="631"/>
      <c r="BH17" s="631"/>
      <c r="BI17" s="631"/>
      <c r="BJ17" s="631"/>
      <c r="BK17" s="631"/>
      <c r="BL17" s="631"/>
      <c r="BM17" s="631"/>
      <c r="BN17" s="631"/>
      <c r="BO17" s="631"/>
      <c r="BP17" s="631"/>
      <c r="BQ17" s="631"/>
      <c r="BR17" s="631"/>
      <c r="BS17" s="631"/>
      <c r="BT17" s="631"/>
      <c r="BU17" s="631"/>
      <c r="BV17" s="631"/>
      <c r="BW17" s="631"/>
      <c r="BX17" s="631"/>
      <c r="BY17" s="631"/>
      <c r="BZ17" s="631"/>
      <c r="CA17" s="631"/>
      <c r="CB17" s="631"/>
      <c r="CC17" s="631"/>
      <c r="CD17" s="631"/>
      <c r="CE17" s="631"/>
      <c r="CF17" s="631"/>
      <c r="CG17" s="631"/>
      <c r="CH17" s="631"/>
      <c r="CI17" s="631"/>
      <c r="CJ17" s="631"/>
      <c r="CK17" s="631"/>
      <c r="CL17" s="631"/>
      <c r="CM17" s="631"/>
      <c r="CN17" s="631"/>
      <c r="CO17" s="631"/>
      <c r="CP17" s="631"/>
      <c r="CQ17" s="631"/>
      <c r="CR17" s="631"/>
      <c r="CS17" s="631"/>
      <c r="CT17" s="631"/>
      <c r="CU17" s="631"/>
      <c r="CV17" s="631"/>
      <c r="CW17" s="631"/>
      <c r="CX17" s="631"/>
      <c r="CY17" s="631"/>
      <c r="CZ17" s="631"/>
      <c r="DA17" s="631"/>
      <c r="DB17" s="631"/>
      <c r="DC17" s="631"/>
      <c r="DD17" s="631"/>
      <c r="DE17" s="631"/>
      <c r="DF17" s="631"/>
      <c r="DG17" s="631"/>
      <c r="DH17" s="631"/>
      <c r="DI17" s="631"/>
      <c r="DJ17" s="631"/>
      <c r="DK17" s="631"/>
      <c r="DL17" s="631"/>
      <c r="DM17" s="631"/>
      <c r="DN17" s="631"/>
      <c r="DO17" s="631"/>
      <c r="DP17" s="631"/>
      <c r="DQ17" s="631"/>
      <c r="DR17" s="631"/>
      <c r="DS17" s="631"/>
      <c r="DT17" s="631"/>
      <c r="DU17" s="631"/>
      <c r="DV17" s="631"/>
      <c r="DW17" s="631"/>
      <c r="DX17" s="631"/>
      <c r="DY17" s="631"/>
      <c r="DZ17" s="631"/>
      <c r="EA17" s="631"/>
      <c r="EB17" s="631"/>
      <c r="EC17" s="631"/>
      <c r="ED17" s="631"/>
      <c r="EE17" s="631"/>
      <c r="EF17" s="631"/>
      <c r="EG17" s="631"/>
      <c r="EH17" s="631"/>
      <c r="EI17" s="631"/>
      <c r="EJ17" s="631"/>
      <c r="EK17" s="631"/>
      <c r="EL17" s="631"/>
      <c r="EM17" s="631"/>
      <c r="EN17" s="631"/>
      <c r="EO17" s="631"/>
      <c r="EP17" s="631"/>
      <c r="EQ17" s="631"/>
      <c r="ER17" s="631"/>
      <c r="ES17" s="631"/>
      <c r="ET17" s="631"/>
      <c r="EU17" s="631"/>
      <c r="EV17" s="631"/>
      <c r="EW17" s="631"/>
      <c r="EX17" s="631"/>
      <c r="EY17" s="631"/>
      <c r="EZ17" s="631"/>
      <c r="FA17" s="631"/>
      <c r="FB17" s="631"/>
      <c r="FC17" s="631"/>
      <c r="FD17" s="631"/>
      <c r="FE17" s="631"/>
      <c r="FF17" s="631"/>
      <c r="FG17" s="631"/>
      <c r="FH17" s="631"/>
      <c r="FI17" s="631"/>
      <c r="FJ17" s="631"/>
      <c r="FK17" s="631"/>
      <c r="FL17" s="631"/>
      <c r="FM17" s="631"/>
      <c r="FN17" s="631"/>
      <c r="FO17" s="631"/>
      <c r="FP17" s="631"/>
      <c r="FQ17" s="631"/>
      <c r="FR17" s="631"/>
      <c r="FS17" s="631"/>
      <c r="FT17" s="631"/>
      <c r="FU17" s="631"/>
      <c r="FV17" s="631"/>
      <c r="FW17" s="631"/>
      <c r="FX17" s="631"/>
      <c r="FY17" s="631"/>
      <c r="FZ17" s="631"/>
      <c r="GA17" s="631"/>
      <c r="GB17" s="631"/>
      <c r="GC17" s="631"/>
      <c r="GD17" s="631"/>
      <c r="GE17" s="631"/>
      <c r="GF17" s="631"/>
      <c r="GG17" s="631"/>
      <c r="GH17" s="631"/>
      <c r="GI17" s="631"/>
      <c r="GJ17" s="631"/>
      <c r="GK17" s="631"/>
      <c r="GL17" s="631"/>
      <c r="GM17" s="631"/>
      <c r="GN17" s="631"/>
      <c r="GO17" s="631"/>
      <c r="GP17" s="631"/>
      <c r="GQ17" s="631"/>
      <c r="GR17" s="631"/>
      <c r="GS17" s="631"/>
      <c r="GT17" s="631"/>
      <c r="GU17" s="631"/>
      <c r="GV17" s="631"/>
      <c r="GW17" s="631"/>
      <c r="GX17" s="631"/>
      <c r="GY17" s="631"/>
      <c r="GZ17" s="631"/>
      <c r="HA17" s="631"/>
      <c r="HB17" s="631"/>
      <c r="HC17" s="631"/>
      <c r="HD17" s="631"/>
      <c r="HE17" s="631"/>
      <c r="HF17" s="631"/>
      <c r="HG17" s="631"/>
      <c r="HH17" s="631"/>
      <c r="HI17" s="631"/>
      <c r="HJ17" s="631"/>
      <c r="HK17" s="631"/>
      <c r="HL17" s="631"/>
      <c r="HM17" s="631"/>
      <c r="HN17" s="631"/>
      <c r="HO17" s="631"/>
      <c r="HP17" s="631"/>
      <c r="HQ17" s="631"/>
      <c r="HR17" s="631"/>
      <c r="HS17" s="631"/>
      <c r="HT17" s="631"/>
      <c r="HU17" s="631"/>
      <c r="HV17" s="631"/>
      <c r="HW17" s="631"/>
      <c r="HX17" s="631"/>
      <c r="HY17" s="631"/>
      <c r="HZ17" s="631"/>
      <c r="IA17" s="631"/>
      <c r="IB17" s="631"/>
      <c r="IC17" s="631"/>
      <c r="ID17" s="631"/>
      <c r="IE17" s="631"/>
      <c r="IF17" s="631"/>
      <c r="IG17" s="631"/>
      <c r="IH17" s="631"/>
      <c r="II17" s="631"/>
      <c r="IJ17" s="631"/>
      <c r="IK17" s="631"/>
      <c r="IL17" s="631"/>
      <c r="IM17" s="631"/>
      <c r="IN17" s="631"/>
      <c r="IO17" s="631"/>
      <c r="IP17" s="631"/>
      <c r="IQ17" s="631"/>
      <c r="IR17" s="631"/>
      <c r="IS17" s="631"/>
      <c r="IT17" s="631"/>
      <c r="IU17" s="631"/>
      <c r="IV17" s="631"/>
      <c r="IW17" s="631"/>
      <c r="IX17" s="631"/>
      <c r="IY17" s="631"/>
      <c r="IZ17" s="631"/>
      <c r="JA17" s="631"/>
      <c r="JB17" s="631"/>
      <c r="JC17" s="631"/>
      <c r="JD17" s="631"/>
      <c r="JE17" s="631"/>
      <c r="JF17" s="631"/>
      <c r="JG17" s="631"/>
      <c r="JH17" s="631"/>
      <c r="JI17" s="631"/>
      <c r="JJ17" s="631"/>
      <c r="JK17" s="631"/>
      <c r="JL17" s="631"/>
      <c r="JM17" s="631"/>
      <c r="JN17" s="631"/>
      <c r="JO17" s="631"/>
      <c r="JP17" s="631"/>
      <c r="JQ17" s="631"/>
      <c r="JR17" s="631"/>
      <c r="JS17" s="631"/>
      <c r="JT17" s="631"/>
      <c r="JU17" s="631"/>
      <c r="JV17" s="631"/>
      <c r="JW17" s="631"/>
      <c r="JX17" s="631"/>
      <c r="JY17" s="631"/>
      <c r="JZ17" s="631"/>
      <c r="KA17" s="631"/>
      <c r="KB17" s="631"/>
      <c r="KC17" s="631"/>
      <c r="KD17" s="631"/>
      <c r="KE17" s="631"/>
      <c r="KF17" s="631"/>
      <c r="KG17" s="631"/>
      <c r="KH17" s="631"/>
      <c r="KI17" s="631"/>
      <c r="KJ17" s="631"/>
      <c r="KK17" s="631"/>
      <c r="KL17" s="631"/>
      <c r="KM17" s="631"/>
      <c r="KN17" s="631"/>
      <c r="KO17" s="631"/>
      <c r="KP17" s="631"/>
      <c r="KQ17" s="631"/>
      <c r="KR17" s="631"/>
      <c r="KS17" s="631"/>
      <c r="KT17" s="631"/>
      <c r="KU17" s="631"/>
      <c r="KV17" s="631"/>
      <c r="KW17" s="631"/>
      <c r="KX17" s="631"/>
      <c r="KY17" s="631"/>
      <c r="KZ17" s="631"/>
      <c r="LA17" s="631"/>
      <c r="LB17" s="631"/>
      <c r="LC17" s="631"/>
      <c r="LD17" s="631"/>
      <c r="LE17" s="631"/>
      <c r="LF17" s="631"/>
      <c r="LG17" s="631"/>
      <c r="LH17" s="631"/>
      <c r="LI17" s="631"/>
      <c r="LJ17" s="631"/>
      <c r="LK17" s="631"/>
      <c r="LL17" s="631"/>
      <c r="LM17" s="631"/>
      <c r="LN17" s="631"/>
      <c r="LO17" s="631"/>
      <c r="LP17" s="631"/>
      <c r="LQ17" s="631"/>
      <c r="LR17" s="631"/>
      <c r="LS17" s="631"/>
      <c r="LT17" s="631"/>
      <c r="LU17" s="631"/>
      <c r="LV17" s="631"/>
      <c r="LW17" s="631"/>
      <c r="LX17" s="631"/>
      <c r="LY17" s="631"/>
      <c r="LZ17" s="631"/>
      <c r="MA17" s="631"/>
      <c r="MB17" s="631"/>
      <c r="MC17" s="631"/>
      <c r="MD17" s="631"/>
      <c r="ME17" s="631"/>
      <c r="MF17" s="631"/>
      <c r="MG17" s="631"/>
      <c r="MH17" s="631"/>
      <c r="MI17" s="631"/>
      <c r="MJ17" s="631"/>
      <c r="MK17" s="631"/>
      <c r="ML17" s="631"/>
      <c r="MM17" s="631"/>
      <c r="MN17" s="631"/>
      <c r="MO17" s="631"/>
      <c r="MP17" s="631"/>
      <c r="MQ17" s="631"/>
      <c r="MR17" s="631"/>
      <c r="MS17" s="631"/>
      <c r="MT17" s="631"/>
      <c r="MU17" s="631"/>
      <c r="MV17" s="631"/>
      <c r="MW17" s="631"/>
      <c r="MX17" s="631"/>
      <c r="MY17" s="631"/>
      <c r="MZ17" s="631"/>
      <c r="NA17" s="631"/>
      <c r="NB17" s="631"/>
      <c r="NC17" s="631"/>
      <c r="ND17" s="631"/>
      <c r="NE17" s="631"/>
      <c r="NF17" s="631"/>
      <c r="NG17" s="631"/>
      <c r="NH17" s="631"/>
      <c r="NI17" s="631"/>
      <c r="NJ17" s="631"/>
      <c r="NK17" s="631"/>
      <c r="NL17" s="631"/>
      <c r="NM17" s="631"/>
      <c r="NN17" s="631"/>
      <c r="NO17" s="631"/>
      <c r="NP17" s="631"/>
      <c r="NQ17" s="631"/>
      <c r="NR17" s="631"/>
      <c r="NS17" s="631"/>
      <c r="NT17" s="631"/>
      <c r="NU17" s="631"/>
      <c r="NV17" s="631"/>
      <c r="NW17" s="631"/>
      <c r="NX17" s="631"/>
      <c r="NY17" s="631"/>
      <c r="NZ17" s="631"/>
      <c r="OA17" s="631"/>
      <c r="OB17" s="631"/>
      <c r="OC17" s="631"/>
      <c r="OD17" s="631"/>
      <c r="OE17" s="631"/>
      <c r="OF17" s="631"/>
      <c r="OG17" s="631"/>
      <c r="OH17" s="631"/>
      <c r="OI17" s="631"/>
      <c r="OJ17" s="631"/>
      <c r="OK17" s="631"/>
      <c r="OL17" s="631"/>
      <c r="OM17" s="631"/>
      <c r="ON17" s="631"/>
      <c r="OO17" s="631"/>
      <c r="OP17" s="631"/>
      <c r="OQ17" s="631"/>
      <c r="OR17" s="631"/>
      <c r="OS17" s="631"/>
      <c r="OT17" s="631"/>
      <c r="OU17" s="631"/>
      <c r="OV17" s="631"/>
      <c r="OW17" s="631"/>
      <c r="OX17" s="631"/>
      <c r="OY17" s="631"/>
      <c r="OZ17" s="631"/>
      <c r="PA17" s="631"/>
      <c r="PB17" s="631"/>
      <c r="PC17" s="631"/>
      <c r="PD17" s="631"/>
      <c r="PE17" s="631"/>
      <c r="PF17" s="631"/>
      <c r="PG17" s="631"/>
      <c r="PH17" s="631"/>
      <c r="PI17" s="631"/>
      <c r="PJ17" s="631"/>
      <c r="PK17" s="631"/>
      <c r="PL17" s="631"/>
      <c r="PM17" s="631"/>
      <c r="PN17" s="631"/>
      <c r="PO17" s="631"/>
      <c r="PP17" s="631"/>
      <c r="PQ17" s="631"/>
      <c r="PR17" s="631"/>
      <c r="PS17" s="631"/>
      <c r="PT17" s="631"/>
      <c r="PU17" s="631"/>
      <c r="PV17" s="631"/>
      <c r="PW17" s="631"/>
      <c r="PX17" s="631"/>
      <c r="PY17" s="631"/>
      <c r="PZ17" s="631"/>
      <c r="QA17" s="631"/>
      <c r="QB17" s="631"/>
      <c r="QC17" s="631"/>
      <c r="QD17" s="631"/>
      <c r="QE17" s="631"/>
      <c r="QF17" s="631"/>
      <c r="QG17" s="631"/>
      <c r="QH17" s="631"/>
      <c r="QI17" s="631"/>
      <c r="QJ17" s="631"/>
      <c r="QK17" s="631"/>
      <c r="QL17" s="631"/>
      <c r="QM17" s="631"/>
      <c r="QN17" s="631"/>
      <c r="QO17" s="631"/>
      <c r="QP17" s="631"/>
      <c r="QQ17" s="631"/>
      <c r="QR17" s="631"/>
      <c r="QS17" s="631"/>
      <c r="QT17" s="631"/>
      <c r="QU17" s="631"/>
      <c r="QV17" s="631"/>
      <c r="QW17" s="631"/>
      <c r="QX17" s="631"/>
      <c r="QY17" s="631"/>
      <c r="QZ17" s="631"/>
      <c r="RA17" s="631"/>
      <c r="RB17" s="631"/>
      <c r="RC17" s="631"/>
      <c r="RD17" s="631"/>
      <c r="RE17" s="631"/>
      <c r="RF17" s="631"/>
      <c r="RG17" s="631"/>
      <c r="RH17" s="631"/>
      <c r="RI17" s="631"/>
      <c r="RJ17" s="631"/>
      <c r="RK17" s="631"/>
      <c r="RL17" s="631"/>
      <c r="RM17" s="631"/>
      <c r="RN17" s="631"/>
      <c r="RO17" s="631"/>
      <c r="RP17" s="631"/>
      <c r="RQ17" s="631"/>
      <c r="RR17" s="631"/>
      <c r="RS17" s="631"/>
      <c r="RT17" s="631"/>
      <c r="RU17" s="631"/>
      <c r="RV17" s="631"/>
      <c r="RW17" s="631"/>
      <c r="RX17" s="631"/>
      <c r="RY17" s="631"/>
      <c r="RZ17" s="631"/>
      <c r="SA17" s="631"/>
      <c r="SB17" s="631"/>
      <c r="SC17" s="631"/>
      <c r="SD17" s="631"/>
      <c r="SE17" s="631"/>
      <c r="SF17" s="631"/>
      <c r="SG17" s="631"/>
      <c r="SH17" s="631"/>
      <c r="SI17" s="631"/>
      <c r="SJ17" s="631"/>
      <c r="SK17" s="631"/>
      <c r="SL17" s="631"/>
      <c r="SM17" s="631"/>
      <c r="SN17" s="631"/>
      <c r="SO17" s="631"/>
      <c r="SP17" s="631"/>
      <c r="SQ17" s="631"/>
      <c r="SR17" s="631"/>
      <c r="SS17" s="631"/>
      <c r="ST17" s="631"/>
      <c r="SU17" s="631"/>
      <c r="SV17" s="631"/>
      <c r="SW17" s="631"/>
      <c r="SX17" s="631"/>
      <c r="SY17" s="631"/>
      <c r="SZ17" s="631"/>
      <c r="TA17" s="631"/>
      <c r="TB17" s="631"/>
      <c r="TC17" s="631"/>
      <c r="TD17" s="631"/>
      <c r="TE17" s="631"/>
      <c r="TF17" s="631"/>
      <c r="TG17" s="631"/>
      <c r="TH17" s="631"/>
      <c r="TI17" s="631"/>
      <c r="TJ17" s="631"/>
      <c r="TK17" s="631"/>
      <c r="TL17" s="631"/>
      <c r="TM17" s="631"/>
      <c r="TN17" s="631"/>
      <c r="TO17" s="631"/>
      <c r="TP17" s="631"/>
      <c r="TQ17" s="631"/>
      <c r="TR17" s="631"/>
      <c r="TS17" s="631"/>
      <c r="TT17" s="631"/>
      <c r="TU17" s="631"/>
      <c r="TV17" s="631"/>
      <c r="TW17" s="631"/>
      <c r="TX17" s="631"/>
      <c r="TY17" s="631"/>
      <c r="TZ17" s="631"/>
      <c r="UA17" s="631"/>
      <c r="UB17" s="631"/>
      <c r="UC17" s="631"/>
      <c r="UD17" s="631"/>
      <c r="UE17" s="631"/>
      <c r="UF17" s="631"/>
      <c r="UG17" s="631"/>
      <c r="UH17" s="631"/>
      <c r="UI17" s="631"/>
      <c r="UJ17" s="631"/>
      <c r="UK17" s="631"/>
      <c r="UL17" s="631"/>
      <c r="UM17" s="631"/>
      <c r="UN17" s="631"/>
      <c r="UO17" s="631"/>
      <c r="UP17" s="631"/>
      <c r="UQ17" s="631"/>
      <c r="UR17" s="631"/>
      <c r="US17" s="631"/>
      <c r="UT17" s="631"/>
      <c r="UU17" s="631"/>
      <c r="UV17" s="631"/>
      <c r="UW17" s="631"/>
      <c r="UX17" s="631"/>
      <c r="UY17" s="631"/>
      <c r="UZ17" s="631"/>
      <c r="VA17" s="631"/>
      <c r="VB17" s="631"/>
      <c r="VC17" s="631"/>
      <c r="VD17" s="631"/>
      <c r="VE17" s="631"/>
      <c r="VF17" s="631"/>
      <c r="VG17" s="631"/>
      <c r="VH17" s="631"/>
      <c r="VI17" s="631"/>
      <c r="VJ17" s="631"/>
      <c r="VK17" s="631"/>
      <c r="VL17" s="631"/>
      <c r="VM17" s="631"/>
      <c r="VN17" s="631"/>
      <c r="VO17" s="631"/>
      <c r="VP17" s="631"/>
      <c r="VQ17" s="631"/>
      <c r="VR17" s="631"/>
      <c r="VS17" s="631"/>
      <c r="VT17" s="631"/>
      <c r="VU17" s="631"/>
      <c r="VV17" s="631"/>
      <c r="VW17" s="631"/>
      <c r="VX17" s="631"/>
      <c r="VY17" s="631"/>
      <c r="VZ17" s="631"/>
      <c r="WA17" s="631"/>
      <c r="WB17" s="631"/>
      <c r="WC17" s="631"/>
      <c r="WD17" s="631"/>
      <c r="WE17" s="631"/>
      <c r="WF17" s="631"/>
      <c r="WG17" s="631"/>
      <c r="WH17" s="631"/>
      <c r="WI17" s="631"/>
      <c r="WJ17" s="631"/>
      <c r="WK17" s="631"/>
      <c r="WL17" s="631"/>
      <c r="WM17" s="631"/>
      <c r="WN17" s="631"/>
      <c r="WO17" s="631"/>
      <c r="WP17" s="631"/>
      <c r="WQ17" s="631"/>
      <c r="WR17" s="631"/>
      <c r="WS17" s="631"/>
      <c r="WT17" s="631"/>
      <c r="WU17" s="631"/>
      <c r="WV17" s="631"/>
      <c r="WW17" s="631"/>
      <c r="WX17" s="631"/>
      <c r="WY17" s="631"/>
      <c r="WZ17" s="631"/>
      <c r="XA17" s="631"/>
      <c r="XB17" s="631"/>
      <c r="XC17" s="631"/>
      <c r="XD17" s="631"/>
      <c r="XE17" s="631"/>
      <c r="XF17" s="631"/>
      <c r="XG17" s="631"/>
      <c r="XH17" s="631"/>
      <c r="XI17" s="631"/>
      <c r="XJ17" s="631"/>
      <c r="XK17" s="631"/>
      <c r="XL17" s="631"/>
      <c r="XM17" s="631"/>
      <c r="XN17" s="631"/>
      <c r="XO17" s="631"/>
      <c r="XP17" s="631"/>
      <c r="XQ17" s="631"/>
      <c r="XR17" s="631"/>
      <c r="XS17" s="631"/>
      <c r="XT17" s="631"/>
      <c r="XU17" s="631"/>
      <c r="XV17" s="631"/>
      <c r="XW17" s="631"/>
      <c r="XX17" s="631"/>
      <c r="XY17" s="631"/>
      <c r="XZ17" s="631"/>
      <c r="YA17" s="631"/>
      <c r="YB17" s="631"/>
      <c r="YC17" s="631"/>
      <c r="YD17" s="631"/>
      <c r="YE17" s="631"/>
      <c r="YF17" s="631"/>
      <c r="YG17" s="631"/>
      <c r="YH17" s="631"/>
      <c r="YI17" s="631"/>
      <c r="YJ17" s="631"/>
      <c r="YK17" s="631"/>
      <c r="YL17" s="631"/>
      <c r="YM17" s="631"/>
      <c r="YN17" s="631"/>
      <c r="YO17" s="631"/>
      <c r="YP17" s="631"/>
      <c r="YQ17" s="631"/>
      <c r="YR17" s="631"/>
      <c r="YS17" s="631"/>
      <c r="YT17" s="631"/>
      <c r="YU17" s="631"/>
      <c r="YV17" s="631"/>
      <c r="YW17" s="631"/>
      <c r="YX17" s="631"/>
      <c r="YY17" s="631"/>
      <c r="YZ17" s="631"/>
      <c r="ZA17" s="631"/>
      <c r="ZB17" s="631"/>
      <c r="ZC17" s="631"/>
      <c r="ZD17" s="631"/>
      <c r="ZE17" s="631"/>
      <c r="ZF17" s="631"/>
      <c r="ZG17" s="631"/>
      <c r="ZH17" s="631"/>
      <c r="ZI17" s="631"/>
      <c r="ZJ17" s="631"/>
      <c r="ZK17" s="631"/>
      <c r="ZL17" s="631"/>
      <c r="ZM17" s="631"/>
      <c r="ZN17" s="631"/>
      <c r="ZO17" s="631"/>
      <c r="ZP17" s="631"/>
      <c r="ZQ17" s="631"/>
      <c r="ZR17" s="631"/>
      <c r="ZS17" s="631"/>
      <c r="ZT17" s="631"/>
      <c r="ZU17" s="631"/>
      <c r="ZV17" s="631"/>
      <c r="ZW17" s="631"/>
      <c r="ZX17" s="631"/>
      <c r="ZY17" s="631"/>
      <c r="ZZ17" s="631"/>
      <c r="AAA17" s="631"/>
      <c r="AAB17" s="631"/>
      <c r="AAC17" s="631"/>
      <c r="AAD17" s="631"/>
      <c r="AAE17" s="631"/>
      <c r="AAF17" s="631"/>
      <c r="AAG17" s="631"/>
      <c r="AAH17" s="631"/>
      <c r="AAI17" s="631"/>
      <c r="AAJ17" s="631"/>
      <c r="AAK17" s="631"/>
      <c r="AAL17" s="631"/>
      <c r="AAM17" s="631"/>
      <c r="AAN17" s="631"/>
      <c r="AAO17" s="631"/>
      <c r="AAP17" s="631"/>
      <c r="AAQ17" s="631"/>
      <c r="AAR17" s="631"/>
      <c r="AAS17" s="631"/>
      <c r="AAT17" s="631"/>
      <c r="AAU17" s="631"/>
      <c r="AAV17" s="631"/>
      <c r="AAW17" s="631"/>
      <c r="AAX17" s="631"/>
      <c r="AAY17" s="631"/>
      <c r="AAZ17" s="631"/>
      <c r="ABA17" s="631"/>
      <c r="ABB17" s="631"/>
      <c r="ABC17" s="631"/>
      <c r="ABD17" s="631"/>
      <c r="ABE17" s="631"/>
      <c r="ABF17" s="631"/>
      <c r="ABG17" s="631"/>
      <c r="ABH17" s="631"/>
      <c r="ABI17" s="631"/>
      <c r="ABJ17" s="631"/>
      <c r="ABK17" s="631"/>
      <c r="ABL17" s="631"/>
      <c r="ABM17" s="631"/>
      <c r="ABN17" s="631"/>
      <c r="ABO17" s="631"/>
      <c r="ABP17" s="631"/>
      <c r="ABQ17" s="631"/>
      <c r="ABR17" s="631"/>
      <c r="ABS17" s="631"/>
      <c r="ABT17" s="631"/>
      <c r="ABU17" s="631"/>
      <c r="ABV17" s="631"/>
      <c r="ABW17" s="631"/>
      <c r="ABX17" s="631"/>
      <c r="ABY17" s="631"/>
      <c r="ABZ17" s="631"/>
      <c r="ACA17" s="631"/>
      <c r="ACB17" s="631"/>
      <c r="ACC17" s="631"/>
      <c r="ACD17" s="631"/>
      <c r="ACE17" s="631"/>
      <c r="ACF17" s="631"/>
      <c r="ACG17" s="631"/>
      <c r="ACH17" s="631"/>
      <c r="ACI17" s="631"/>
      <c r="ACJ17" s="631"/>
      <c r="ACK17" s="631"/>
      <c r="ACL17" s="631"/>
      <c r="ACM17" s="631"/>
      <c r="ACN17" s="631"/>
      <c r="ACO17" s="631"/>
      <c r="ACP17" s="631"/>
      <c r="ACQ17" s="631"/>
      <c r="ACR17" s="631"/>
      <c r="ACS17" s="631"/>
      <c r="ACT17" s="631"/>
      <c r="ACU17" s="631"/>
      <c r="ACV17" s="631"/>
      <c r="ACW17" s="631"/>
      <c r="ACX17" s="631"/>
      <c r="ACY17" s="631"/>
      <c r="ACZ17" s="631"/>
      <c r="ADA17" s="631"/>
      <c r="ADB17" s="631"/>
      <c r="ADC17" s="631"/>
      <c r="ADD17" s="631"/>
      <c r="ADE17" s="631"/>
      <c r="ADF17" s="631"/>
      <c r="ADG17" s="631"/>
      <c r="ADH17" s="631"/>
      <c r="ADI17" s="631"/>
      <c r="ADJ17" s="631"/>
      <c r="ADK17" s="631"/>
      <c r="ADL17" s="631"/>
      <c r="ADM17" s="631"/>
      <c r="ADN17" s="631"/>
      <c r="ADO17" s="631"/>
      <c r="ADP17" s="631"/>
      <c r="ADQ17" s="631"/>
      <c r="ADR17" s="631"/>
      <c r="ADS17" s="631"/>
      <c r="ADT17" s="631"/>
      <c r="ADU17" s="631"/>
      <c r="ADV17" s="631"/>
      <c r="ADW17" s="631"/>
      <c r="ADX17" s="631"/>
      <c r="ADY17" s="631"/>
      <c r="ADZ17" s="631"/>
      <c r="AEA17" s="631"/>
      <c r="AEB17" s="631"/>
      <c r="AEC17" s="631"/>
      <c r="AED17" s="631"/>
      <c r="AEE17" s="631"/>
      <c r="AEF17" s="631"/>
      <c r="AEG17" s="631"/>
      <c r="AEH17" s="631"/>
      <c r="AEI17" s="631"/>
      <c r="AEJ17" s="631"/>
      <c r="AEK17" s="631"/>
      <c r="AEL17" s="631"/>
      <c r="AEM17" s="631"/>
      <c r="AEN17" s="631"/>
      <c r="AEO17" s="631"/>
      <c r="AEP17" s="631"/>
      <c r="AEQ17" s="631"/>
      <c r="AER17" s="631"/>
      <c r="AES17" s="631"/>
      <c r="AET17" s="631"/>
      <c r="AEU17" s="631"/>
      <c r="AEV17" s="631"/>
      <c r="AEW17" s="631"/>
      <c r="AEX17" s="631"/>
      <c r="AEY17" s="631"/>
      <c r="AEZ17" s="631"/>
      <c r="AFA17" s="631"/>
      <c r="AFB17" s="631"/>
      <c r="AFC17" s="631"/>
      <c r="AFD17" s="631"/>
      <c r="AFE17" s="631"/>
      <c r="AFF17" s="631"/>
      <c r="AFG17" s="631"/>
      <c r="AFH17" s="631"/>
      <c r="AFI17" s="631"/>
      <c r="AFJ17" s="631"/>
      <c r="AFK17" s="631"/>
      <c r="AFL17" s="631"/>
      <c r="AFM17" s="631"/>
      <c r="AFN17" s="631"/>
      <c r="AFO17" s="631"/>
      <c r="AFP17" s="631"/>
      <c r="AFQ17" s="631"/>
      <c r="AFR17" s="631"/>
      <c r="AFS17" s="631"/>
      <c r="AFT17" s="631"/>
      <c r="AFU17" s="631"/>
      <c r="AFV17" s="631"/>
      <c r="AFW17" s="631"/>
      <c r="AFX17" s="631"/>
      <c r="AFY17" s="631"/>
      <c r="AFZ17" s="631"/>
      <c r="AGA17" s="631"/>
      <c r="AGB17" s="631"/>
      <c r="AGC17" s="631"/>
      <c r="AGD17" s="631"/>
      <c r="AGE17" s="631"/>
      <c r="AGF17" s="631"/>
      <c r="AGG17" s="631"/>
      <c r="AGH17" s="631"/>
      <c r="AGI17" s="631"/>
      <c r="AGJ17" s="631"/>
      <c r="AGK17" s="631"/>
      <c r="AGL17" s="631"/>
      <c r="AGM17" s="631"/>
      <c r="AGN17" s="631"/>
      <c r="AGO17" s="631"/>
      <c r="AGP17" s="631"/>
      <c r="AGQ17" s="631"/>
      <c r="AGR17" s="631"/>
      <c r="AGS17" s="631"/>
      <c r="AGT17" s="631"/>
      <c r="AGU17" s="631"/>
      <c r="AGV17" s="631"/>
      <c r="AGW17" s="631"/>
      <c r="AGX17" s="631"/>
      <c r="AGY17" s="631"/>
      <c r="AGZ17" s="631"/>
      <c r="AHA17" s="631"/>
      <c r="AHB17" s="631"/>
      <c r="AHC17" s="631"/>
      <c r="AHD17" s="631"/>
      <c r="AHE17" s="631"/>
      <c r="AHF17" s="631"/>
      <c r="AHG17" s="631"/>
      <c r="AHH17" s="631"/>
      <c r="AHI17" s="631"/>
      <c r="AHJ17" s="631"/>
      <c r="AHK17" s="631"/>
      <c r="AHL17" s="631"/>
      <c r="AHM17" s="631"/>
      <c r="AHN17" s="631"/>
      <c r="AHO17" s="631"/>
      <c r="AHP17" s="631"/>
      <c r="AHQ17" s="631"/>
      <c r="AHR17" s="631"/>
      <c r="AHS17" s="631"/>
      <c r="AHT17" s="631"/>
      <c r="AHU17" s="631"/>
      <c r="AHV17" s="631"/>
      <c r="AHW17" s="631"/>
      <c r="AHX17" s="631"/>
      <c r="AHY17" s="631"/>
      <c r="AHZ17" s="631"/>
      <c r="AIA17" s="631"/>
      <c r="AIB17" s="631"/>
      <c r="AIC17" s="631"/>
      <c r="AID17" s="631"/>
      <c r="AIE17" s="631"/>
      <c r="AIF17" s="631"/>
      <c r="AIG17" s="631"/>
      <c r="AIH17" s="631"/>
      <c r="AII17" s="631"/>
      <c r="AIJ17" s="631"/>
      <c r="AIK17" s="631"/>
      <c r="AIL17" s="631"/>
      <c r="AIM17" s="631"/>
      <c r="AIN17" s="631"/>
      <c r="AIO17" s="631"/>
      <c r="AIP17" s="631"/>
      <c r="AIQ17" s="631"/>
      <c r="AIR17" s="631"/>
      <c r="AIS17" s="631"/>
      <c r="AIT17" s="631"/>
      <c r="AIU17" s="631"/>
      <c r="AIV17" s="631"/>
      <c r="AIW17" s="631"/>
      <c r="AIX17" s="631"/>
      <c r="AIY17" s="631"/>
      <c r="AIZ17" s="631"/>
      <c r="AJA17" s="631"/>
      <c r="AJB17" s="631"/>
      <c r="AJC17" s="631"/>
      <c r="AJD17" s="631"/>
      <c r="AJE17" s="631"/>
      <c r="AJF17" s="631"/>
      <c r="AJG17" s="631"/>
      <c r="AJH17" s="631"/>
      <c r="AJI17" s="631"/>
      <c r="AJJ17" s="631"/>
      <c r="AJK17" s="631"/>
      <c r="AJL17" s="631"/>
      <c r="AJM17" s="631"/>
      <c r="AJN17" s="631"/>
      <c r="AJO17" s="631"/>
      <c r="AJP17" s="631"/>
      <c r="AJQ17" s="631"/>
      <c r="AJR17" s="631"/>
      <c r="AJS17" s="631"/>
      <c r="AJT17" s="631"/>
      <c r="AJU17" s="631"/>
      <c r="AJV17" s="631"/>
      <c r="AJW17" s="631"/>
      <c r="AJX17" s="631"/>
      <c r="AJY17" s="631"/>
      <c r="AJZ17" s="631"/>
      <c r="AKA17" s="631"/>
      <c r="AKB17" s="631"/>
      <c r="AKC17" s="631"/>
      <c r="AKD17" s="631"/>
      <c r="AKE17" s="631"/>
      <c r="AKF17" s="631"/>
      <c r="AKG17" s="631"/>
      <c r="AKH17" s="631"/>
      <c r="AKI17" s="631"/>
      <c r="AKJ17" s="631"/>
      <c r="AKK17" s="631"/>
      <c r="AKL17" s="631"/>
      <c r="AKM17" s="631"/>
      <c r="AKN17" s="631"/>
      <c r="AKO17" s="631"/>
      <c r="AKP17" s="631"/>
      <c r="AKQ17" s="631"/>
      <c r="AKR17" s="631"/>
      <c r="AKS17" s="631"/>
      <c r="AKT17" s="631"/>
      <c r="AKU17" s="631"/>
      <c r="AKV17" s="631"/>
      <c r="AKW17" s="631"/>
      <c r="AKX17" s="631"/>
      <c r="AKY17" s="631"/>
      <c r="AKZ17" s="631"/>
      <c r="ALA17" s="631"/>
      <c r="ALB17" s="631"/>
      <c r="ALC17" s="631"/>
      <c r="ALD17" s="631"/>
      <c r="ALE17" s="631"/>
      <c r="ALF17" s="631"/>
      <c r="ALG17" s="631"/>
      <c r="ALH17" s="631"/>
      <c r="ALI17" s="631"/>
      <c r="ALJ17" s="631"/>
      <c r="ALK17" s="631"/>
      <c r="ALL17" s="631"/>
      <c r="ALM17" s="631"/>
      <c r="ALN17" s="631"/>
      <c r="ALO17" s="631"/>
      <c r="ALP17" s="631"/>
      <c r="ALQ17" s="631"/>
      <c r="ALR17" s="631"/>
      <c r="ALS17" s="631"/>
      <c r="ALT17" s="631"/>
      <c r="ALU17" s="631"/>
      <c r="ALV17" s="631"/>
      <c r="ALW17" s="631"/>
      <c r="ALX17" s="631"/>
      <c r="ALY17" s="631"/>
      <c r="ALZ17" s="631"/>
      <c r="AMA17" s="631"/>
      <c r="AMB17" s="631"/>
      <c r="AMC17" s="631"/>
      <c r="AMD17" s="631"/>
      <c r="AME17" s="631"/>
      <c r="AMF17" s="631"/>
      <c r="AMG17" s="631"/>
      <c r="AMH17" s="631"/>
      <c r="AMI17" s="631"/>
      <c r="AMJ17" s="631"/>
      <c r="AMK17" s="631"/>
      <c r="AML17" s="631"/>
      <c r="AMM17" s="631"/>
      <c r="AMN17" s="631"/>
      <c r="AMO17" s="631"/>
      <c r="AMP17" s="631"/>
      <c r="AMQ17" s="631"/>
      <c r="AMR17" s="631"/>
      <c r="AMS17" s="631"/>
      <c r="AMT17" s="631"/>
      <c r="AMU17" s="631"/>
      <c r="AMV17" s="631"/>
      <c r="AMW17" s="631"/>
      <c r="AMX17" s="631"/>
      <c r="AMY17" s="631"/>
      <c r="AMZ17" s="631"/>
      <c r="ANA17" s="631"/>
      <c r="ANB17" s="631"/>
      <c r="ANC17" s="631"/>
      <c r="AND17" s="631"/>
      <c r="ANE17" s="631"/>
      <c r="ANF17" s="631"/>
      <c r="ANG17" s="631"/>
      <c r="ANH17" s="631"/>
      <c r="ANI17" s="631"/>
      <c r="ANJ17" s="631"/>
      <c r="ANK17" s="631"/>
      <c r="ANL17" s="631"/>
      <c r="ANM17" s="631"/>
      <c r="ANN17" s="631"/>
      <c r="ANO17" s="631"/>
      <c r="ANP17" s="631"/>
      <c r="ANQ17" s="631"/>
      <c r="ANR17" s="631"/>
      <c r="ANS17" s="631"/>
      <c r="ANT17" s="631"/>
      <c r="ANU17" s="631"/>
      <c r="ANV17" s="631"/>
      <c r="ANW17" s="631"/>
      <c r="ANX17" s="631"/>
      <c r="ANY17" s="631"/>
      <c r="ANZ17" s="631"/>
      <c r="AOA17" s="631"/>
      <c r="AOB17" s="631"/>
      <c r="AOC17" s="631"/>
      <c r="AOD17" s="631"/>
      <c r="AOE17" s="631"/>
      <c r="AOF17" s="631"/>
      <c r="AOG17" s="631"/>
      <c r="AOH17" s="631"/>
      <c r="AOI17" s="631"/>
      <c r="AOJ17" s="631"/>
      <c r="AOK17" s="631"/>
      <c r="AOL17" s="631"/>
      <c r="AOM17" s="631"/>
      <c r="AON17" s="631"/>
      <c r="AOO17" s="631"/>
      <c r="AOP17" s="631"/>
      <c r="AOQ17" s="631"/>
      <c r="AOR17" s="631"/>
      <c r="AOS17" s="631"/>
      <c r="AOT17" s="631"/>
      <c r="AOU17" s="631"/>
      <c r="AOV17" s="631"/>
      <c r="AOW17" s="631"/>
      <c r="AOX17" s="631"/>
      <c r="AOY17" s="631"/>
      <c r="AOZ17" s="631"/>
      <c r="APA17" s="631"/>
      <c r="APB17" s="631"/>
      <c r="APC17" s="631"/>
      <c r="APD17" s="631"/>
      <c r="APE17" s="631"/>
      <c r="APF17" s="631"/>
      <c r="APG17" s="631"/>
      <c r="APH17" s="631"/>
      <c r="API17" s="631"/>
      <c r="APJ17" s="631"/>
      <c r="APK17" s="631"/>
      <c r="APL17" s="631"/>
      <c r="APM17" s="631"/>
      <c r="APN17" s="631"/>
      <c r="APO17" s="631"/>
      <c r="APP17" s="631"/>
      <c r="APQ17" s="631"/>
      <c r="APR17" s="631"/>
      <c r="APS17" s="631"/>
      <c r="APT17" s="631"/>
      <c r="APU17" s="631"/>
      <c r="APV17" s="631"/>
      <c r="APW17" s="631"/>
      <c r="APX17" s="631"/>
      <c r="APY17" s="631"/>
      <c r="APZ17" s="631"/>
      <c r="AQA17" s="631"/>
      <c r="AQB17" s="631"/>
      <c r="AQC17" s="631"/>
      <c r="AQD17" s="631"/>
      <c r="AQE17" s="631"/>
      <c r="AQF17" s="631"/>
      <c r="AQG17" s="631"/>
      <c r="AQH17" s="631"/>
      <c r="AQI17" s="631"/>
      <c r="AQJ17" s="631"/>
      <c r="AQK17" s="631"/>
      <c r="AQL17" s="631"/>
      <c r="AQM17" s="631"/>
      <c r="AQN17" s="631"/>
      <c r="AQO17" s="631"/>
      <c r="AQP17" s="631"/>
      <c r="AQQ17" s="631"/>
      <c r="AQR17" s="631"/>
      <c r="AQS17" s="631"/>
      <c r="AQT17" s="631"/>
      <c r="AQU17" s="631"/>
      <c r="AQV17" s="631"/>
      <c r="AQW17" s="631"/>
      <c r="AQX17" s="631"/>
      <c r="AQY17" s="631"/>
      <c r="AQZ17" s="631"/>
      <c r="ARA17" s="631"/>
      <c r="ARB17" s="631"/>
      <c r="ARC17" s="631"/>
      <c r="ARD17" s="631"/>
      <c r="ARE17" s="631"/>
      <c r="ARF17" s="631"/>
      <c r="ARG17" s="631"/>
      <c r="ARH17" s="631"/>
      <c r="ARI17" s="631"/>
      <c r="ARJ17" s="631"/>
      <c r="ARK17" s="631"/>
      <c r="ARL17" s="631"/>
      <c r="ARM17" s="631"/>
      <c r="ARN17" s="631"/>
      <c r="ARO17" s="631"/>
      <c r="ARP17" s="631"/>
      <c r="ARQ17" s="631"/>
      <c r="ARR17" s="631"/>
      <c r="ARS17" s="631"/>
      <c r="ART17" s="631"/>
      <c r="ARU17" s="631"/>
      <c r="ARV17" s="631"/>
      <c r="ARW17" s="631"/>
      <c r="ARX17" s="631"/>
      <c r="ARY17" s="631"/>
      <c r="ARZ17" s="631"/>
      <c r="ASA17" s="631"/>
      <c r="ASB17" s="631"/>
      <c r="ASC17" s="631"/>
      <c r="ASD17" s="631"/>
      <c r="ASE17" s="631"/>
      <c r="ASF17" s="631"/>
      <c r="ASG17" s="631"/>
      <c r="ASH17" s="631"/>
      <c r="ASI17" s="631"/>
      <c r="ASJ17" s="631"/>
      <c r="ASK17" s="631"/>
      <c r="ASL17" s="631"/>
      <c r="ASM17" s="631"/>
      <c r="ASN17" s="631"/>
      <c r="ASO17" s="631"/>
      <c r="ASP17" s="631"/>
      <c r="ASQ17" s="631"/>
      <c r="ASR17" s="631"/>
      <c r="ASS17" s="631"/>
      <c r="AST17" s="631"/>
      <c r="ASU17" s="631"/>
      <c r="ASV17" s="631"/>
      <c r="ASW17" s="631"/>
      <c r="ASX17" s="631"/>
      <c r="ASY17" s="631"/>
      <c r="ASZ17" s="631"/>
      <c r="ATA17" s="631"/>
      <c r="ATB17" s="631"/>
      <c r="ATC17" s="631"/>
      <c r="ATD17" s="631"/>
      <c r="ATE17" s="631"/>
      <c r="ATF17" s="631"/>
      <c r="ATG17" s="631"/>
      <c r="ATH17" s="631"/>
      <c r="ATI17" s="631"/>
      <c r="ATJ17" s="631"/>
      <c r="ATK17" s="631"/>
      <c r="ATL17" s="631"/>
      <c r="ATM17" s="631"/>
      <c r="ATN17" s="631"/>
      <c r="ATO17" s="631"/>
      <c r="ATP17" s="631"/>
      <c r="ATQ17" s="631"/>
      <c r="ATR17" s="631"/>
      <c r="ATS17" s="631"/>
      <c r="ATT17" s="631"/>
      <c r="ATU17" s="631"/>
      <c r="ATV17" s="631"/>
      <c r="ATW17" s="631"/>
      <c r="ATX17" s="631"/>
      <c r="ATY17" s="631"/>
      <c r="ATZ17" s="631"/>
      <c r="AUA17" s="631"/>
      <c r="AUB17" s="631"/>
      <c r="AUC17" s="631"/>
      <c r="AUD17" s="631"/>
      <c r="AUE17" s="631"/>
      <c r="AUF17" s="631"/>
      <c r="AUG17" s="631"/>
      <c r="AUH17" s="631"/>
      <c r="AUI17" s="631"/>
      <c r="AUJ17" s="631"/>
      <c r="AUK17" s="631"/>
      <c r="AUL17" s="631"/>
      <c r="AUM17" s="631"/>
      <c r="AUN17" s="631"/>
      <c r="AUO17" s="631"/>
      <c r="AUP17" s="631"/>
      <c r="AUQ17" s="631"/>
      <c r="AUR17" s="631"/>
      <c r="AUS17" s="631"/>
      <c r="AUT17" s="631"/>
      <c r="AUU17" s="631"/>
      <c r="AUV17" s="631"/>
      <c r="AUW17" s="631"/>
      <c r="AUX17" s="631"/>
      <c r="AUY17" s="631"/>
      <c r="AUZ17" s="631"/>
      <c r="AVA17" s="631"/>
      <c r="AVB17" s="631"/>
      <c r="AVC17" s="631"/>
      <c r="AVD17" s="631"/>
      <c r="AVE17" s="631"/>
      <c r="AVF17" s="631"/>
      <c r="AVG17" s="631"/>
      <c r="AVH17" s="631"/>
      <c r="AVI17" s="631"/>
      <c r="AVJ17" s="631"/>
      <c r="AVK17" s="631"/>
      <c r="AVL17" s="631"/>
      <c r="AVM17" s="631"/>
      <c r="AVN17" s="631"/>
      <c r="AVO17" s="631"/>
      <c r="AVP17" s="631"/>
      <c r="AVQ17" s="631"/>
      <c r="AVR17" s="631"/>
      <c r="AVS17" s="631"/>
      <c r="AVT17" s="631"/>
      <c r="AVU17" s="631"/>
      <c r="AVV17" s="631"/>
      <c r="AVW17" s="631"/>
      <c r="AVX17" s="631"/>
      <c r="AVY17" s="631"/>
      <c r="AVZ17" s="631"/>
      <c r="AWA17" s="631"/>
      <c r="AWB17" s="631"/>
      <c r="AWC17" s="631"/>
      <c r="AWD17" s="631"/>
      <c r="AWE17" s="631"/>
      <c r="AWF17" s="631"/>
      <c r="AWG17" s="631"/>
      <c r="AWH17" s="631"/>
      <c r="AWI17" s="631"/>
      <c r="AWJ17" s="631"/>
      <c r="AWK17" s="631"/>
      <c r="AWL17" s="631"/>
      <c r="AWM17" s="631"/>
      <c r="AWN17" s="631"/>
      <c r="AWO17" s="631"/>
      <c r="AWP17" s="631"/>
      <c r="AWQ17" s="631"/>
      <c r="AWR17" s="631"/>
      <c r="AWS17" s="631"/>
      <c r="AWT17" s="631"/>
      <c r="AWU17" s="631"/>
      <c r="AWV17" s="631"/>
      <c r="AWW17" s="631"/>
      <c r="AWX17" s="631"/>
      <c r="AWY17" s="631"/>
      <c r="AWZ17" s="631"/>
      <c r="AXA17" s="631"/>
      <c r="AXB17" s="631"/>
      <c r="AXC17" s="631"/>
      <c r="AXD17" s="631"/>
      <c r="AXE17" s="631"/>
      <c r="AXF17" s="631"/>
      <c r="AXG17" s="631"/>
      <c r="AXH17" s="631"/>
      <c r="AXI17" s="631"/>
      <c r="AXJ17" s="631"/>
      <c r="AXK17" s="631"/>
      <c r="AXL17" s="631"/>
      <c r="AXM17" s="631"/>
      <c r="AXN17" s="631"/>
      <c r="AXO17" s="631"/>
      <c r="AXP17" s="631"/>
      <c r="AXQ17" s="631"/>
      <c r="AXR17" s="631"/>
      <c r="AXS17" s="631"/>
      <c r="AXT17" s="631"/>
      <c r="AXU17" s="631"/>
      <c r="AXV17" s="631"/>
      <c r="AXW17" s="631"/>
      <c r="AXX17" s="631"/>
      <c r="AXY17" s="631"/>
      <c r="AXZ17" s="631"/>
      <c r="AYA17" s="631"/>
      <c r="AYB17" s="631"/>
      <c r="AYC17" s="631"/>
      <c r="AYD17" s="631"/>
      <c r="AYE17" s="631"/>
      <c r="AYF17" s="631"/>
      <c r="AYG17" s="631"/>
      <c r="AYH17" s="631"/>
      <c r="AYI17" s="631"/>
      <c r="AYJ17" s="631"/>
      <c r="AYK17" s="631"/>
      <c r="AYL17" s="631"/>
      <c r="AYM17" s="631"/>
      <c r="AYN17" s="631"/>
      <c r="AYO17" s="631"/>
      <c r="AYP17" s="631"/>
      <c r="AYQ17" s="631"/>
      <c r="AYR17" s="631"/>
      <c r="AYS17" s="631"/>
      <c r="AYT17" s="631"/>
      <c r="AYU17" s="631"/>
      <c r="AYV17" s="631"/>
      <c r="AYW17" s="631"/>
      <c r="AYX17" s="631"/>
      <c r="AYY17" s="631"/>
      <c r="AYZ17" s="631"/>
      <c r="AZA17" s="631"/>
      <c r="AZB17" s="631"/>
      <c r="AZC17" s="631"/>
      <c r="AZD17" s="631"/>
      <c r="AZE17" s="631"/>
      <c r="AZF17" s="631"/>
      <c r="AZG17" s="631"/>
      <c r="AZH17" s="631"/>
      <c r="AZI17" s="631"/>
      <c r="AZJ17" s="631"/>
      <c r="AZK17" s="631"/>
      <c r="AZL17" s="631"/>
      <c r="AZM17" s="631"/>
      <c r="AZN17" s="631"/>
      <c r="AZO17" s="631"/>
      <c r="AZP17" s="631"/>
      <c r="AZQ17" s="631"/>
      <c r="AZR17" s="631"/>
      <c r="AZS17" s="631"/>
      <c r="AZT17" s="631"/>
      <c r="AZU17" s="631"/>
      <c r="AZV17" s="631"/>
      <c r="AZW17" s="631"/>
      <c r="AZX17" s="631"/>
      <c r="AZY17" s="631"/>
      <c r="AZZ17" s="631"/>
      <c r="BAA17" s="631"/>
      <c r="BAB17" s="631"/>
      <c r="BAC17" s="631"/>
      <c r="BAD17" s="631"/>
      <c r="BAE17" s="631"/>
      <c r="BAF17" s="631"/>
      <c r="BAG17" s="631"/>
      <c r="BAH17" s="631"/>
      <c r="BAI17" s="631"/>
      <c r="BAJ17" s="631"/>
      <c r="BAK17" s="631"/>
      <c r="BAL17" s="631"/>
      <c r="BAM17" s="631"/>
      <c r="BAN17" s="631"/>
      <c r="BAO17" s="631"/>
      <c r="BAP17" s="631"/>
      <c r="BAQ17" s="631"/>
      <c r="BAR17" s="631"/>
      <c r="BAS17" s="631"/>
      <c r="BAT17" s="631"/>
      <c r="BAU17" s="631"/>
      <c r="BAV17" s="631"/>
      <c r="BAW17" s="631"/>
      <c r="BAX17" s="631"/>
      <c r="BAY17" s="631"/>
      <c r="BAZ17" s="631"/>
      <c r="BBA17" s="631"/>
      <c r="BBB17" s="631"/>
      <c r="BBC17" s="631"/>
      <c r="BBD17" s="631"/>
      <c r="BBE17" s="631"/>
      <c r="BBF17" s="631"/>
      <c r="BBG17" s="631"/>
      <c r="BBH17" s="631"/>
      <c r="BBI17" s="631"/>
      <c r="BBJ17" s="631"/>
      <c r="BBK17" s="631"/>
      <c r="BBL17" s="631"/>
      <c r="BBM17" s="631"/>
      <c r="BBN17" s="631"/>
      <c r="BBO17" s="631"/>
      <c r="BBP17" s="631"/>
      <c r="BBQ17" s="631"/>
      <c r="BBR17" s="631"/>
      <c r="BBS17" s="631"/>
      <c r="BBT17" s="631"/>
      <c r="BBU17" s="631"/>
      <c r="BBV17" s="631"/>
      <c r="BBW17" s="631"/>
      <c r="BBX17" s="631"/>
      <c r="BBY17" s="631"/>
      <c r="BBZ17" s="631"/>
      <c r="BCA17" s="631"/>
      <c r="BCB17" s="631"/>
      <c r="BCC17" s="631"/>
      <c r="BCD17" s="631"/>
      <c r="BCE17" s="631"/>
      <c r="BCF17" s="631"/>
      <c r="BCG17" s="631"/>
      <c r="BCH17" s="631"/>
      <c r="BCI17" s="631"/>
      <c r="BCJ17" s="631"/>
      <c r="BCK17" s="631"/>
      <c r="BCL17" s="631"/>
      <c r="BCM17" s="631"/>
      <c r="BCN17" s="631"/>
      <c r="BCO17" s="631"/>
      <c r="BCP17" s="631"/>
      <c r="BCQ17" s="631"/>
      <c r="BCR17" s="631"/>
      <c r="BCS17" s="631"/>
      <c r="BCT17" s="631"/>
      <c r="BCU17" s="631"/>
      <c r="BCV17" s="631"/>
      <c r="BCW17" s="631"/>
      <c r="BCX17" s="631"/>
      <c r="BCY17" s="631"/>
      <c r="BCZ17" s="631"/>
      <c r="BDA17" s="631"/>
      <c r="BDB17" s="631"/>
      <c r="BDC17" s="631"/>
      <c r="BDD17" s="631"/>
      <c r="BDE17" s="631"/>
      <c r="BDF17" s="631"/>
      <c r="BDG17" s="631"/>
      <c r="BDH17" s="631"/>
      <c r="BDI17" s="631"/>
      <c r="BDJ17" s="631"/>
      <c r="BDK17" s="631"/>
    </row>
    <row r="18" spans="1:1467" customFormat="1">
      <c r="A18" s="631"/>
      <c r="B18" s="527" t="s">
        <v>16</v>
      </c>
      <c r="C18" s="141">
        <v>0.43969999999999998</v>
      </c>
      <c r="D18" s="135">
        <v>7.4370988451086815</v>
      </c>
      <c r="E18" s="135">
        <v>11.814190999999996</v>
      </c>
      <c r="F18" s="526">
        <v>19.251289845108676</v>
      </c>
      <c r="G18" s="649"/>
      <c r="H18" s="649"/>
      <c r="I18" s="648"/>
      <c r="J18" s="648"/>
      <c r="K18" s="552"/>
      <c r="L18" s="552"/>
      <c r="M18" s="552"/>
      <c r="N18" s="552"/>
      <c r="O18" s="631"/>
      <c r="P18" s="631"/>
      <c r="Q18" s="631"/>
      <c r="R18" s="631"/>
      <c r="S18" s="631"/>
      <c r="T18" s="631"/>
      <c r="U18" s="631"/>
      <c r="V18" s="631"/>
      <c r="W18" s="631"/>
      <c r="X18" s="631"/>
      <c r="Y18" s="631"/>
      <c r="Z18" s="631"/>
      <c r="AA18" s="631"/>
      <c r="AB18" s="631"/>
      <c r="AC18" s="631"/>
      <c r="AD18" s="631"/>
      <c r="AE18" s="631"/>
      <c r="AF18" s="631"/>
      <c r="AG18" s="631"/>
      <c r="AH18" s="631"/>
      <c r="AI18" s="631"/>
      <c r="AJ18" s="631"/>
      <c r="AK18" s="631"/>
      <c r="AL18" s="631"/>
      <c r="AM18" s="631"/>
      <c r="AN18" s="631"/>
      <c r="AO18" s="631"/>
      <c r="AP18" s="631"/>
      <c r="AQ18" s="631"/>
      <c r="AR18" s="631"/>
      <c r="AS18" s="631"/>
      <c r="AT18" s="631"/>
      <c r="AU18" s="631"/>
      <c r="AV18" s="631"/>
      <c r="AW18" s="631"/>
      <c r="AX18" s="631"/>
      <c r="AY18" s="631"/>
      <c r="AZ18" s="631"/>
      <c r="BA18" s="631"/>
      <c r="BB18" s="631"/>
      <c r="BC18" s="631"/>
      <c r="BD18" s="631"/>
      <c r="BE18" s="631"/>
      <c r="BF18" s="631"/>
      <c r="BG18" s="631"/>
      <c r="BH18" s="631"/>
      <c r="BI18" s="631"/>
      <c r="BJ18" s="631"/>
      <c r="BK18" s="631"/>
      <c r="BL18" s="631"/>
      <c r="BM18" s="631"/>
      <c r="BN18" s="631"/>
      <c r="BO18" s="631"/>
      <c r="BP18" s="631"/>
      <c r="BQ18" s="631"/>
      <c r="BR18" s="631"/>
      <c r="BS18" s="631"/>
      <c r="BT18" s="631"/>
      <c r="BU18" s="631"/>
      <c r="BV18" s="631"/>
      <c r="BW18" s="631"/>
      <c r="BX18" s="631"/>
      <c r="BY18" s="631"/>
      <c r="BZ18" s="631"/>
      <c r="CA18" s="631"/>
      <c r="CB18" s="631"/>
      <c r="CC18" s="631"/>
      <c r="CD18" s="631"/>
      <c r="CE18" s="631"/>
      <c r="CF18" s="631"/>
      <c r="CG18" s="631"/>
      <c r="CH18" s="631"/>
      <c r="CI18" s="631"/>
      <c r="CJ18" s="631"/>
      <c r="CK18" s="631"/>
      <c r="CL18" s="631"/>
      <c r="CM18" s="631"/>
      <c r="CN18" s="631"/>
      <c r="CO18" s="631"/>
      <c r="CP18" s="631"/>
      <c r="CQ18" s="631"/>
      <c r="CR18" s="631"/>
      <c r="CS18" s="631"/>
      <c r="CT18" s="631"/>
      <c r="CU18" s="631"/>
      <c r="CV18" s="631"/>
      <c r="CW18" s="631"/>
      <c r="CX18" s="631"/>
      <c r="CY18" s="631"/>
      <c r="CZ18" s="631"/>
      <c r="DA18" s="631"/>
      <c r="DB18" s="631"/>
      <c r="DC18" s="631"/>
      <c r="DD18" s="631"/>
      <c r="DE18" s="631"/>
      <c r="DF18" s="631"/>
      <c r="DG18" s="631"/>
      <c r="DH18" s="631"/>
      <c r="DI18" s="631"/>
      <c r="DJ18" s="631"/>
      <c r="DK18" s="631"/>
      <c r="DL18" s="631"/>
      <c r="DM18" s="631"/>
      <c r="DN18" s="631"/>
      <c r="DO18" s="631"/>
      <c r="DP18" s="631"/>
      <c r="DQ18" s="631"/>
      <c r="DR18" s="631"/>
      <c r="DS18" s="631"/>
      <c r="DT18" s="631"/>
      <c r="DU18" s="631"/>
      <c r="DV18" s="631"/>
      <c r="DW18" s="631"/>
      <c r="DX18" s="631"/>
      <c r="DY18" s="631"/>
      <c r="DZ18" s="631"/>
      <c r="EA18" s="631"/>
      <c r="EB18" s="631"/>
      <c r="EC18" s="631"/>
      <c r="ED18" s="631"/>
      <c r="EE18" s="631"/>
      <c r="EF18" s="631"/>
      <c r="EG18" s="631"/>
      <c r="EH18" s="631"/>
      <c r="EI18" s="631"/>
      <c r="EJ18" s="631"/>
      <c r="EK18" s="631"/>
      <c r="EL18" s="631"/>
      <c r="EM18" s="631"/>
      <c r="EN18" s="631"/>
      <c r="EO18" s="631"/>
      <c r="EP18" s="631"/>
      <c r="EQ18" s="631"/>
      <c r="ER18" s="631"/>
      <c r="ES18" s="631"/>
      <c r="ET18" s="631"/>
      <c r="EU18" s="631"/>
      <c r="EV18" s="631"/>
      <c r="EW18" s="631"/>
      <c r="EX18" s="631"/>
      <c r="EY18" s="631"/>
      <c r="EZ18" s="631"/>
      <c r="FA18" s="631"/>
      <c r="FB18" s="631"/>
      <c r="FC18" s="631"/>
      <c r="FD18" s="631"/>
      <c r="FE18" s="631"/>
      <c r="FF18" s="631"/>
      <c r="FG18" s="631"/>
      <c r="FH18" s="631"/>
      <c r="FI18" s="631"/>
      <c r="FJ18" s="631"/>
      <c r="FK18" s="631"/>
      <c r="FL18" s="631"/>
      <c r="FM18" s="631"/>
      <c r="FN18" s="631"/>
      <c r="FO18" s="631"/>
      <c r="FP18" s="631"/>
      <c r="FQ18" s="631"/>
      <c r="FR18" s="631"/>
      <c r="FS18" s="631"/>
      <c r="FT18" s="631"/>
      <c r="FU18" s="631"/>
      <c r="FV18" s="631"/>
      <c r="FW18" s="631"/>
      <c r="FX18" s="631"/>
      <c r="FY18" s="631"/>
      <c r="FZ18" s="631"/>
      <c r="GA18" s="631"/>
      <c r="GB18" s="631"/>
      <c r="GC18" s="631"/>
      <c r="GD18" s="631"/>
      <c r="GE18" s="631"/>
      <c r="GF18" s="631"/>
      <c r="GG18" s="631"/>
      <c r="GH18" s="631"/>
      <c r="GI18" s="631"/>
      <c r="GJ18" s="631"/>
      <c r="GK18" s="631"/>
      <c r="GL18" s="631"/>
      <c r="GM18" s="631"/>
      <c r="GN18" s="631"/>
      <c r="GO18" s="631"/>
      <c r="GP18" s="631"/>
      <c r="GQ18" s="631"/>
      <c r="GR18" s="631"/>
      <c r="GS18" s="631"/>
      <c r="GT18" s="631"/>
      <c r="GU18" s="631"/>
      <c r="GV18" s="631"/>
      <c r="GW18" s="631"/>
      <c r="GX18" s="631"/>
      <c r="GY18" s="631"/>
      <c r="GZ18" s="631"/>
      <c r="HA18" s="631"/>
      <c r="HB18" s="631"/>
      <c r="HC18" s="631"/>
      <c r="HD18" s="631"/>
      <c r="HE18" s="631"/>
      <c r="HF18" s="631"/>
      <c r="HG18" s="631"/>
      <c r="HH18" s="631"/>
      <c r="HI18" s="631"/>
      <c r="HJ18" s="631"/>
      <c r="HK18" s="631"/>
      <c r="HL18" s="631"/>
      <c r="HM18" s="631"/>
      <c r="HN18" s="631"/>
      <c r="HO18" s="631"/>
      <c r="HP18" s="631"/>
      <c r="HQ18" s="631"/>
      <c r="HR18" s="631"/>
      <c r="HS18" s="631"/>
      <c r="HT18" s="631"/>
      <c r="HU18" s="631"/>
      <c r="HV18" s="631"/>
      <c r="HW18" s="631"/>
      <c r="HX18" s="631"/>
      <c r="HY18" s="631"/>
      <c r="HZ18" s="631"/>
      <c r="IA18" s="631"/>
      <c r="IB18" s="631"/>
      <c r="IC18" s="631"/>
      <c r="ID18" s="631"/>
      <c r="IE18" s="631"/>
      <c r="IF18" s="631"/>
      <c r="IG18" s="631"/>
      <c r="IH18" s="631"/>
      <c r="II18" s="631"/>
      <c r="IJ18" s="631"/>
      <c r="IK18" s="631"/>
      <c r="IL18" s="631"/>
      <c r="IM18" s="631"/>
      <c r="IN18" s="631"/>
      <c r="IO18" s="631"/>
      <c r="IP18" s="631"/>
      <c r="IQ18" s="631"/>
      <c r="IR18" s="631"/>
      <c r="IS18" s="631"/>
      <c r="IT18" s="631"/>
      <c r="IU18" s="631"/>
      <c r="IV18" s="631"/>
      <c r="IW18" s="631"/>
      <c r="IX18" s="631"/>
      <c r="IY18" s="631"/>
      <c r="IZ18" s="631"/>
      <c r="JA18" s="631"/>
      <c r="JB18" s="631"/>
      <c r="JC18" s="631"/>
      <c r="JD18" s="631"/>
      <c r="JE18" s="631"/>
      <c r="JF18" s="631"/>
      <c r="JG18" s="631"/>
      <c r="JH18" s="631"/>
      <c r="JI18" s="631"/>
      <c r="JJ18" s="631"/>
      <c r="JK18" s="631"/>
      <c r="JL18" s="631"/>
      <c r="JM18" s="631"/>
      <c r="JN18" s="631"/>
      <c r="JO18" s="631"/>
      <c r="JP18" s="631"/>
      <c r="JQ18" s="631"/>
      <c r="JR18" s="631"/>
      <c r="JS18" s="631"/>
      <c r="JT18" s="631"/>
      <c r="JU18" s="631"/>
      <c r="JV18" s="631"/>
      <c r="JW18" s="631"/>
      <c r="JX18" s="631"/>
      <c r="JY18" s="631"/>
      <c r="JZ18" s="631"/>
      <c r="KA18" s="631"/>
      <c r="KB18" s="631"/>
      <c r="KC18" s="631"/>
      <c r="KD18" s="631"/>
      <c r="KE18" s="631"/>
      <c r="KF18" s="631"/>
      <c r="KG18" s="631"/>
      <c r="KH18" s="631"/>
      <c r="KI18" s="631"/>
      <c r="KJ18" s="631"/>
      <c r="KK18" s="631"/>
      <c r="KL18" s="631"/>
      <c r="KM18" s="631"/>
      <c r="KN18" s="631"/>
      <c r="KO18" s="631"/>
      <c r="KP18" s="631"/>
      <c r="KQ18" s="631"/>
      <c r="KR18" s="631"/>
      <c r="KS18" s="631"/>
      <c r="KT18" s="631"/>
      <c r="KU18" s="631"/>
      <c r="KV18" s="631"/>
      <c r="KW18" s="631"/>
      <c r="KX18" s="631"/>
      <c r="KY18" s="631"/>
      <c r="KZ18" s="631"/>
      <c r="LA18" s="631"/>
      <c r="LB18" s="631"/>
      <c r="LC18" s="631"/>
      <c r="LD18" s="631"/>
      <c r="LE18" s="631"/>
      <c r="LF18" s="631"/>
      <c r="LG18" s="631"/>
      <c r="LH18" s="631"/>
      <c r="LI18" s="631"/>
      <c r="LJ18" s="631"/>
      <c r="LK18" s="631"/>
      <c r="LL18" s="631"/>
      <c r="LM18" s="631"/>
      <c r="LN18" s="631"/>
      <c r="LO18" s="631"/>
      <c r="LP18" s="631"/>
      <c r="LQ18" s="631"/>
      <c r="LR18" s="631"/>
      <c r="LS18" s="631"/>
      <c r="LT18" s="631"/>
      <c r="LU18" s="631"/>
      <c r="LV18" s="631"/>
      <c r="LW18" s="631"/>
      <c r="LX18" s="631"/>
      <c r="LY18" s="631"/>
      <c r="LZ18" s="631"/>
      <c r="MA18" s="631"/>
      <c r="MB18" s="631"/>
      <c r="MC18" s="631"/>
      <c r="MD18" s="631"/>
      <c r="ME18" s="631"/>
      <c r="MF18" s="631"/>
      <c r="MG18" s="631"/>
      <c r="MH18" s="631"/>
      <c r="MI18" s="631"/>
      <c r="MJ18" s="631"/>
      <c r="MK18" s="631"/>
      <c r="ML18" s="631"/>
      <c r="MM18" s="631"/>
      <c r="MN18" s="631"/>
      <c r="MO18" s="631"/>
      <c r="MP18" s="631"/>
      <c r="MQ18" s="631"/>
      <c r="MR18" s="631"/>
      <c r="MS18" s="631"/>
      <c r="MT18" s="631"/>
      <c r="MU18" s="631"/>
      <c r="MV18" s="631"/>
      <c r="MW18" s="631"/>
      <c r="MX18" s="631"/>
      <c r="MY18" s="631"/>
      <c r="MZ18" s="631"/>
      <c r="NA18" s="631"/>
      <c r="NB18" s="631"/>
      <c r="NC18" s="631"/>
      <c r="ND18" s="631"/>
      <c r="NE18" s="631"/>
      <c r="NF18" s="631"/>
      <c r="NG18" s="631"/>
      <c r="NH18" s="631"/>
      <c r="NI18" s="631"/>
      <c r="NJ18" s="631"/>
      <c r="NK18" s="631"/>
      <c r="NL18" s="631"/>
      <c r="NM18" s="631"/>
      <c r="NN18" s="631"/>
      <c r="NO18" s="631"/>
      <c r="NP18" s="631"/>
      <c r="NQ18" s="631"/>
      <c r="NR18" s="631"/>
      <c r="NS18" s="631"/>
      <c r="NT18" s="631"/>
      <c r="NU18" s="631"/>
      <c r="NV18" s="631"/>
      <c r="NW18" s="631"/>
      <c r="NX18" s="631"/>
      <c r="NY18" s="631"/>
      <c r="NZ18" s="631"/>
      <c r="OA18" s="631"/>
      <c r="OB18" s="631"/>
      <c r="OC18" s="631"/>
      <c r="OD18" s="631"/>
      <c r="OE18" s="631"/>
      <c r="OF18" s="631"/>
      <c r="OG18" s="631"/>
      <c r="OH18" s="631"/>
      <c r="OI18" s="631"/>
      <c r="OJ18" s="631"/>
      <c r="OK18" s="631"/>
      <c r="OL18" s="631"/>
      <c r="OM18" s="631"/>
      <c r="ON18" s="631"/>
      <c r="OO18" s="631"/>
      <c r="OP18" s="631"/>
      <c r="OQ18" s="631"/>
      <c r="OR18" s="631"/>
      <c r="OS18" s="631"/>
      <c r="OT18" s="631"/>
      <c r="OU18" s="631"/>
      <c r="OV18" s="631"/>
      <c r="OW18" s="631"/>
      <c r="OX18" s="631"/>
      <c r="OY18" s="631"/>
      <c r="OZ18" s="631"/>
      <c r="PA18" s="631"/>
      <c r="PB18" s="631"/>
      <c r="PC18" s="631"/>
      <c r="PD18" s="631"/>
      <c r="PE18" s="631"/>
      <c r="PF18" s="631"/>
      <c r="PG18" s="631"/>
      <c r="PH18" s="631"/>
      <c r="PI18" s="631"/>
      <c r="PJ18" s="631"/>
      <c r="PK18" s="631"/>
      <c r="PL18" s="631"/>
      <c r="PM18" s="631"/>
      <c r="PN18" s="631"/>
      <c r="PO18" s="631"/>
      <c r="PP18" s="631"/>
      <c r="PQ18" s="631"/>
      <c r="PR18" s="631"/>
      <c r="PS18" s="631"/>
      <c r="PT18" s="631"/>
      <c r="PU18" s="631"/>
      <c r="PV18" s="631"/>
      <c r="PW18" s="631"/>
      <c r="PX18" s="631"/>
      <c r="PY18" s="631"/>
      <c r="PZ18" s="631"/>
      <c r="QA18" s="631"/>
      <c r="QB18" s="631"/>
      <c r="QC18" s="631"/>
      <c r="QD18" s="631"/>
      <c r="QE18" s="631"/>
      <c r="QF18" s="631"/>
      <c r="QG18" s="631"/>
      <c r="QH18" s="631"/>
      <c r="QI18" s="631"/>
      <c r="QJ18" s="631"/>
      <c r="QK18" s="631"/>
      <c r="QL18" s="631"/>
      <c r="QM18" s="631"/>
      <c r="QN18" s="631"/>
      <c r="QO18" s="631"/>
      <c r="QP18" s="631"/>
      <c r="QQ18" s="631"/>
      <c r="QR18" s="631"/>
      <c r="QS18" s="631"/>
      <c r="QT18" s="631"/>
      <c r="QU18" s="631"/>
      <c r="QV18" s="631"/>
      <c r="QW18" s="631"/>
      <c r="QX18" s="631"/>
      <c r="QY18" s="631"/>
      <c r="QZ18" s="631"/>
      <c r="RA18" s="631"/>
      <c r="RB18" s="631"/>
      <c r="RC18" s="631"/>
      <c r="RD18" s="631"/>
      <c r="RE18" s="631"/>
      <c r="RF18" s="631"/>
      <c r="RG18" s="631"/>
      <c r="RH18" s="631"/>
      <c r="RI18" s="631"/>
      <c r="RJ18" s="631"/>
      <c r="RK18" s="631"/>
      <c r="RL18" s="631"/>
      <c r="RM18" s="631"/>
      <c r="RN18" s="631"/>
      <c r="RO18" s="631"/>
      <c r="RP18" s="631"/>
      <c r="RQ18" s="631"/>
      <c r="RR18" s="631"/>
      <c r="RS18" s="631"/>
      <c r="RT18" s="631"/>
      <c r="RU18" s="631"/>
      <c r="RV18" s="631"/>
      <c r="RW18" s="631"/>
      <c r="RX18" s="631"/>
      <c r="RY18" s="631"/>
      <c r="RZ18" s="631"/>
      <c r="SA18" s="631"/>
      <c r="SB18" s="631"/>
      <c r="SC18" s="631"/>
      <c r="SD18" s="631"/>
      <c r="SE18" s="631"/>
      <c r="SF18" s="631"/>
      <c r="SG18" s="631"/>
      <c r="SH18" s="631"/>
      <c r="SI18" s="631"/>
      <c r="SJ18" s="631"/>
      <c r="SK18" s="631"/>
      <c r="SL18" s="631"/>
      <c r="SM18" s="631"/>
      <c r="SN18" s="631"/>
      <c r="SO18" s="631"/>
      <c r="SP18" s="631"/>
      <c r="SQ18" s="631"/>
      <c r="SR18" s="631"/>
      <c r="SS18" s="631"/>
      <c r="ST18" s="631"/>
      <c r="SU18" s="631"/>
      <c r="SV18" s="631"/>
      <c r="SW18" s="631"/>
      <c r="SX18" s="631"/>
      <c r="SY18" s="631"/>
      <c r="SZ18" s="631"/>
      <c r="TA18" s="631"/>
      <c r="TB18" s="631"/>
      <c r="TC18" s="631"/>
      <c r="TD18" s="631"/>
      <c r="TE18" s="631"/>
      <c r="TF18" s="631"/>
      <c r="TG18" s="631"/>
      <c r="TH18" s="631"/>
      <c r="TI18" s="631"/>
      <c r="TJ18" s="631"/>
      <c r="TK18" s="631"/>
      <c r="TL18" s="631"/>
      <c r="TM18" s="631"/>
      <c r="TN18" s="631"/>
      <c r="TO18" s="631"/>
      <c r="TP18" s="631"/>
      <c r="TQ18" s="631"/>
      <c r="TR18" s="631"/>
      <c r="TS18" s="631"/>
      <c r="TT18" s="631"/>
      <c r="TU18" s="631"/>
      <c r="TV18" s="631"/>
      <c r="TW18" s="631"/>
      <c r="TX18" s="631"/>
      <c r="TY18" s="631"/>
      <c r="TZ18" s="631"/>
      <c r="UA18" s="631"/>
      <c r="UB18" s="631"/>
      <c r="UC18" s="631"/>
      <c r="UD18" s="631"/>
      <c r="UE18" s="631"/>
      <c r="UF18" s="631"/>
      <c r="UG18" s="631"/>
      <c r="UH18" s="631"/>
      <c r="UI18" s="631"/>
      <c r="UJ18" s="631"/>
      <c r="UK18" s="631"/>
      <c r="UL18" s="631"/>
      <c r="UM18" s="631"/>
      <c r="UN18" s="631"/>
      <c r="UO18" s="631"/>
      <c r="UP18" s="631"/>
      <c r="UQ18" s="631"/>
      <c r="UR18" s="631"/>
      <c r="US18" s="631"/>
      <c r="UT18" s="631"/>
      <c r="UU18" s="631"/>
      <c r="UV18" s="631"/>
      <c r="UW18" s="631"/>
      <c r="UX18" s="631"/>
      <c r="UY18" s="631"/>
      <c r="UZ18" s="631"/>
      <c r="VA18" s="631"/>
      <c r="VB18" s="631"/>
      <c r="VC18" s="631"/>
      <c r="VD18" s="631"/>
      <c r="VE18" s="631"/>
      <c r="VF18" s="631"/>
      <c r="VG18" s="631"/>
      <c r="VH18" s="631"/>
      <c r="VI18" s="631"/>
      <c r="VJ18" s="631"/>
      <c r="VK18" s="631"/>
      <c r="VL18" s="631"/>
      <c r="VM18" s="631"/>
      <c r="VN18" s="631"/>
      <c r="VO18" s="631"/>
      <c r="VP18" s="631"/>
      <c r="VQ18" s="631"/>
      <c r="VR18" s="631"/>
      <c r="VS18" s="631"/>
      <c r="VT18" s="631"/>
      <c r="VU18" s="631"/>
      <c r="VV18" s="631"/>
      <c r="VW18" s="631"/>
      <c r="VX18" s="631"/>
      <c r="VY18" s="631"/>
      <c r="VZ18" s="631"/>
      <c r="WA18" s="631"/>
      <c r="WB18" s="631"/>
      <c r="WC18" s="631"/>
      <c r="WD18" s="631"/>
      <c r="WE18" s="631"/>
      <c r="WF18" s="631"/>
      <c r="WG18" s="631"/>
      <c r="WH18" s="631"/>
      <c r="WI18" s="631"/>
      <c r="WJ18" s="631"/>
      <c r="WK18" s="631"/>
      <c r="WL18" s="631"/>
      <c r="WM18" s="631"/>
      <c r="WN18" s="631"/>
      <c r="WO18" s="631"/>
      <c r="WP18" s="631"/>
      <c r="WQ18" s="631"/>
      <c r="WR18" s="631"/>
      <c r="WS18" s="631"/>
      <c r="WT18" s="631"/>
      <c r="WU18" s="631"/>
      <c r="WV18" s="631"/>
      <c r="WW18" s="631"/>
      <c r="WX18" s="631"/>
      <c r="WY18" s="631"/>
      <c r="WZ18" s="631"/>
      <c r="XA18" s="631"/>
      <c r="XB18" s="631"/>
      <c r="XC18" s="631"/>
      <c r="XD18" s="631"/>
      <c r="XE18" s="631"/>
      <c r="XF18" s="631"/>
      <c r="XG18" s="631"/>
      <c r="XH18" s="631"/>
      <c r="XI18" s="631"/>
      <c r="XJ18" s="631"/>
      <c r="XK18" s="631"/>
      <c r="XL18" s="631"/>
      <c r="XM18" s="631"/>
      <c r="XN18" s="631"/>
      <c r="XO18" s="631"/>
      <c r="XP18" s="631"/>
      <c r="XQ18" s="631"/>
      <c r="XR18" s="631"/>
      <c r="XS18" s="631"/>
      <c r="XT18" s="631"/>
      <c r="XU18" s="631"/>
      <c r="XV18" s="631"/>
      <c r="XW18" s="631"/>
      <c r="XX18" s="631"/>
      <c r="XY18" s="631"/>
      <c r="XZ18" s="631"/>
      <c r="YA18" s="631"/>
      <c r="YB18" s="631"/>
      <c r="YC18" s="631"/>
      <c r="YD18" s="631"/>
      <c r="YE18" s="631"/>
      <c r="YF18" s="631"/>
      <c r="YG18" s="631"/>
      <c r="YH18" s="631"/>
      <c r="YI18" s="631"/>
      <c r="YJ18" s="631"/>
      <c r="YK18" s="631"/>
      <c r="YL18" s="631"/>
      <c r="YM18" s="631"/>
      <c r="YN18" s="631"/>
      <c r="YO18" s="631"/>
      <c r="YP18" s="631"/>
      <c r="YQ18" s="631"/>
      <c r="YR18" s="631"/>
      <c r="YS18" s="631"/>
      <c r="YT18" s="631"/>
      <c r="YU18" s="631"/>
      <c r="YV18" s="631"/>
      <c r="YW18" s="631"/>
      <c r="YX18" s="631"/>
      <c r="YY18" s="631"/>
      <c r="YZ18" s="631"/>
      <c r="ZA18" s="631"/>
      <c r="ZB18" s="631"/>
      <c r="ZC18" s="631"/>
      <c r="ZD18" s="631"/>
      <c r="ZE18" s="631"/>
      <c r="ZF18" s="631"/>
      <c r="ZG18" s="631"/>
      <c r="ZH18" s="631"/>
      <c r="ZI18" s="631"/>
      <c r="ZJ18" s="631"/>
      <c r="ZK18" s="631"/>
      <c r="ZL18" s="631"/>
      <c r="ZM18" s="631"/>
      <c r="ZN18" s="631"/>
      <c r="ZO18" s="631"/>
      <c r="ZP18" s="631"/>
      <c r="ZQ18" s="631"/>
      <c r="ZR18" s="631"/>
      <c r="ZS18" s="631"/>
      <c r="ZT18" s="631"/>
      <c r="ZU18" s="631"/>
      <c r="ZV18" s="631"/>
      <c r="ZW18" s="631"/>
      <c r="ZX18" s="631"/>
      <c r="ZY18" s="631"/>
      <c r="ZZ18" s="631"/>
      <c r="AAA18" s="631"/>
      <c r="AAB18" s="631"/>
      <c r="AAC18" s="631"/>
      <c r="AAD18" s="631"/>
      <c r="AAE18" s="631"/>
      <c r="AAF18" s="631"/>
      <c r="AAG18" s="631"/>
      <c r="AAH18" s="631"/>
      <c r="AAI18" s="631"/>
      <c r="AAJ18" s="631"/>
      <c r="AAK18" s="631"/>
      <c r="AAL18" s="631"/>
      <c r="AAM18" s="631"/>
      <c r="AAN18" s="631"/>
      <c r="AAO18" s="631"/>
      <c r="AAP18" s="631"/>
      <c r="AAQ18" s="631"/>
      <c r="AAR18" s="631"/>
      <c r="AAS18" s="631"/>
      <c r="AAT18" s="631"/>
      <c r="AAU18" s="631"/>
      <c r="AAV18" s="631"/>
      <c r="AAW18" s="631"/>
      <c r="AAX18" s="631"/>
      <c r="AAY18" s="631"/>
      <c r="AAZ18" s="631"/>
      <c r="ABA18" s="631"/>
      <c r="ABB18" s="631"/>
      <c r="ABC18" s="631"/>
      <c r="ABD18" s="631"/>
      <c r="ABE18" s="631"/>
      <c r="ABF18" s="631"/>
      <c r="ABG18" s="631"/>
      <c r="ABH18" s="631"/>
      <c r="ABI18" s="631"/>
      <c r="ABJ18" s="631"/>
      <c r="ABK18" s="631"/>
      <c r="ABL18" s="631"/>
      <c r="ABM18" s="631"/>
      <c r="ABN18" s="631"/>
      <c r="ABO18" s="631"/>
      <c r="ABP18" s="631"/>
      <c r="ABQ18" s="631"/>
      <c r="ABR18" s="631"/>
      <c r="ABS18" s="631"/>
      <c r="ABT18" s="631"/>
      <c r="ABU18" s="631"/>
      <c r="ABV18" s="631"/>
      <c r="ABW18" s="631"/>
      <c r="ABX18" s="631"/>
      <c r="ABY18" s="631"/>
      <c r="ABZ18" s="631"/>
      <c r="ACA18" s="631"/>
      <c r="ACB18" s="631"/>
      <c r="ACC18" s="631"/>
      <c r="ACD18" s="631"/>
      <c r="ACE18" s="631"/>
      <c r="ACF18" s="631"/>
      <c r="ACG18" s="631"/>
      <c r="ACH18" s="631"/>
      <c r="ACI18" s="631"/>
      <c r="ACJ18" s="631"/>
      <c r="ACK18" s="631"/>
      <c r="ACL18" s="631"/>
      <c r="ACM18" s="631"/>
      <c r="ACN18" s="631"/>
      <c r="ACO18" s="631"/>
      <c r="ACP18" s="631"/>
      <c r="ACQ18" s="631"/>
      <c r="ACR18" s="631"/>
      <c r="ACS18" s="631"/>
      <c r="ACT18" s="631"/>
      <c r="ACU18" s="631"/>
      <c r="ACV18" s="631"/>
      <c r="ACW18" s="631"/>
      <c r="ACX18" s="631"/>
      <c r="ACY18" s="631"/>
      <c r="ACZ18" s="631"/>
      <c r="ADA18" s="631"/>
      <c r="ADB18" s="631"/>
      <c r="ADC18" s="631"/>
      <c r="ADD18" s="631"/>
      <c r="ADE18" s="631"/>
      <c r="ADF18" s="631"/>
      <c r="ADG18" s="631"/>
      <c r="ADH18" s="631"/>
      <c r="ADI18" s="631"/>
      <c r="ADJ18" s="631"/>
      <c r="ADK18" s="631"/>
      <c r="ADL18" s="631"/>
      <c r="ADM18" s="631"/>
      <c r="ADN18" s="631"/>
      <c r="ADO18" s="631"/>
      <c r="ADP18" s="631"/>
      <c r="ADQ18" s="631"/>
      <c r="ADR18" s="631"/>
      <c r="ADS18" s="631"/>
      <c r="ADT18" s="631"/>
      <c r="ADU18" s="631"/>
      <c r="ADV18" s="631"/>
      <c r="ADW18" s="631"/>
      <c r="ADX18" s="631"/>
      <c r="ADY18" s="631"/>
      <c r="ADZ18" s="631"/>
      <c r="AEA18" s="631"/>
      <c r="AEB18" s="631"/>
      <c r="AEC18" s="631"/>
      <c r="AED18" s="631"/>
      <c r="AEE18" s="631"/>
      <c r="AEF18" s="631"/>
      <c r="AEG18" s="631"/>
      <c r="AEH18" s="631"/>
      <c r="AEI18" s="631"/>
      <c r="AEJ18" s="631"/>
      <c r="AEK18" s="631"/>
      <c r="AEL18" s="631"/>
      <c r="AEM18" s="631"/>
      <c r="AEN18" s="631"/>
      <c r="AEO18" s="631"/>
      <c r="AEP18" s="631"/>
      <c r="AEQ18" s="631"/>
      <c r="AER18" s="631"/>
      <c r="AES18" s="631"/>
      <c r="AET18" s="631"/>
      <c r="AEU18" s="631"/>
      <c r="AEV18" s="631"/>
      <c r="AEW18" s="631"/>
      <c r="AEX18" s="631"/>
      <c r="AEY18" s="631"/>
      <c r="AEZ18" s="631"/>
      <c r="AFA18" s="631"/>
      <c r="AFB18" s="631"/>
      <c r="AFC18" s="631"/>
      <c r="AFD18" s="631"/>
      <c r="AFE18" s="631"/>
      <c r="AFF18" s="631"/>
      <c r="AFG18" s="631"/>
      <c r="AFH18" s="631"/>
      <c r="AFI18" s="631"/>
      <c r="AFJ18" s="631"/>
      <c r="AFK18" s="631"/>
      <c r="AFL18" s="631"/>
      <c r="AFM18" s="631"/>
      <c r="AFN18" s="631"/>
      <c r="AFO18" s="631"/>
      <c r="AFP18" s="631"/>
      <c r="AFQ18" s="631"/>
      <c r="AFR18" s="631"/>
      <c r="AFS18" s="631"/>
      <c r="AFT18" s="631"/>
      <c r="AFU18" s="631"/>
      <c r="AFV18" s="631"/>
      <c r="AFW18" s="631"/>
      <c r="AFX18" s="631"/>
      <c r="AFY18" s="631"/>
      <c r="AFZ18" s="631"/>
      <c r="AGA18" s="631"/>
      <c r="AGB18" s="631"/>
      <c r="AGC18" s="631"/>
      <c r="AGD18" s="631"/>
      <c r="AGE18" s="631"/>
      <c r="AGF18" s="631"/>
      <c r="AGG18" s="631"/>
      <c r="AGH18" s="631"/>
      <c r="AGI18" s="631"/>
      <c r="AGJ18" s="631"/>
      <c r="AGK18" s="631"/>
      <c r="AGL18" s="631"/>
      <c r="AGM18" s="631"/>
      <c r="AGN18" s="631"/>
      <c r="AGO18" s="631"/>
      <c r="AGP18" s="631"/>
      <c r="AGQ18" s="631"/>
      <c r="AGR18" s="631"/>
      <c r="AGS18" s="631"/>
      <c r="AGT18" s="631"/>
      <c r="AGU18" s="631"/>
      <c r="AGV18" s="631"/>
      <c r="AGW18" s="631"/>
      <c r="AGX18" s="631"/>
      <c r="AGY18" s="631"/>
      <c r="AGZ18" s="631"/>
      <c r="AHA18" s="631"/>
      <c r="AHB18" s="631"/>
      <c r="AHC18" s="631"/>
      <c r="AHD18" s="631"/>
      <c r="AHE18" s="631"/>
      <c r="AHF18" s="631"/>
      <c r="AHG18" s="631"/>
      <c r="AHH18" s="631"/>
      <c r="AHI18" s="631"/>
      <c r="AHJ18" s="631"/>
      <c r="AHK18" s="631"/>
      <c r="AHL18" s="631"/>
      <c r="AHM18" s="631"/>
      <c r="AHN18" s="631"/>
      <c r="AHO18" s="631"/>
      <c r="AHP18" s="631"/>
      <c r="AHQ18" s="631"/>
      <c r="AHR18" s="631"/>
      <c r="AHS18" s="631"/>
      <c r="AHT18" s="631"/>
      <c r="AHU18" s="631"/>
      <c r="AHV18" s="631"/>
      <c r="AHW18" s="631"/>
      <c r="AHX18" s="631"/>
      <c r="AHY18" s="631"/>
      <c r="AHZ18" s="631"/>
      <c r="AIA18" s="631"/>
      <c r="AIB18" s="631"/>
      <c r="AIC18" s="631"/>
      <c r="AID18" s="631"/>
      <c r="AIE18" s="631"/>
      <c r="AIF18" s="631"/>
      <c r="AIG18" s="631"/>
      <c r="AIH18" s="631"/>
      <c r="AII18" s="631"/>
      <c r="AIJ18" s="631"/>
      <c r="AIK18" s="631"/>
      <c r="AIL18" s="631"/>
      <c r="AIM18" s="631"/>
      <c r="AIN18" s="631"/>
      <c r="AIO18" s="631"/>
      <c r="AIP18" s="631"/>
      <c r="AIQ18" s="631"/>
      <c r="AIR18" s="631"/>
      <c r="AIS18" s="631"/>
      <c r="AIT18" s="631"/>
      <c r="AIU18" s="631"/>
      <c r="AIV18" s="631"/>
      <c r="AIW18" s="631"/>
      <c r="AIX18" s="631"/>
      <c r="AIY18" s="631"/>
      <c r="AIZ18" s="631"/>
      <c r="AJA18" s="631"/>
      <c r="AJB18" s="631"/>
      <c r="AJC18" s="631"/>
      <c r="AJD18" s="631"/>
      <c r="AJE18" s="631"/>
      <c r="AJF18" s="631"/>
      <c r="AJG18" s="631"/>
      <c r="AJH18" s="631"/>
      <c r="AJI18" s="631"/>
      <c r="AJJ18" s="631"/>
      <c r="AJK18" s="631"/>
      <c r="AJL18" s="631"/>
      <c r="AJM18" s="631"/>
      <c r="AJN18" s="631"/>
      <c r="AJO18" s="631"/>
      <c r="AJP18" s="631"/>
      <c r="AJQ18" s="631"/>
      <c r="AJR18" s="631"/>
      <c r="AJS18" s="631"/>
      <c r="AJT18" s="631"/>
      <c r="AJU18" s="631"/>
      <c r="AJV18" s="631"/>
      <c r="AJW18" s="631"/>
      <c r="AJX18" s="631"/>
      <c r="AJY18" s="631"/>
      <c r="AJZ18" s="631"/>
      <c r="AKA18" s="631"/>
      <c r="AKB18" s="631"/>
      <c r="AKC18" s="631"/>
      <c r="AKD18" s="631"/>
      <c r="AKE18" s="631"/>
      <c r="AKF18" s="631"/>
      <c r="AKG18" s="631"/>
      <c r="AKH18" s="631"/>
      <c r="AKI18" s="631"/>
      <c r="AKJ18" s="631"/>
      <c r="AKK18" s="631"/>
      <c r="AKL18" s="631"/>
      <c r="AKM18" s="631"/>
      <c r="AKN18" s="631"/>
      <c r="AKO18" s="631"/>
      <c r="AKP18" s="631"/>
      <c r="AKQ18" s="631"/>
      <c r="AKR18" s="631"/>
      <c r="AKS18" s="631"/>
      <c r="AKT18" s="631"/>
      <c r="AKU18" s="631"/>
      <c r="AKV18" s="631"/>
      <c r="AKW18" s="631"/>
      <c r="AKX18" s="631"/>
      <c r="AKY18" s="631"/>
      <c r="AKZ18" s="631"/>
      <c r="ALA18" s="631"/>
      <c r="ALB18" s="631"/>
      <c r="ALC18" s="631"/>
      <c r="ALD18" s="631"/>
      <c r="ALE18" s="631"/>
      <c r="ALF18" s="631"/>
      <c r="ALG18" s="631"/>
      <c r="ALH18" s="631"/>
      <c r="ALI18" s="631"/>
      <c r="ALJ18" s="631"/>
      <c r="ALK18" s="631"/>
      <c r="ALL18" s="631"/>
      <c r="ALM18" s="631"/>
      <c r="ALN18" s="631"/>
      <c r="ALO18" s="631"/>
      <c r="ALP18" s="631"/>
      <c r="ALQ18" s="631"/>
      <c r="ALR18" s="631"/>
      <c r="ALS18" s="631"/>
      <c r="ALT18" s="631"/>
      <c r="ALU18" s="631"/>
      <c r="ALV18" s="631"/>
      <c r="ALW18" s="631"/>
      <c r="ALX18" s="631"/>
      <c r="ALY18" s="631"/>
      <c r="ALZ18" s="631"/>
      <c r="AMA18" s="631"/>
      <c r="AMB18" s="631"/>
      <c r="AMC18" s="631"/>
      <c r="AMD18" s="631"/>
      <c r="AME18" s="631"/>
      <c r="AMF18" s="631"/>
      <c r="AMG18" s="631"/>
      <c r="AMH18" s="631"/>
      <c r="AMI18" s="631"/>
      <c r="AMJ18" s="631"/>
      <c r="AMK18" s="631"/>
      <c r="AML18" s="631"/>
      <c r="AMM18" s="631"/>
      <c r="AMN18" s="631"/>
      <c r="AMO18" s="631"/>
      <c r="AMP18" s="631"/>
      <c r="AMQ18" s="631"/>
      <c r="AMR18" s="631"/>
      <c r="AMS18" s="631"/>
      <c r="AMT18" s="631"/>
      <c r="AMU18" s="631"/>
      <c r="AMV18" s="631"/>
      <c r="AMW18" s="631"/>
      <c r="AMX18" s="631"/>
      <c r="AMY18" s="631"/>
      <c r="AMZ18" s="631"/>
      <c r="ANA18" s="631"/>
      <c r="ANB18" s="631"/>
      <c r="ANC18" s="631"/>
      <c r="AND18" s="631"/>
      <c r="ANE18" s="631"/>
      <c r="ANF18" s="631"/>
      <c r="ANG18" s="631"/>
      <c r="ANH18" s="631"/>
      <c r="ANI18" s="631"/>
      <c r="ANJ18" s="631"/>
      <c r="ANK18" s="631"/>
      <c r="ANL18" s="631"/>
      <c r="ANM18" s="631"/>
      <c r="ANN18" s="631"/>
      <c r="ANO18" s="631"/>
      <c r="ANP18" s="631"/>
      <c r="ANQ18" s="631"/>
      <c r="ANR18" s="631"/>
      <c r="ANS18" s="631"/>
      <c r="ANT18" s="631"/>
      <c r="ANU18" s="631"/>
      <c r="ANV18" s="631"/>
      <c r="ANW18" s="631"/>
      <c r="ANX18" s="631"/>
      <c r="ANY18" s="631"/>
      <c r="ANZ18" s="631"/>
      <c r="AOA18" s="631"/>
      <c r="AOB18" s="631"/>
      <c r="AOC18" s="631"/>
      <c r="AOD18" s="631"/>
      <c r="AOE18" s="631"/>
      <c r="AOF18" s="631"/>
      <c r="AOG18" s="631"/>
      <c r="AOH18" s="631"/>
      <c r="AOI18" s="631"/>
      <c r="AOJ18" s="631"/>
      <c r="AOK18" s="631"/>
      <c r="AOL18" s="631"/>
      <c r="AOM18" s="631"/>
      <c r="AON18" s="631"/>
      <c r="AOO18" s="631"/>
      <c r="AOP18" s="631"/>
      <c r="AOQ18" s="631"/>
      <c r="AOR18" s="631"/>
      <c r="AOS18" s="631"/>
      <c r="AOT18" s="631"/>
      <c r="AOU18" s="631"/>
      <c r="AOV18" s="631"/>
      <c r="AOW18" s="631"/>
      <c r="AOX18" s="631"/>
      <c r="AOY18" s="631"/>
      <c r="AOZ18" s="631"/>
      <c r="APA18" s="631"/>
      <c r="APB18" s="631"/>
      <c r="APC18" s="631"/>
      <c r="APD18" s="631"/>
      <c r="APE18" s="631"/>
      <c r="APF18" s="631"/>
      <c r="APG18" s="631"/>
      <c r="APH18" s="631"/>
      <c r="API18" s="631"/>
      <c r="APJ18" s="631"/>
      <c r="APK18" s="631"/>
      <c r="APL18" s="631"/>
      <c r="APM18" s="631"/>
      <c r="APN18" s="631"/>
      <c r="APO18" s="631"/>
      <c r="APP18" s="631"/>
      <c r="APQ18" s="631"/>
      <c r="APR18" s="631"/>
      <c r="APS18" s="631"/>
      <c r="APT18" s="631"/>
      <c r="APU18" s="631"/>
      <c r="APV18" s="631"/>
      <c r="APW18" s="631"/>
      <c r="APX18" s="631"/>
      <c r="APY18" s="631"/>
      <c r="APZ18" s="631"/>
      <c r="AQA18" s="631"/>
      <c r="AQB18" s="631"/>
      <c r="AQC18" s="631"/>
      <c r="AQD18" s="631"/>
      <c r="AQE18" s="631"/>
      <c r="AQF18" s="631"/>
      <c r="AQG18" s="631"/>
      <c r="AQH18" s="631"/>
      <c r="AQI18" s="631"/>
      <c r="AQJ18" s="631"/>
      <c r="AQK18" s="631"/>
      <c r="AQL18" s="631"/>
      <c r="AQM18" s="631"/>
      <c r="AQN18" s="631"/>
      <c r="AQO18" s="631"/>
      <c r="AQP18" s="631"/>
      <c r="AQQ18" s="631"/>
      <c r="AQR18" s="631"/>
      <c r="AQS18" s="631"/>
      <c r="AQT18" s="631"/>
      <c r="AQU18" s="631"/>
      <c r="AQV18" s="631"/>
      <c r="AQW18" s="631"/>
      <c r="AQX18" s="631"/>
      <c r="AQY18" s="631"/>
      <c r="AQZ18" s="631"/>
      <c r="ARA18" s="631"/>
      <c r="ARB18" s="631"/>
      <c r="ARC18" s="631"/>
      <c r="ARD18" s="631"/>
      <c r="ARE18" s="631"/>
      <c r="ARF18" s="631"/>
      <c r="ARG18" s="631"/>
      <c r="ARH18" s="631"/>
      <c r="ARI18" s="631"/>
      <c r="ARJ18" s="631"/>
      <c r="ARK18" s="631"/>
      <c r="ARL18" s="631"/>
      <c r="ARM18" s="631"/>
      <c r="ARN18" s="631"/>
      <c r="ARO18" s="631"/>
      <c r="ARP18" s="631"/>
      <c r="ARQ18" s="631"/>
      <c r="ARR18" s="631"/>
      <c r="ARS18" s="631"/>
      <c r="ART18" s="631"/>
      <c r="ARU18" s="631"/>
      <c r="ARV18" s="631"/>
      <c r="ARW18" s="631"/>
      <c r="ARX18" s="631"/>
      <c r="ARY18" s="631"/>
      <c r="ARZ18" s="631"/>
      <c r="ASA18" s="631"/>
      <c r="ASB18" s="631"/>
      <c r="ASC18" s="631"/>
      <c r="ASD18" s="631"/>
      <c r="ASE18" s="631"/>
      <c r="ASF18" s="631"/>
      <c r="ASG18" s="631"/>
      <c r="ASH18" s="631"/>
      <c r="ASI18" s="631"/>
      <c r="ASJ18" s="631"/>
      <c r="ASK18" s="631"/>
      <c r="ASL18" s="631"/>
      <c r="ASM18" s="631"/>
      <c r="ASN18" s="631"/>
      <c r="ASO18" s="631"/>
      <c r="ASP18" s="631"/>
      <c r="ASQ18" s="631"/>
      <c r="ASR18" s="631"/>
      <c r="ASS18" s="631"/>
      <c r="AST18" s="631"/>
      <c r="ASU18" s="631"/>
      <c r="ASV18" s="631"/>
      <c r="ASW18" s="631"/>
      <c r="ASX18" s="631"/>
      <c r="ASY18" s="631"/>
      <c r="ASZ18" s="631"/>
      <c r="ATA18" s="631"/>
      <c r="ATB18" s="631"/>
      <c r="ATC18" s="631"/>
      <c r="ATD18" s="631"/>
      <c r="ATE18" s="631"/>
      <c r="ATF18" s="631"/>
      <c r="ATG18" s="631"/>
      <c r="ATH18" s="631"/>
      <c r="ATI18" s="631"/>
      <c r="ATJ18" s="631"/>
      <c r="ATK18" s="631"/>
      <c r="ATL18" s="631"/>
      <c r="ATM18" s="631"/>
      <c r="ATN18" s="631"/>
      <c r="ATO18" s="631"/>
      <c r="ATP18" s="631"/>
      <c r="ATQ18" s="631"/>
      <c r="ATR18" s="631"/>
      <c r="ATS18" s="631"/>
      <c r="ATT18" s="631"/>
      <c r="ATU18" s="631"/>
      <c r="ATV18" s="631"/>
      <c r="ATW18" s="631"/>
      <c r="ATX18" s="631"/>
      <c r="ATY18" s="631"/>
      <c r="ATZ18" s="631"/>
      <c r="AUA18" s="631"/>
      <c r="AUB18" s="631"/>
      <c r="AUC18" s="631"/>
      <c r="AUD18" s="631"/>
      <c r="AUE18" s="631"/>
      <c r="AUF18" s="631"/>
      <c r="AUG18" s="631"/>
      <c r="AUH18" s="631"/>
      <c r="AUI18" s="631"/>
      <c r="AUJ18" s="631"/>
      <c r="AUK18" s="631"/>
      <c r="AUL18" s="631"/>
      <c r="AUM18" s="631"/>
      <c r="AUN18" s="631"/>
      <c r="AUO18" s="631"/>
      <c r="AUP18" s="631"/>
      <c r="AUQ18" s="631"/>
      <c r="AUR18" s="631"/>
      <c r="AUS18" s="631"/>
      <c r="AUT18" s="631"/>
      <c r="AUU18" s="631"/>
      <c r="AUV18" s="631"/>
      <c r="AUW18" s="631"/>
      <c r="AUX18" s="631"/>
      <c r="AUY18" s="631"/>
      <c r="AUZ18" s="631"/>
      <c r="AVA18" s="631"/>
      <c r="AVB18" s="631"/>
      <c r="AVC18" s="631"/>
      <c r="AVD18" s="631"/>
      <c r="AVE18" s="631"/>
      <c r="AVF18" s="631"/>
      <c r="AVG18" s="631"/>
      <c r="AVH18" s="631"/>
      <c r="AVI18" s="631"/>
      <c r="AVJ18" s="631"/>
      <c r="AVK18" s="631"/>
      <c r="AVL18" s="631"/>
      <c r="AVM18" s="631"/>
      <c r="AVN18" s="631"/>
      <c r="AVO18" s="631"/>
      <c r="AVP18" s="631"/>
      <c r="AVQ18" s="631"/>
      <c r="AVR18" s="631"/>
      <c r="AVS18" s="631"/>
      <c r="AVT18" s="631"/>
      <c r="AVU18" s="631"/>
      <c r="AVV18" s="631"/>
      <c r="AVW18" s="631"/>
      <c r="AVX18" s="631"/>
      <c r="AVY18" s="631"/>
      <c r="AVZ18" s="631"/>
      <c r="AWA18" s="631"/>
      <c r="AWB18" s="631"/>
      <c r="AWC18" s="631"/>
      <c r="AWD18" s="631"/>
      <c r="AWE18" s="631"/>
      <c r="AWF18" s="631"/>
      <c r="AWG18" s="631"/>
      <c r="AWH18" s="631"/>
      <c r="AWI18" s="631"/>
      <c r="AWJ18" s="631"/>
      <c r="AWK18" s="631"/>
      <c r="AWL18" s="631"/>
      <c r="AWM18" s="631"/>
      <c r="AWN18" s="631"/>
      <c r="AWO18" s="631"/>
      <c r="AWP18" s="631"/>
      <c r="AWQ18" s="631"/>
      <c r="AWR18" s="631"/>
      <c r="AWS18" s="631"/>
      <c r="AWT18" s="631"/>
      <c r="AWU18" s="631"/>
      <c r="AWV18" s="631"/>
      <c r="AWW18" s="631"/>
      <c r="AWX18" s="631"/>
      <c r="AWY18" s="631"/>
      <c r="AWZ18" s="631"/>
      <c r="AXA18" s="631"/>
      <c r="AXB18" s="631"/>
      <c r="AXC18" s="631"/>
      <c r="AXD18" s="631"/>
      <c r="AXE18" s="631"/>
      <c r="AXF18" s="631"/>
      <c r="AXG18" s="631"/>
      <c r="AXH18" s="631"/>
      <c r="AXI18" s="631"/>
      <c r="AXJ18" s="631"/>
      <c r="AXK18" s="631"/>
      <c r="AXL18" s="631"/>
      <c r="AXM18" s="631"/>
      <c r="AXN18" s="631"/>
      <c r="AXO18" s="631"/>
      <c r="AXP18" s="631"/>
      <c r="AXQ18" s="631"/>
      <c r="AXR18" s="631"/>
      <c r="AXS18" s="631"/>
      <c r="AXT18" s="631"/>
      <c r="AXU18" s="631"/>
      <c r="AXV18" s="631"/>
      <c r="AXW18" s="631"/>
      <c r="AXX18" s="631"/>
      <c r="AXY18" s="631"/>
      <c r="AXZ18" s="631"/>
      <c r="AYA18" s="631"/>
      <c r="AYB18" s="631"/>
      <c r="AYC18" s="631"/>
      <c r="AYD18" s="631"/>
      <c r="AYE18" s="631"/>
      <c r="AYF18" s="631"/>
      <c r="AYG18" s="631"/>
      <c r="AYH18" s="631"/>
      <c r="AYI18" s="631"/>
      <c r="AYJ18" s="631"/>
      <c r="AYK18" s="631"/>
      <c r="AYL18" s="631"/>
      <c r="AYM18" s="631"/>
      <c r="AYN18" s="631"/>
      <c r="AYO18" s="631"/>
      <c r="AYP18" s="631"/>
      <c r="AYQ18" s="631"/>
      <c r="AYR18" s="631"/>
      <c r="AYS18" s="631"/>
      <c r="AYT18" s="631"/>
      <c r="AYU18" s="631"/>
      <c r="AYV18" s="631"/>
      <c r="AYW18" s="631"/>
      <c r="AYX18" s="631"/>
      <c r="AYY18" s="631"/>
      <c r="AYZ18" s="631"/>
      <c r="AZA18" s="631"/>
      <c r="AZB18" s="631"/>
      <c r="AZC18" s="631"/>
      <c r="AZD18" s="631"/>
      <c r="AZE18" s="631"/>
      <c r="AZF18" s="631"/>
      <c r="AZG18" s="631"/>
      <c r="AZH18" s="631"/>
      <c r="AZI18" s="631"/>
      <c r="AZJ18" s="631"/>
      <c r="AZK18" s="631"/>
      <c r="AZL18" s="631"/>
      <c r="AZM18" s="631"/>
      <c r="AZN18" s="631"/>
      <c r="AZO18" s="631"/>
      <c r="AZP18" s="631"/>
      <c r="AZQ18" s="631"/>
      <c r="AZR18" s="631"/>
      <c r="AZS18" s="631"/>
      <c r="AZT18" s="631"/>
      <c r="AZU18" s="631"/>
      <c r="AZV18" s="631"/>
      <c r="AZW18" s="631"/>
      <c r="AZX18" s="631"/>
      <c r="AZY18" s="631"/>
      <c r="AZZ18" s="631"/>
      <c r="BAA18" s="631"/>
      <c r="BAB18" s="631"/>
      <c r="BAC18" s="631"/>
      <c r="BAD18" s="631"/>
      <c r="BAE18" s="631"/>
      <c r="BAF18" s="631"/>
      <c r="BAG18" s="631"/>
      <c r="BAH18" s="631"/>
      <c r="BAI18" s="631"/>
      <c r="BAJ18" s="631"/>
      <c r="BAK18" s="631"/>
      <c r="BAL18" s="631"/>
      <c r="BAM18" s="631"/>
      <c r="BAN18" s="631"/>
      <c r="BAO18" s="631"/>
      <c r="BAP18" s="631"/>
      <c r="BAQ18" s="631"/>
      <c r="BAR18" s="631"/>
      <c r="BAS18" s="631"/>
      <c r="BAT18" s="631"/>
      <c r="BAU18" s="631"/>
      <c r="BAV18" s="631"/>
      <c r="BAW18" s="631"/>
      <c r="BAX18" s="631"/>
      <c r="BAY18" s="631"/>
      <c r="BAZ18" s="631"/>
      <c r="BBA18" s="631"/>
      <c r="BBB18" s="631"/>
      <c r="BBC18" s="631"/>
      <c r="BBD18" s="631"/>
      <c r="BBE18" s="631"/>
      <c r="BBF18" s="631"/>
      <c r="BBG18" s="631"/>
      <c r="BBH18" s="631"/>
      <c r="BBI18" s="631"/>
      <c r="BBJ18" s="631"/>
      <c r="BBK18" s="631"/>
      <c r="BBL18" s="631"/>
      <c r="BBM18" s="631"/>
      <c r="BBN18" s="631"/>
      <c r="BBO18" s="631"/>
      <c r="BBP18" s="631"/>
      <c r="BBQ18" s="631"/>
      <c r="BBR18" s="631"/>
      <c r="BBS18" s="631"/>
      <c r="BBT18" s="631"/>
      <c r="BBU18" s="631"/>
      <c r="BBV18" s="631"/>
      <c r="BBW18" s="631"/>
      <c r="BBX18" s="631"/>
      <c r="BBY18" s="631"/>
      <c r="BBZ18" s="631"/>
      <c r="BCA18" s="631"/>
      <c r="BCB18" s="631"/>
      <c r="BCC18" s="631"/>
      <c r="BCD18" s="631"/>
      <c r="BCE18" s="631"/>
      <c r="BCF18" s="631"/>
      <c r="BCG18" s="631"/>
      <c r="BCH18" s="631"/>
      <c r="BCI18" s="631"/>
      <c r="BCJ18" s="631"/>
      <c r="BCK18" s="631"/>
      <c r="BCL18" s="631"/>
      <c r="BCM18" s="631"/>
      <c r="BCN18" s="631"/>
      <c r="BCO18" s="631"/>
      <c r="BCP18" s="631"/>
      <c r="BCQ18" s="631"/>
      <c r="BCR18" s="631"/>
      <c r="BCS18" s="631"/>
      <c r="BCT18" s="631"/>
      <c r="BCU18" s="631"/>
      <c r="BCV18" s="631"/>
      <c r="BCW18" s="631"/>
      <c r="BCX18" s="631"/>
      <c r="BCY18" s="631"/>
      <c r="BCZ18" s="631"/>
      <c r="BDA18" s="631"/>
      <c r="BDB18" s="631"/>
      <c r="BDC18" s="631"/>
      <c r="BDD18" s="631"/>
      <c r="BDE18" s="631"/>
      <c r="BDF18" s="631"/>
      <c r="BDG18" s="631"/>
      <c r="BDH18" s="631"/>
      <c r="BDI18" s="631"/>
      <c r="BDJ18" s="631"/>
      <c r="BDK18" s="631"/>
    </row>
    <row r="19" spans="1:1467" customFormat="1">
      <c r="A19" s="631"/>
      <c r="B19" s="527" t="s">
        <v>218</v>
      </c>
      <c r="C19" s="141">
        <v>0.64</v>
      </c>
      <c r="D19" s="135">
        <v>19.115955545176597</v>
      </c>
      <c r="E19" s="135">
        <v>1.8583419347826182</v>
      </c>
      <c r="F19" s="526">
        <v>20.974297479959215</v>
      </c>
      <c r="G19" s="649"/>
      <c r="H19" s="649"/>
      <c r="I19" s="648"/>
      <c r="J19" s="648"/>
      <c r="K19" s="552"/>
      <c r="L19" s="552"/>
      <c r="M19" s="552"/>
      <c r="N19" s="552"/>
      <c r="O19" s="631"/>
      <c r="P19" s="631"/>
      <c r="Q19" s="631"/>
      <c r="R19" s="631"/>
      <c r="S19" s="631"/>
      <c r="T19" s="631"/>
      <c r="U19" s="631"/>
      <c r="V19" s="631"/>
      <c r="W19" s="631"/>
      <c r="X19" s="631"/>
      <c r="Y19" s="631"/>
      <c r="Z19" s="631"/>
      <c r="AA19" s="631"/>
      <c r="AB19" s="631"/>
      <c r="AC19" s="631"/>
      <c r="AD19" s="631"/>
      <c r="AE19" s="631"/>
      <c r="AF19" s="631"/>
      <c r="AG19" s="631"/>
      <c r="AH19" s="631"/>
      <c r="AI19" s="631"/>
      <c r="AJ19" s="631"/>
      <c r="AK19" s="631"/>
      <c r="AL19" s="631"/>
      <c r="AM19" s="631"/>
      <c r="AN19" s="631"/>
      <c r="AO19" s="631"/>
      <c r="AP19" s="631"/>
      <c r="AQ19" s="631"/>
      <c r="AR19" s="631"/>
      <c r="AS19" s="631"/>
      <c r="AT19" s="631"/>
      <c r="AU19" s="631"/>
      <c r="AV19" s="631"/>
      <c r="AW19" s="631"/>
      <c r="AX19" s="631"/>
      <c r="AY19" s="631"/>
      <c r="AZ19" s="631"/>
      <c r="BA19" s="631"/>
      <c r="BB19" s="631"/>
      <c r="BC19" s="631"/>
      <c r="BD19" s="631"/>
      <c r="BE19" s="631"/>
      <c r="BF19" s="631"/>
      <c r="BG19" s="631"/>
      <c r="BH19" s="631"/>
      <c r="BI19" s="631"/>
      <c r="BJ19" s="631"/>
      <c r="BK19" s="631"/>
      <c r="BL19" s="631"/>
      <c r="BM19" s="631"/>
      <c r="BN19" s="631"/>
      <c r="BO19" s="631"/>
      <c r="BP19" s="631"/>
      <c r="BQ19" s="631"/>
      <c r="BR19" s="631"/>
      <c r="BS19" s="631"/>
      <c r="BT19" s="631"/>
      <c r="BU19" s="631"/>
      <c r="BV19" s="631"/>
      <c r="BW19" s="631"/>
      <c r="BX19" s="631"/>
      <c r="BY19" s="631"/>
      <c r="BZ19" s="631"/>
      <c r="CA19" s="631"/>
      <c r="CB19" s="631"/>
      <c r="CC19" s="631"/>
      <c r="CD19" s="631"/>
      <c r="CE19" s="631"/>
      <c r="CF19" s="631"/>
      <c r="CG19" s="631"/>
      <c r="CH19" s="631"/>
      <c r="CI19" s="631"/>
      <c r="CJ19" s="631"/>
      <c r="CK19" s="631"/>
      <c r="CL19" s="631"/>
      <c r="CM19" s="631"/>
      <c r="CN19" s="631"/>
      <c r="CO19" s="631"/>
      <c r="CP19" s="631"/>
      <c r="CQ19" s="631"/>
      <c r="CR19" s="631"/>
      <c r="CS19" s="631"/>
      <c r="CT19" s="631"/>
      <c r="CU19" s="631"/>
      <c r="CV19" s="631"/>
      <c r="CW19" s="631"/>
      <c r="CX19" s="631"/>
      <c r="CY19" s="631"/>
      <c r="CZ19" s="631"/>
      <c r="DA19" s="631"/>
      <c r="DB19" s="631"/>
      <c r="DC19" s="631"/>
      <c r="DD19" s="631"/>
      <c r="DE19" s="631"/>
      <c r="DF19" s="631"/>
      <c r="DG19" s="631"/>
      <c r="DH19" s="631"/>
      <c r="DI19" s="631"/>
      <c r="DJ19" s="631"/>
      <c r="DK19" s="631"/>
      <c r="DL19" s="631"/>
      <c r="DM19" s="631"/>
      <c r="DN19" s="631"/>
      <c r="DO19" s="631"/>
      <c r="DP19" s="631"/>
      <c r="DQ19" s="631"/>
      <c r="DR19" s="631"/>
      <c r="DS19" s="631"/>
      <c r="DT19" s="631"/>
      <c r="DU19" s="631"/>
      <c r="DV19" s="631"/>
      <c r="DW19" s="631"/>
      <c r="DX19" s="631"/>
      <c r="DY19" s="631"/>
      <c r="DZ19" s="631"/>
      <c r="EA19" s="631"/>
      <c r="EB19" s="631"/>
      <c r="EC19" s="631"/>
      <c r="ED19" s="631"/>
      <c r="EE19" s="631"/>
      <c r="EF19" s="631"/>
      <c r="EG19" s="631"/>
      <c r="EH19" s="631"/>
      <c r="EI19" s="631"/>
      <c r="EJ19" s="631"/>
      <c r="EK19" s="631"/>
      <c r="EL19" s="631"/>
      <c r="EM19" s="631"/>
      <c r="EN19" s="631"/>
      <c r="EO19" s="631"/>
      <c r="EP19" s="631"/>
      <c r="EQ19" s="631"/>
      <c r="ER19" s="631"/>
      <c r="ES19" s="631"/>
      <c r="ET19" s="631"/>
      <c r="EU19" s="631"/>
      <c r="EV19" s="631"/>
      <c r="EW19" s="631"/>
      <c r="EX19" s="631"/>
      <c r="EY19" s="631"/>
      <c r="EZ19" s="631"/>
      <c r="FA19" s="631"/>
      <c r="FB19" s="631"/>
      <c r="FC19" s="631"/>
      <c r="FD19" s="631"/>
      <c r="FE19" s="631"/>
      <c r="FF19" s="631"/>
      <c r="FG19" s="631"/>
      <c r="FH19" s="631"/>
      <c r="FI19" s="631"/>
      <c r="FJ19" s="631"/>
      <c r="FK19" s="631"/>
      <c r="FL19" s="631"/>
      <c r="FM19" s="631"/>
      <c r="FN19" s="631"/>
      <c r="FO19" s="631"/>
      <c r="FP19" s="631"/>
      <c r="FQ19" s="631"/>
      <c r="FR19" s="631"/>
      <c r="FS19" s="631"/>
      <c r="FT19" s="631"/>
      <c r="FU19" s="631"/>
      <c r="FV19" s="631"/>
      <c r="FW19" s="631"/>
      <c r="FX19" s="631"/>
      <c r="FY19" s="631"/>
      <c r="FZ19" s="631"/>
      <c r="GA19" s="631"/>
      <c r="GB19" s="631"/>
      <c r="GC19" s="631"/>
      <c r="GD19" s="631"/>
      <c r="GE19" s="631"/>
      <c r="GF19" s="631"/>
      <c r="GG19" s="631"/>
      <c r="GH19" s="631"/>
      <c r="GI19" s="631"/>
      <c r="GJ19" s="631"/>
      <c r="GK19" s="631"/>
      <c r="GL19" s="631"/>
      <c r="GM19" s="631"/>
      <c r="GN19" s="631"/>
      <c r="GO19" s="631"/>
      <c r="GP19" s="631"/>
      <c r="GQ19" s="631"/>
      <c r="GR19" s="631"/>
      <c r="GS19" s="631"/>
      <c r="GT19" s="631"/>
      <c r="GU19" s="631"/>
      <c r="GV19" s="631"/>
      <c r="GW19" s="631"/>
      <c r="GX19" s="631"/>
      <c r="GY19" s="631"/>
      <c r="GZ19" s="631"/>
      <c r="HA19" s="631"/>
      <c r="HB19" s="631"/>
      <c r="HC19" s="631"/>
      <c r="HD19" s="631"/>
      <c r="HE19" s="631"/>
      <c r="HF19" s="631"/>
      <c r="HG19" s="631"/>
      <c r="HH19" s="631"/>
      <c r="HI19" s="631"/>
      <c r="HJ19" s="631"/>
      <c r="HK19" s="631"/>
      <c r="HL19" s="631"/>
      <c r="HM19" s="631"/>
      <c r="HN19" s="631"/>
      <c r="HO19" s="631"/>
      <c r="HP19" s="631"/>
      <c r="HQ19" s="631"/>
      <c r="HR19" s="631"/>
      <c r="HS19" s="631"/>
      <c r="HT19" s="631"/>
      <c r="HU19" s="631"/>
      <c r="HV19" s="631"/>
      <c r="HW19" s="631"/>
      <c r="HX19" s="631"/>
      <c r="HY19" s="631"/>
      <c r="HZ19" s="631"/>
      <c r="IA19" s="631"/>
      <c r="IB19" s="631"/>
      <c r="IC19" s="631"/>
      <c r="ID19" s="631"/>
      <c r="IE19" s="631"/>
      <c r="IF19" s="631"/>
      <c r="IG19" s="631"/>
      <c r="IH19" s="631"/>
      <c r="II19" s="631"/>
      <c r="IJ19" s="631"/>
      <c r="IK19" s="631"/>
      <c r="IL19" s="631"/>
      <c r="IM19" s="631"/>
      <c r="IN19" s="631"/>
      <c r="IO19" s="631"/>
      <c r="IP19" s="631"/>
      <c r="IQ19" s="631"/>
      <c r="IR19" s="631"/>
      <c r="IS19" s="631"/>
      <c r="IT19" s="631"/>
      <c r="IU19" s="631"/>
      <c r="IV19" s="631"/>
      <c r="IW19" s="631"/>
      <c r="IX19" s="631"/>
      <c r="IY19" s="631"/>
      <c r="IZ19" s="631"/>
      <c r="JA19" s="631"/>
      <c r="JB19" s="631"/>
      <c r="JC19" s="631"/>
      <c r="JD19" s="631"/>
      <c r="JE19" s="631"/>
      <c r="JF19" s="631"/>
      <c r="JG19" s="631"/>
      <c r="JH19" s="631"/>
      <c r="JI19" s="631"/>
      <c r="JJ19" s="631"/>
      <c r="JK19" s="631"/>
      <c r="JL19" s="631"/>
      <c r="JM19" s="631"/>
      <c r="JN19" s="631"/>
      <c r="JO19" s="631"/>
      <c r="JP19" s="631"/>
      <c r="JQ19" s="631"/>
      <c r="JR19" s="631"/>
      <c r="JS19" s="631"/>
      <c r="JT19" s="631"/>
      <c r="JU19" s="631"/>
      <c r="JV19" s="631"/>
      <c r="JW19" s="631"/>
      <c r="JX19" s="631"/>
      <c r="JY19" s="631"/>
      <c r="JZ19" s="631"/>
      <c r="KA19" s="631"/>
      <c r="KB19" s="631"/>
      <c r="KC19" s="631"/>
      <c r="KD19" s="631"/>
      <c r="KE19" s="631"/>
      <c r="KF19" s="631"/>
      <c r="KG19" s="631"/>
      <c r="KH19" s="631"/>
      <c r="KI19" s="631"/>
      <c r="KJ19" s="631"/>
      <c r="KK19" s="631"/>
      <c r="KL19" s="631"/>
      <c r="KM19" s="631"/>
      <c r="KN19" s="631"/>
      <c r="KO19" s="631"/>
      <c r="KP19" s="631"/>
      <c r="KQ19" s="631"/>
      <c r="KR19" s="631"/>
      <c r="KS19" s="631"/>
      <c r="KT19" s="631"/>
      <c r="KU19" s="631"/>
      <c r="KV19" s="631"/>
      <c r="KW19" s="631"/>
      <c r="KX19" s="631"/>
      <c r="KY19" s="631"/>
      <c r="KZ19" s="631"/>
      <c r="LA19" s="631"/>
      <c r="LB19" s="631"/>
      <c r="LC19" s="631"/>
      <c r="LD19" s="631"/>
      <c r="LE19" s="631"/>
      <c r="LF19" s="631"/>
      <c r="LG19" s="631"/>
      <c r="LH19" s="631"/>
      <c r="LI19" s="631"/>
      <c r="LJ19" s="631"/>
      <c r="LK19" s="631"/>
      <c r="LL19" s="631"/>
      <c r="LM19" s="631"/>
      <c r="LN19" s="631"/>
      <c r="LO19" s="631"/>
      <c r="LP19" s="631"/>
      <c r="LQ19" s="631"/>
      <c r="LR19" s="631"/>
      <c r="LS19" s="631"/>
      <c r="LT19" s="631"/>
      <c r="LU19" s="631"/>
      <c r="LV19" s="631"/>
      <c r="LW19" s="631"/>
      <c r="LX19" s="631"/>
      <c r="LY19" s="631"/>
      <c r="LZ19" s="631"/>
      <c r="MA19" s="631"/>
      <c r="MB19" s="631"/>
      <c r="MC19" s="631"/>
      <c r="MD19" s="631"/>
      <c r="ME19" s="631"/>
      <c r="MF19" s="631"/>
      <c r="MG19" s="631"/>
      <c r="MH19" s="631"/>
      <c r="MI19" s="631"/>
      <c r="MJ19" s="631"/>
      <c r="MK19" s="631"/>
      <c r="ML19" s="631"/>
      <c r="MM19" s="631"/>
      <c r="MN19" s="631"/>
      <c r="MO19" s="631"/>
      <c r="MP19" s="631"/>
      <c r="MQ19" s="631"/>
      <c r="MR19" s="631"/>
      <c r="MS19" s="631"/>
      <c r="MT19" s="631"/>
      <c r="MU19" s="631"/>
      <c r="MV19" s="631"/>
      <c r="MW19" s="631"/>
      <c r="MX19" s="631"/>
      <c r="MY19" s="631"/>
      <c r="MZ19" s="631"/>
      <c r="NA19" s="631"/>
      <c r="NB19" s="631"/>
      <c r="NC19" s="631"/>
      <c r="ND19" s="631"/>
      <c r="NE19" s="631"/>
      <c r="NF19" s="631"/>
      <c r="NG19" s="631"/>
      <c r="NH19" s="631"/>
      <c r="NI19" s="631"/>
      <c r="NJ19" s="631"/>
      <c r="NK19" s="631"/>
      <c r="NL19" s="631"/>
      <c r="NM19" s="631"/>
      <c r="NN19" s="631"/>
      <c r="NO19" s="631"/>
      <c r="NP19" s="631"/>
      <c r="NQ19" s="631"/>
      <c r="NR19" s="631"/>
      <c r="NS19" s="631"/>
      <c r="NT19" s="631"/>
      <c r="NU19" s="631"/>
      <c r="NV19" s="631"/>
      <c r="NW19" s="631"/>
      <c r="NX19" s="631"/>
      <c r="NY19" s="631"/>
      <c r="NZ19" s="631"/>
      <c r="OA19" s="631"/>
      <c r="OB19" s="631"/>
      <c r="OC19" s="631"/>
      <c r="OD19" s="631"/>
      <c r="OE19" s="631"/>
      <c r="OF19" s="631"/>
      <c r="OG19" s="631"/>
      <c r="OH19" s="631"/>
      <c r="OI19" s="631"/>
      <c r="OJ19" s="631"/>
      <c r="OK19" s="631"/>
      <c r="OL19" s="631"/>
      <c r="OM19" s="631"/>
      <c r="ON19" s="631"/>
      <c r="OO19" s="631"/>
      <c r="OP19" s="631"/>
      <c r="OQ19" s="631"/>
      <c r="OR19" s="631"/>
      <c r="OS19" s="631"/>
      <c r="OT19" s="631"/>
      <c r="OU19" s="631"/>
      <c r="OV19" s="631"/>
      <c r="OW19" s="631"/>
      <c r="OX19" s="631"/>
      <c r="OY19" s="631"/>
      <c r="OZ19" s="631"/>
      <c r="PA19" s="631"/>
      <c r="PB19" s="631"/>
      <c r="PC19" s="631"/>
      <c r="PD19" s="631"/>
      <c r="PE19" s="631"/>
      <c r="PF19" s="631"/>
      <c r="PG19" s="631"/>
      <c r="PH19" s="631"/>
      <c r="PI19" s="631"/>
      <c r="PJ19" s="631"/>
      <c r="PK19" s="631"/>
      <c r="PL19" s="631"/>
      <c r="PM19" s="631"/>
      <c r="PN19" s="631"/>
      <c r="PO19" s="631"/>
      <c r="PP19" s="631"/>
      <c r="PQ19" s="631"/>
      <c r="PR19" s="631"/>
      <c r="PS19" s="631"/>
      <c r="PT19" s="631"/>
      <c r="PU19" s="631"/>
      <c r="PV19" s="631"/>
      <c r="PW19" s="631"/>
      <c r="PX19" s="631"/>
      <c r="PY19" s="631"/>
      <c r="PZ19" s="631"/>
      <c r="QA19" s="631"/>
      <c r="QB19" s="631"/>
      <c r="QC19" s="631"/>
      <c r="QD19" s="631"/>
      <c r="QE19" s="631"/>
      <c r="QF19" s="631"/>
      <c r="QG19" s="631"/>
      <c r="QH19" s="631"/>
      <c r="QI19" s="631"/>
      <c r="QJ19" s="631"/>
      <c r="QK19" s="631"/>
      <c r="QL19" s="631"/>
      <c r="QM19" s="631"/>
      <c r="QN19" s="631"/>
      <c r="QO19" s="631"/>
      <c r="QP19" s="631"/>
      <c r="QQ19" s="631"/>
      <c r="QR19" s="631"/>
      <c r="QS19" s="631"/>
      <c r="QT19" s="631"/>
      <c r="QU19" s="631"/>
      <c r="QV19" s="631"/>
      <c r="QW19" s="631"/>
      <c r="QX19" s="631"/>
      <c r="QY19" s="631"/>
      <c r="QZ19" s="631"/>
      <c r="RA19" s="631"/>
      <c r="RB19" s="631"/>
      <c r="RC19" s="631"/>
      <c r="RD19" s="631"/>
      <c r="RE19" s="631"/>
      <c r="RF19" s="631"/>
      <c r="RG19" s="631"/>
      <c r="RH19" s="631"/>
      <c r="RI19" s="631"/>
      <c r="RJ19" s="631"/>
      <c r="RK19" s="631"/>
      <c r="RL19" s="631"/>
      <c r="RM19" s="631"/>
      <c r="RN19" s="631"/>
      <c r="RO19" s="631"/>
      <c r="RP19" s="631"/>
      <c r="RQ19" s="631"/>
      <c r="RR19" s="631"/>
      <c r="RS19" s="631"/>
      <c r="RT19" s="631"/>
      <c r="RU19" s="631"/>
      <c r="RV19" s="631"/>
      <c r="RW19" s="631"/>
      <c r="RX19" s="631"/>
      <c r="RY19" s="631"/>
      <c r="RZ19" s="631"/>
      <c r="SA19" s="631"/>
      <c r="SB19" s="631"/>
      <c r="SC19" s="631"/>
      <c r="SD19" s="631"/>
      <c r="SE19" s="631"/>
      <c r="SF19" s="631"/>
      <c r="SG19" s="631"/>
      <c r="SH19" s="631"/>
      <c r="SI19" s="631"/>
      <c r="SJ19" s="631"/>
      <c r="SK19" s="631"/>
      <c r="SL19" s="631"/>
      <c r="SM19" s="631"/>
      <c r="SN19" s="631"/>
      <c r="SO19" s="631"/>
      <c r="SP19" s="631"/>
      <c r="SQ19" s="631"/>
      <c r="SR19" s="631"/>
      <c r="SS19" s="631"/>
      <c r="ST19" s="631"/>
      <c r="SU19" s="631"/>
      <c r="SV19" s="631"/>
      <c r="SW19" s="631"/>
      <c r="SX19" s="631"/>
      <c r="SY19" s="631"/>
      <c r="SZ19" s="631"/>
      <c r="TA19" s="631"/>
      <c r="TB19" s="631"/>
      <c r="TC19" s="631"/>
      <c r="TD19" s="631"/>
      <c r="TE19" s="631"/>
      <c r="TF19" s="631"/>
      <c r="TG19" s="631"/>
      <c r="TH19" s="631"/>
      <c r="TI19" s="631"/>
      <c r="TJ19" s="631"/>
      <c r="TK19" s="631"/>
      <c r="TL19" s="631"/>
      <c r="TM19" s="631"/>
      <c r="TN19" s="631"/>
      <c r="TO19" s="631"/>
      <c r="TP19" s="631"/>
      <c r="TQ19" s="631"/>
      <c r="TR19" s="631"/>
      <c r="TS19" s="631"/>
      <c r="TT19" s="631"/>
      <c r="TU19" s="631"/>
      <c r="TV19" s="631"/>
      <c r="TW19" s="631"/>
      <c r="TX19" s="631"/>
      <c r="TY19" s="631"/>
      <c r="TZ19" s="631"/>
      <c r="UA19" s="631"/>
      <c r="UB19" s="631"/>
      <c r="UC19" s="631"/>
      <c r="UD19" s="631"/>
      <c r="UE19" s="631"/>
      <c r="UF19" s="631"/>
      <c r="UG19" s="631"/>
      <c r="UH19" s="631"/>
      <c r="UI19" s="631"/>
      <c r="UJ19" s="631"/>
      <c r="UK19" s="631"/>
      <c r="UL19" s="631"/>
      <c r="UM19" s="631"/>
      <c r="UN19" s="631"/>
      <c r="UO19" s="631"/>
      <c r="UP19" s="631"/>
      <c r="UQ19" s="631"/>
      <c r="UR19" s="631"/>
      <c r="US19" s="631"/>
      <c r="UT19" s="631"/>
      <c r="UU19" s="631"/>
      <c r="UV19" s="631"/>
      <c r="UW19" s="631"/>
      <c r="UX19" s="631"/>
      <c r="UY19" s="631"/>
      <c r="UZ19" s="631"/>
      <c r="VA19" s="631"/>
      <c r="VB19" s="631"/>
      <c r="VC19" s="631"/>
      <c r="VD19" s="631"/>
      <c r="VE19" s="631"/>
      <c r="VF19" s="631"/>
      <c r="VG19" s="631"/>
      <c r="VH19" s="631"/>
      <c r="VI19" s="631"/>
      <c r="VJ19" s="631"/>
      <c r="VK19" s="631"/>
      <c r="VL19" s="631"/>
      <c r="VM19" s="631"/>
      <c r="VN19" s="631"/>
      <c r="VO19" s="631"/>
      <c r="VP19" s="631"/>
      <c r="VQ19" s="631"/>
      <c r="VR19" s="631"/>
      <c r="VS19" s="631"/>
      <c r="VT19" s="631"/>
      <c r="VU19" s="631"/>
      <c r="VV19" s="631"/>
      <c r="VW19" s="631"/>
      <c r="VX19" s="631"/>
      <c r="VY19" s="631"/>
      <c r="VZ19" s="631"/>
      <c r="WA19" s="631"/>
      <c r="WB19" s="631"/>
      <c r="WC19" s="631"/>
      <c r="WD19" s="631"/>
      <c r="WE19" s="631"/>
      <c r="WF19" s="631"/>
      <c r="WG19" s="631"/>
      <c r="WH19" s="631"/>
      <c r="WI19" s="631"/>
      <c r="WJ19" s="631"/>
      <c r="WK19" s="631"/>
      <c r="WL19" s="631"/>
      <c r="WM19" s="631"/>
      <c r="WN19" s="631"/>
      <c r="WO19" s="631"/>
      <c r="WP19" s="631"/>
      <c r="WQ19" s="631"/>
      <c r="WR19" s="631"/>
      <c r="WS19" s="631"/>
      <c r="WT19" s="631"/>
      <c r="WU19" s="631"/>
      <c r="WV19" s="631"/>
      <c r="WW19" s="631"/>
      <c r="WX19" s="631"/>
      <c r="WY19" s="631"/>
      <c r="WZ19" s="631"/>
      <c r="XA19" s="631"/>
      <c r="XB19" s="631"/>
      <c r="XC19" s="631"/>
      <c r="XD19" s="631"/>
      <c r="XE19" s="631"/>
      <c r="XF19" s="631"/>
      <c r="XG19" s="631"/>
      <c r="XH19" s="631"/>
      <c r="XI19" s="631"/>
      <c r="XJ19" s="631"/>
      <c r="XK19" s="631"/>
      <c r="XL19" s="631"/>
      <c r="XM19" s="631"/>
      <c r="XN19" s="631"/>
      <c r="XO19" s="631"/>
      <c r="XP19" s="631"/>
      <c r="XQ19" s="631"/>
      <c r="XR19" s="631"/>
      <c r="XS19" s="631"/>
      <c r="XT19" s="631"/>
      <c r="XU19" s="631"/>
      <c r="XV19" s="631"/>
      <c r="XW19" s="631"/>
      <c r="XX19" s="631"/>
      <c r="XY19" s="631"/>
      <c r="XZ19" s="631"/>
      <c r="YA19" s="631"/>
      <c r="YB19" s="631"/>
      <c r="YC19" s="631"/>
      <c r="YD19" s="631"/>
      <c r="YE19" s="631"/>
      <c r="YF19" s="631"/>
      <c r="YG19" s="631"/>
      <c r="YH19" s="631"/>
      <c r="YI19" s="631"/>
      <c r="YJ19" s="631"/>
      <c r="YK19" s="631"/>
      <c r="YL19" s="631"/>
      <c r="YM19" s="631"/>
      <c r="YN19" s="631"/>
      <c r="YO19" s="631"/>
      <c r="YP19" s="631"/>
      <c r="YQ19" s="631"/>
      <c r="YR19" s="631"/>
      <c r="YS19" s="631"/>
      <c r="YT19" s="631"/>
      <c r="YU19" s="631"/>
      <c r="YV19" s="631"/>
      <c r="YW19" s="631"/>
      <c r="YX19" s="631"/>
      <c r="YY19" s="631"/>
      <c r="YZ19" s="631"/>
      <c r="ZA19" s="631"/>
      <c r="ZB19" s="631"/>
      <c r="ZC19" s="631"/>
      <c r="ZD19" s="631"/>
      <c r="ZE19" s="631"/>
      <c r="ZF19" s="631"/>
      <c r="ZG19" s="631"/>
      <c r="ZH19" s="631"/>
      <c r="ZI19" s="631"/>
      <c r="ZJ19" s="631"/>
      <c r="ZK19" s="631"/>
      <c r="ZL19" s="631"/>
      <c r="ZM19" s="631"/>
      <c r="ZN19" s="631"/>
      <c r="ZO19" s="631"/>
      <c r="ZP19" s="631"/>
      <c r="ZQ19" s="631"/>
      <c r="ZR19" s="631"/>
      <c r="ZS19" s="631"/>
      <c r="ZT19" s="631"/>
      <c r="ZU19" s="631"/>
      <c r="ZV19" s="631"/>
      <c r="ZW19" s="631"/>
      <c r="ZX19" s="631"/>
      <c r="ZY19" s="631"/>
      <c r="ZZ19" s="631"/>
      <c r="AAA19" s="631"/>
      <c r="AAB19" s="631"/>
      <c r="AAC19" s="631"/>
      <c r="AAD19" s="631"/>
      <c r="AAE19" s="631"/>
      <c r="AAF19" s="631"/>
      <c r="AAG19" s="631"/>
      <c r="AAH19" s="631"/>
      <c r="AAI19" s="631"/>
      <c r="AAJ19" s="631"/>
      <c r="AAK19" s="631"/>
      <c r="AAL19" s="631"/>
      <c r="AAM19" s="631"/>
      <c r="AAN19" s="631"/>
      <c r="AAO19" s="631"/>
      <c r="AAP19" s="631"/>
      <c r="AAQ19" s="631"/>
      <c r="AAR19" s="631"/>
      <c r="AAS19" s="631"/>
      <c r="AAT19" s="631"/>
      <c r="AAU19" s="631"/>
      <c r="AAV19" s="631"/>
      <c r="AAW19" s="631"/>
      <c r="AAX19" s="631"/>
      <c r="AAY19" s="631"/>
      <c r="AAZ19" s="631"/>
      <c r="ABA19" s="631"/>
      <c r="ABB19" s="631"/>
      <c r="ABC19" s="631"/>
      <c r="ABD19" s="631"/>
      <c r="ABE19" s="631"/>
      <c r="ABF19" s="631"/>
      <c r="ABG19" s="631"/>
      <c r="ABH19" s="631"/>
      <c r="ABI19" s="631"/>
      <c r="ABJ19" s="631"/>
      <c r="ABK19" s="631"/>
      <c r="ABL19" s="631"/>
      <c r="ABM19" s="631"/>
      <c r="ABN19" s="631"/>
      <c r="ABO19" s="631"/>
      <c r="ABP19" s="631"/>
      <c r="ABQ19" s="631"/>
      <c r="ABR19" s="631"/>
      <c r="ABS19" s="631"/>
      <c r="ABT19" s="631"/>
      <c r="ABU19" s="631"/>
      <c r="ABV19" s="631"/>
      <c r="ABW19" s="631"/>
      <c r="ABX19" s="631"/>
      <c r="ABY19" s="631"/>
      <c r="ABZ19" s="631"/>
      <c r="ACA19" s="631"/>
      <c r="ACB19" s="631"/>
      <c r="ACC19" s="631"/>
      <c r="ACD19" s="631"/>
      <c r="ACE19" s="631"/>
      <c r="ACF19" s="631"/>
      <c r="ACG19" s="631"/>
      <c r="ACH19" s="631"/>
      <c r="ACI19" s="631"/>
      <c r="ACJ19" s="631"/>
      <c r="ACK19" s="631"/>
      <c r="ACL19" s="631"/>
      <c r="ACM19" s="631"/>
      <c r="ACN19" s="631"/>
      <c r="ACO19" s="631"/>
      <c r="ACP19" s="631"/>
      <c r="ACQ19" s="631"/>
      <c r="ACR19" s="631"/>
      <c r="ACS19" s="631"/>
      <c r="ACT19" s="631"/>
      <c r="ACU19" s="631"/>
      <c r="ACV19" s="631"/>
      <c r="ACW19" s="631"/>
      <c r="ACX19" s="631"/>
      <c r="ACY19" s="631"/>
      <c r="ACZ19" s="631"/>
      <c r="ADA19" s="631"/>
      <c r="ADB19" s="631"/>
      <c r="ADC19" s="631"/>
      <c r="ADD19" s="631"/>
      <c r="ADE19" s="631"/>
      <c r="ADF19" s="631"/>
      <c r="ADG19" s="631"/>
      <c r="ADH19" s="631"/>
      <c r="ADI19" s="631"/>
      <c r="ADJ19" s="631"/>
      <c r="ADK19" s="631"/>
      <c r="ADL19" s="631"/>
      <c r="ADM19" s="631"/>
      <c r="ADN19" s="631"/>
      <c r="ADO19" s="631"/>
      <c r="ADP19" s="631"/>
      <c r="ADQ19" s="631"/>
      <c r="ADR19" s="631"/>
      <c r="ADS19" s="631"/>
      <c r="ADT19" s="631"/>
      <c r="ADU19" s="631"/>
      <c r="ADV19" s="631"/>
      <c r="ADW19" s="631"/>
      <c r="ADX19" s="631"/>
      <c r="ADY19" s="631"/>
      <c r="ADZ19" s="631"/>
      <c r="AEA19" s="631"/>
      <c r="AEB19" s="631"/>
      <c r="AEC19" s="631"/>
      <c r="AED19" s="631"/>
      <c r="AEE19" s="631"/>
      <c r="AEF19" s="631"/>
      <c r="AEG19" s="631"/>
      <c r="AEH19" s="631"/>
      <c r="AEI19" s="631"/>
      <c r="AEJ19" s="631"/>
      <c r="AEK19" s="631"/>
      <c r="AEL19" s="631"/>
      <c r="AEM19" s="631"/>
      <c r="AEN19" s="631"/>
      <c r="AEO19" s="631"/>
      <c r="AEP19" s="631"/>
      <c r="AEQ19" s="631"/>
      <c r="AER19" s="631"/>
      <c r="AES19" s="631"/>
      <c r="AET19" s="631"/>
      <c r="AEU19" s="631"/>
      <c r="AEV19" s="631"/>
      <c r="AEW19" s="631"/>
      <c r="AEX19" s="631"/>
      <c r="AEY19" s="631"/>
      <c r="AEZ19" s="631"/>
      <c r="AFA19" s="631"/>
      <c r="AFB19" s="631"/>
      <c r="AFC19" s="631"/>
      <c r="AFD19" s="631"/>
      <c r="AFE19" s="631"/>
      <c r="AFF19" s="631"/>
      <c r="AFG19" s="631"/>
      <c r="AFH19" s="631"/>
      <c r="AFI19" s="631"/>
      <c r="AFJ19" s="631"/>
      <c r="AFK19" s="631"/>
      <c r="AFL19" s="631"/>
      <c r="AFM19" s="631"/>
      <c r="AFN19" s="631"/>
      <c r="AFO19" s="631"/>
      <c r="AFP19" s="631"/>
      <c r="AFQ19" s="631"/>
      <c r="AFR19" s="631"/>
      <c r="AFS19" s="631"/>
      <c r="AFT19" s="631"/>
      <c r="AFU19" s="631"/>
      <c r="AFV19" s="631"/>
      <c r="AFW19" s="631"/>
      <c r="AFX19" s="631"/>
      <c r="AFY19" s="631"/>
      <c r="AFZ19" s="631"/>
      <c r="AGA19" s="631"/>
      <c r="AGB19" s="631"/>
      <c r="AGC19" s="631"/>
      <c r="AGD19" s="631"/>
      <c r="AGE19" s="631"/>
      <c r="AGF19" s="631"/>
      <c r="AGG19" s="631"/>
      <c r="AGH19" s="631"/>
      <c r="AGI19" s="631"/>
      <c r="AGJ19" s="631"/>
      <c r="AGK19" s="631"/>
      <c r="AGL19" s="631"/>
      <c r="AGM19" s="631"/>
      <c r="AGN19" s="631"/>
      <c r="AGO19" s="631"/>
      <c r="AGP19" s="631"/>
      <c r="AGQ19" s="631"/>
      <c r="AGR19" s="631"/>
      <c r="AGS19" s="631"/>
      <c r="AGT19" s="631"/>
      <c r="AGU19" s="631"/>
      <c r="AGV19" s="631"/>
      <c r="AGW19" s="631"/>
      <c r="AGX19" s="631"/>
      <c r="AGY19" s="631"/>
      <c r="AGZ19" s="631"/>
      <c r="AHA19" s="631"/>
      <c r="AHB19" s="631"/>
      <c r="AHC19" s="631"/>
      <c r="AHD19" s="631"/>
      <c r="AHE19" s="631"/>
      <c r="AHF19" s="631"/>
      <c r="AHG19" s="631"/>
      <c r="AHH19" s="631"/>
      <c r="AHI19" s="631"/>
      <c r="AHJ19" s="631"/>
      <c r="AHK19" s="631"/>
      <c r="AHL19" s="631"/>
      <c r="AHM19" s="631"/>
      <c r="AHN19" s="631"/>
      <c r="AHO19" s="631"/>
      <c r="AHP19" s="631"/>
      <c r="AHQ19" s="631"/>
      <c r="AHR19" s="631"/>
      <c r="AHS19" s="631"/>
      <c r="AHT19" s="631"/>
      <c r="AHU19" s="631"/>
      <c r="AHV19" s="631"/>
      <c r="AHW19" s="631"/>
      <c r="AHX19" s="631"/>
      <c r="AHY19" s="631"/>
      <c r="AHZ19" s="631"/>
      <c r="AIA19" s="631"/>
      <c r="AIB19" s="631"/>
      <c r="AIC19" s="631"/>
      <c r="AID19" s="631"/>
      <c r="AIE19" s="631"/>
      <c r="AIF19" s="631"/>
      <c r="AIG19" s="631"/>
      <c r="AIH19" s="631"/>
      <c r="AII19" s="631"/>
      <c r="AIJ19" s="631"/>
      <c r="AIK19" s="631"/>
      <c r="AIL19" s="631"/>
      <c r="AIM19" s="631"/>
      <c r="AIN19" s="631"/>
      <c r="AIO19" s="631"/>
      <c r="AIP19" s="631"/>
      <c r="AIQ19" s="631"/>
      <c r="AIR19" s="631"/>
      <c r="AIS19" s="631"/>
      <c r="AIT19" s="631"/>
      <c r="AIU19" s="631"/>
      <c r="AIV19" s="631"/>
      <c r="AIW19" s="631"/>
      <c r="AIX19" s="631"/>
      <c r="AIY19" s="631"/>
      <c r="AIZ19" s="631"/>
      <c r="AJA19" s="631"/>
      <c r="AJB19" s="631"/>
      <c r="AJC19" s="631"/>
      <c r="AJD19" s="631"/>
      <c r="AJE19" s="631"/>
      <c r="AJF19" s="631"/>
      <c r="AJG19" s="631"/>
      <c r="AJH19" s="631"/>
      <c r="AJI19" s="631"/>
      <c r="AJJ19" s="631"/>
      <c r="AJK19" s="631"/>
      <c r="AJL19" s="631"/>
      <c r="AJM19" s="631"/>
      <c r="AJN19" s="631"/>
      <c r="AJO19" s="631"/>
      <c r="AJP19" s="631"/>
      <c r="AJQ19" s="631"/>
      <c r="AJR19" s="631"/>
      <c r="AJS19" s="631"/>
      <c r="AJT19" s="631"/>
      <c r="AJU19" s="631"/>
      <c r="AJV19" s="631"/>
      <c r="AJW19" s="631"/>
      <c r="AJX19" s="631"/>
      <c r="AJY19" s="631"/>
      <c r="AJZ19" s="631"/>
      <c r="AKA19" s="631"/>
      <c r="AKB19" s="631"/>
      <c r="AKC19" s="631"/>
      <c r="AKD19" s="631"/>
      <c r="AKE19" s="631"/>
      <c r="AKF19" s="631"/>
      <c r="AKG19" s="631"/>
      <c r="AKH19" s="631"/>
      <c r="AKI19" s="631"/>
      <c r="AKJ19" s="631"/>
      <c r="AKK19" s="631"/>
      <c r="AKL19" s="631"/>
      <c r="AKM19" s="631"/>
      <c r="AKN19" s="631"/>
      <c r="AKO19" s="631"/>
      <c r="AKP19" s="631"/>
      <c r="AKQ19" s="631"/>
      <c r="AKR19" s="631"/>
      <c r="AKS19" s="631"/>
      <c r="AKT19" s="631"/>
      <c r="AKU19" s="631"/>
      <c r="AKV19" s="631"/>
      <c r="AKW19" s="631"/>
      <c r="AKX19" s="631"/>
      <c r="AKY19" s="631"/>
      <c r="AKZ19" s="631"/>
      <c r="ALA19" s="631"/>
      <c r="ALB19" s="631"/>
      <c r="ALC19" s="631"/>
      <c r="ALD19" s="631"/>
      <c r="ALE19" s="631"/>
      <c r="ALF19" s="631"/>
      <c r="ALG19" s="631"/>
      <c r="ALH19" s="631"/>
      <c r="ALI19" s="631"/>
      <c r="ALJ19" s="631"/>
      <c r="ALK19" s="631"/>
      <c r="ALL19" s="631"/>
      <c r="ALM19" s="631"/>
      <c r="ALN19" s="631"/>
      <c r="ALO19" s="631"/>
      <c r="ALP19" s="631"/>
      <c r="ALQ19" s="631"/>
      <c r="ALR19" s="631"/>
      <c r="ALS19" s="631"/>
      <c r="ALT19" s="631"/>
      <c r="ALU19" s="631"/>
      <c r="ALV19" s="631"/>
      <c r="ALW19" s="631"/>
      <c r="ALX19" s="631"/>
      <c r="ALY19" s="631"/>
      <c r="ALZ19" s="631"/>
      <c r="AMA19" s="631"/>
      <c r="AMB19" s="631"/>
      <c r="AMC19" s="631"/>
      <c r="AMD19" s="631"/>
      <c r="AME19" s="631"/>
      <c r="AMF19" s="631"/>
      <c r="AMG19" s="631"/>
      <c r="AMH19" s="631"/>
      <c r="AMI19" s="631"/>
      <c r="AMJ19" s="631"/>
      <c r="AMK19" s="631"/>
      <c r="AML19" s="631"/>
      <c r="AMM19" s="631"/>
      <c r="AMN19" s="631"/>
      <c r="AMO19" s="631"/>
      <c r="AMP19" s="631"/>
      <c r="AMQ19" s="631"/>
      <c r="AMR19" s="631"/>
      <c r="AMS19" s="631"/>
      <c r="AMT19" s="631"/>
      <c r="AMU19" s="631"/>
      <c r="AMV19" s="631"/>
      <c r="AMW19" s="631"/>
      <c r="AMX19" s="631"/>
      <c r="AMY19" s="631"/>
      <c r="AMZ19" s="631"/>
      <c r="ANA19" s="631"/>
      <c r="ANB19" s="631"/>
      <c r="ANC19" s="631"/>
      <c r="AND19" s="631"/>
      <c r="ANE19" s="631"/>
      <c r="ANF19" s="631"/>
      <c r="ANG19" s="631"/>
      <c r="ANH19" s="631"/>
      <c r="ANI19" s="631"/>
      <c r="ANJ19" s="631"/>
      <c r="ANK19" s="631"/>
      <c r="ANL19" s="631"/>
      <c r="ANM19" s="631"/>
      <c r="ANN19" s="631"/>
      <c r="ANO19" s="631"/>
      <c r="ANP19" s="631"/>
      <c r="ANQ19" s="631"/>
      <c r="ANR19" s="631"/>
      <c r="ANS19" s="631"/>
      <c r="ANT19" s="631"/>
      <c r="ANU19" s="631"/>
      <c r="ANV19" s="631"/>
      <c r="ANW19" s="631"/>
      <c r="ANX19" s="631"/>
      <c r="ANY19" s="631"/>
      <c r="ANZ19" s="631"/>
      <c r="AOA19" s="631"/>
      <c r="AOB19" s="631"/>
      <c r="AOC19" s="631"/>
      <c r="AOD19" s="631"/>
      <c r="AOE19" s="631"/>
      <c r="AOF19" s="631"/>
      <c r="AOG19" s="631"/>
      <c r="AOH19" s="631"/>
      <c r="AOI19" s="631"/>
      <c r="AOJ19" s="631"/>
      <c r="AOK19" s="631"/>
      <c r="AOL19" s="631"/>
      <c r="AOM19" s="631"/>
      <c r="AON19" s="631"/>
      <c r="AOO19" s="631"/>
      <c r="AOP19" s="631"/>
      <c r="AOQ19" s="631"/>
      <c r="AOR19" s="631"/>
      <c r="AOS19" s="631"/>
      <c r="AOT19" s="631"/>
      <c r="AOU19" s="631"/>
      <c r="AOV19" s="631"/>
      <c r="AOW19" s="631"/>
      <c r="AOX19" s="631"/>
      <c r="AOY19" s="631"/>
      <c r="AOZ19" s="631"/>
      <c r="APA19" s="631"/>
      <c r="APB19" s="631"/>
      <c r="APC19" s="631"/>
      <c r="APD19" s="631"/>
      <c r="APE19" s="631"/>
      <c r="APF19" s="631"/>
      <c r="APG19" s="631"/>
      <c r="APH19" s="631"/>
      <c r="API19" s="631"/>
      <c r="APJ19" s="631"/>
      <c r="APK19" s="631"/>
      <c r="APL19" s="631"/>
      <c r="APM19" s="631"/>
      <c r="APN19" s="631"/>
      <c r="APO19" s="631"/>
      <c r="APP19" s="631"/>
      <c r="APQ19" s="631"/>
      <c r="APR19" s="631"/>
      <c r="APS19" s="631"/>
      <c r="APT19" s="631"/>
      <c r="APU19" s="631"/>
      <c r="APV19" s="631"/>
      <c r="APW19" s="631"/>
      <c r="APX19" s="631"/>
      <c r="APY19" s="631"/>
      <c r="APZ19" s="631"/>
      <c r="AQA19" s="631"/>
      <c r="AQB19" s="631"/>
      <c r="AQC19" s="631"/>
      <c r="AQD19" s="631"/>
      <c r="AQE19" s="631"/>
      <c r="AQF19" s="631"/>
      <c r="AQG19" s="631"/>
      <c r="AQH19" s="631"/>
      <c r="AQI19" s="631"/>
      <c r="AQJ19" s="631"/>
      <c r="AQK19" s="631"/>
      <c r="AQL19" s="631"/>
      <c r="AQM19" s="631"/>
      <c r="AQN19" s="631"/>
      <c r="AQO19" s="631"/>
      <c r="AQP19" s="631"/>
      <c r="AQQ19" s="631"/>
      <c r="AQR19" s="631"/>
      <c r="AQS19" s="631"/>
      <c r="AQT19" s="631"/>
      <c r="AQU19" s="631"/>
      <c r="AQV19" s="631"/>
      <c r="AQW19" s="631"/>
      <c r="AQX19" s="631"/>
      <c r="AQY19" s="631"/>
      <c r="AQZ19" s="631"/>
      <c r="ARA19" s="631"/>
      <c r="ARB19" s="631"/>
      <c r="ARC19" s="631"/>
      <c r="ARD19" s="631"/>
      <c r="ARE19" s="631"/>
      <c r="ARF19" s="631"/>
      <c r="ARG19" s="631"/>
      <c r="ARH19" s="631"/>
      <c r="ARI19" s="631"/>
      <c r="ARJ19" s="631"/>
      <c r="ARK19" s="631"/>
      <c r="ARL19" s="631"/>
      <c r="ARM19" s="631"/>
      <c r="ARN19" s="631"/>
      <c r="ARO19" s="631"/>
      <c r="ARP19" s="631"/>
      <c r="ARQ19" s="631"/>
      <c r="ARR19" s="631"/>
      <c r="ARS19" s="631"/>
      <c r="ART19" s="631"/>
      <c r="ARU19" s="631"/>
      <c r="ARV19" s="631"/>
      <c r="ARW19" s="631"/>
      <c r="ARX19" s="631"/>
      <c r="ARY19" s="631"/>
      <c r="ARZ19" s="631"/>
      <c r="ASA19" s="631"/>
      <c r="ASB19" s="631"/>
      <c r="ASC19" s="631"/>
      <c r="ASD19" s="631"/>
      <c r="ASE19" s="631"/>
      <c r="ASF19" s="631"/>
      <c r="ASG19" s="631"/>
      <c r="ASH19" s="631"/>
      <c r="ASI19" s="631"/>
      <c r="ASJ19" s="631"/>
      <c r="ASK19" s="631"/>
      <c r="ASL19" s="631"/>
      <c r="ASM19" s="631"/>
      <c r="ASN19" s="631"/>
      <c r="ASO19" s="631"/>
      <c r="ASP19" s="631"/>
      <c r="ASQ19" s="631"/>
      <c r="ASR19" s="631"/>
      <c r="ASS19" s="631"/>
      <c r="AST19" s="631"/>
      <c r="ASU19" s="631"/>
      <c r="ASV19" s="631"/>
      <c r="ASW19" s="631"/>
      <c r="ASX19" s="631"/>
      <c r="ASY19" s="631"/>
      <c r="ASZ19" s="631"/>
      <c r="ATA19" s="631"/>
      <c r="ATB19" s="631"/>
      <c r="ATC19" s="631"/>
      <c r="ATD19" s="631"/>
      <c r="ATE19" s="631"/>
      <c r="ATF19" s="631"/>
      <c r="ATG19" s="631"/>
      <c r="ATH19" s="631"/>
      <c r="ATI19" s="631"/>
      <c r="ATJ19" s="631"/>
      <c r="ATK19" s="631"/>
      <c r="ATL19" s="631"/>
      <c r="ATM19" s="631"/>
      <c r="ATN19" s="631"/>
      <c r="ATO19" s="631"/>
      <c r="ATP19" s="631"/>
      <c r="ATQ19" s="631"/>
      <c r="ATR19" s="631"/>
      <c r="ATS19" s="631"/>
      <c r="ATT19" s="631"/>
      <c r="ATU19" s="631"/>
      <c r="ATV19" s="631"/>
      <c r="ATW19" s="631"/>
      <c r="ATX19" s="631"/>
      <c r="ATY19" s="631"/>
      <c r="ATZ19" s="631"/>
      <c r="AUA19" s="631"/>
      <c r="AUB19" s="631"/>
      <c r="AUC19" s="631"/>
      <c r="AUD19" s="631"/>
      <c r="AUE19" s="631"/>
      <c r="AUF19" s="631"/>
      <c r="AUG19" s="631"/>
      <c r="AUH19" s="631"/>
      <c r="AUI19" s="631"/>
      <c r="AUJ19" s="631"/>
      <c r="AUK19" s="631"/>
      <c r="AUL19" s="631"/>
      <c r="AUM19" s="631"/>
      <c r="AUN19" s="631"/>
      <c r="AUO19" s="631"/>
      <c r="AUP19" s="631"/>
      <c r="AUQ19" s="631"/>
      <c r="AUR19" s="631"/>
      <c r="AUS19" s="631"/>
      <c r="AUT19" s="631"/>
      <c r="AUU19" s="631"/>
      <c r="AUV19" s="631"/>
      <c r="AUW19" s="631"/>
      <c r="AUX19" s="631"/>
      <c r="AUY19" s="631"/>
      <c r="AUZ19" s="631"/>
      <c r="AVA19" s="631"/>
      <c r="AVB19" s="631"/>
      <c r="AVC19" s="631"/>
      <c r="AVD19" s="631"/>
      <c r="AVE19" s="631"/>
      <c r="AVF19" s="631"/>
      <c r="AVG19" s="631"/>
      <c r="AVH19" s="631"/>
      <c r="AVI19" s="631"/>
      <c r="AVJ19" s="631"/>
      <c r="AVK19" s="631"/>
      <c r="AVL19" s="631"/>
      <c r="AVM19" s="631"/>
      <c r="AVN19" s="631"/>
      <c r="AVO19" s="631"/>
      <c r="AVP19" s="631"/>
      <c r="AVQ19" s="631"/>
      <c r="AVR19" s="631"/>
      <c r="AVS19" s="631"/>
      <c r="AVT19" s="631"/>
      <c r="AVU19" s="631"/>
      <c r="AVV19" s="631"/>
      <c r="AVW19" s="631"/>
      <c r="AVX19" s="631"/>
      <c r="AVY19" s="631"/>
      <c r="AVZ19" s="631"/>
      <c r="AWA19" s="631"/>
      <c r="AWB19" s="631"/>
      <c r="AWC19" s="631"/>
      <c r="AWD19" s="631"/>
      <c r="AWE19" s="631"/>
      <c r="AWF19" s="631"/>
      <c r="AWG19" s="631"/>
      <c r="AWH19" s="631"/>
      <c r="AWI19" s="631"/>
      <c r="AWJ19" s="631"/>
      <c r="AWK19" s="631"/>
      <c r="AWL19" s="631"/>
      <c r="AWM19" s="631"/>
      <c r="AWN19" s="631"/>
      <c r="AWO19" s="631"/>
      <c r="AWP19" s="631"/>
      <c r="AWQ19" s="631"/>
      <c r="AWR19" s="631"/>
      <c r="AWS19" s="631"/>
      <c r="AWT19" s="631"/>
      <c r="AWU19" s="631"/>
      <c r="AWV19" s="631"/>
      <c r="AWW19" s="631"/>
      <c r="AWX19" s="631"/>
      <c r="AWY19" s="631"/>
      <c r="AWZ19" s="631"/>
      <c r="AXA19" s="631"/>
      <c r="AXB19" s="631"/>
      <c r="AXC19" s="631"/>
      <c r="AXD19" s="631"/>
      <c r="AXE19" s="631"/>
      <c r="AXF19" s="631"/>
      <c r="AXG19" s="631"/>
      <c r="AXH19" s="631"/>
      <c r="AXI19" s="631"/>
      <c r="AXJ19" s="631"/>
      <c r="AXK19" s="631"/>
      <c r="AXL19" s="631"/>
      <c r="AXM19" s="631"/>
      <c r="AXN19" s="631"/>
      <c r="AXO19" s="631"/>
      <c r="AXP19" s="631"/>
      <c r="AXQ19" s="631"/>
      <c r="AXR19" s="631"/>
      <c r="AXS19" s="631"/>
      <c r="AXT19" s="631"/>
      <c r="AXU19" s="631"/>
      <c r="AXV19" s="631"/>
      <c r="AXW19" s="631"/>
      <c r="AXX19" s="631"/>
      <c r="AXY19" s="631"/>
      <c r="AXZ19" s="631"/>
      <c r="AYA19" s="631"/>
      <c r="AYB19" s="631"/>
      <c r="AYC19" s="631"/>
      <c r="AYD19" s="631"/>
      <c r="AYE19" s="631"/>
      <c r="AYF19" s="631"/>
      <c r="AYG19" s="631"/>
      <c r="AYH19" s="631"/>
      <c r="AYI19" s="631"/>
      <c r="AYJ19" s="631"/>
      <c r="AYK19" s="631"/>
      <c r="AYL19" s="631"/>
      <c r="AYM19" s="631"/>
      <c r="AYN19" s="631"/>
      <c r="AYO19" s="631"/>
      <c r="AYP19" s="631"/>
      <c r="AYQ19" s="631"/>
      <c r="AYR19" s="631"/>
      <c r="AYS19" s="631"/>
      <c r="AYT19" s="631"/>
      <c r="AYU19" s="631"/>
      <c r="AYV19" s="631"/>
      <c r="AYW19" s="631"/>
      <c r="AYX19" s="631"/>
      <c r="AYY19" s="631"/>
      <c r="AYZ19" s="631"/>
      <c r="AZA19" s="631"/>
      <c r="AZB19" s="631"/>
      <c r="AZC19" s="631"/>
      <c r="AZD19" s="631"/>
      <c r="AZE19" s="631"/>
      <c r="AZF19" s="631"/>
      <c r="AZG19" s="631"/>
      <c r="AZH19" s="631"/>
      <c r="AZI19" s="631"/>
      <c r="AZJ19" s="631"/>
      <c r="AZK19" s="631"/>
      <c r="AZL19" s="631"/>
      <c r="AZM19" s="631"/>
      <c r="AZN19" s="631"/>
      <c r="AZO19" s="631"/>
      <c r="AZP19" s="631"/>
      <c r="AZQ19" s="631"/>
      <c r="AZR19" s="631"/>
      <c r="AZS19" s="631"/>
      <c r="AZT19" s="631"/>
      <c r="AZU19" s="631"/>
      <c r="AZV19" s="631"/>
      <c r="AZW19" s="631"/>
      <c r="AZX19" s="631"/>
      <c r="AZY19" s="631"/>
      <c r="AZZ19" s="631"/>
      <c r="BAA19" s="631"/>
      <c r="BAB19" s="631"/>
      <c r="BAC19" s="631"/>
      <c r="BAD19" s="631"/>
      <c r="BAE19" s="631"/>
      <c r="BAF19" s="631"/>
      <c r="BAG19" s="631"/>
      <c r="BAH19" s="631"/>
      <c r="BAI19" s="631"/>
      <c r="BAJ19" s="631"/>
      <c r="BAK19" s="631"/>
      <c r="BAL19" s="631"/>
      <c r="BAM19" s="631"/>
      <c r="BAN19" s="631"/>
      <c r="BAO19" s="631"/>
      <c r="BAP19" s="631"/>
      <c r="BAQ19" s="631"/>
      <c r="BAR19" s="631"/>
      <c r="BAS19" s="631"/>
      <c r="BAT19" s="631"/>
      <c r="BAU19" s="631"/>
      <c r="BAV19" s="631"/>
      <c r="BAW19" s="631"/>
      <c r="BAX19" s="631"/>
      <c r="BAY19" s="631"/>
      <c r="BAZ19" s="631"/>
      <c r="BBA19" s="631"/>
      <c r="BBB19" s="631"/>
      <c r="BBC19" s="631"/>
      <c r="BBD19" s="631"/>
      <c r="BBE19" s="631"/>
      <c r="BBF19" s="631"/>
      <c r="BBG19" s="631"/>
      <c r="BBH19" s="631"/>
      <c r="BBI19" s="631"/>
      <c r="BBJ19" s="631"/>
      <c r="BBK19" s="631"/>
      <c r="BBL19" s="631"/>
      <c r="BBM19" s="631"/>
      <c r="BBN19" s="631"/>
      <c r="BBO19" s="631"/>
      <c r="BBP19" s="631"/>
      <c r="BBQ19" s="631"/>
      <c r="BBR19" s="631"/>
      <c r="BBS19" s="631"/>
      <c r="BBT19" s="631"/>
      <c r="BBU19" s="631"/>
      <c r="BBV19" s="631"/>
      <c r="BBW19" s="631"/>
      <c r="BBX19" s="631"/>
      <c r="BBY19" s="631"/>
      <c r="BBZ19" s="631"/>
      <c r="BCA19" s="631"/>
      <c r="BCB19" s="631"/>
      <c r="BCC19" s="631"/>
      <c r="BCD19" s="631"/>
      <c r="BCE19" s="631"/>
      <c r="BCF19" s="631"/>
      <c r="BCG19" s="631"/>
      <c r="BCH19" s="631"/>
      <c r="BCI19" s="631"/>
      <c r="BCJ19" s="631"/>
      <c r="BCK19" s="631"/>
      <c r="BCL19" s="631"/>
      <c r="BCM19" s="631"/>
      <c r="BCN19" s="631"/>
      <c r="BCO19" s="631"/>
      <c r="BCP19" s="631"/>
      <c r="BCQ19" s="631"/>
      <c r="BCR19" s="631"/>
      <c r="BCS19" s="631"/>
      <c r="BCT19" s="631"/>
      <c r="BCU19" s="631"/>
      <c r="BCV19" s="631"/>
      <c r="BCW19" s="631"/>
      <c r="BCX19" s="631"/>
      <c r="BCY19" s="631"/>
      <c r="BCZ19" s="631"/>
      <c r="BDA19" s="631"/>
      <c r="BDB19" s="631"/>
      <c r="BDC19" s="631"/>
      <c r="BDD19" s="631"/>
      <c r="BDE19" s="631"/>
      <c r="BDF19" s="631"/>
      <c r="BDG19" s="631"/>
      <c r="BDH19" s="631"/>
      <c r="BDI19" s="631"/>
      <c r="BDJ19" s="631"/>
      <c r="BDK19" s="631"/>
    </row>
    <row r="20" spans="1:1467" customFormat="1">
      <c r="A20" s="631"/>
      <c r="B20" s="527" t="s">
        <v>77</v>
      </c>
      <c r="C20" s="141">
        <v>0.2</v>
      </c>
      <c r="D20" s="135">
        <v>0.18242563264270781</v>
      </c>
      <c r="E20" s="135">
        <v>0.53353626086957251</v>
      </c>
      <c r="F20" s="526">
        <v>0.71596189351228035</v>
      </c>
      <c r="G20" s="649"/>
      <c r="H20" s="649"/>
      <c r="I20" s="648"/>
      <c r="J20" s="648"/>
      <c r="K20" s="552"/>
      <c r="L20" s="552"/>
      <c r="M20" s="552"/>
      <c r="N20" s="552"/>
      <c r="O20" s="631"/>
      <c r="P20" s="631"/>
      <c r="Q20" s="631"/>
      <c r="R20" s="631"/>
      <c r="S20" s="631"/>
      <c r="T20" s="631"/>
      <c r="U20" s="631"/>
      <c r="V20" s="631"/>
      <c r="W20" s="631"/>
      <c r="X20" s="631"/>
      <c r="Y20" s="631"/>
      <c r="Z20" s="631"/>
      <c r="AA20" s="631"/>
      <c r="AB20" s="631"/>
      <c r="AC20" s="631"/>
      <c r="AD20" s="631"/>
      <c r="AE20" s="631"/>
      <c r="AF20" s="631"/>
      <c r="AG20" s="631"/>
      <c r="AH20" s="631"/>
      <c r="AI20" s="631"/>
      <c r="AJ20" s="631"/>
      <c r="AK20" s="631"/>
      <c r="AL20" s="631"/>
      <c r="AM20" s="631"/>
      <c r="AN20" s="631"/>
      <c r="AO20" s="631"/>
      <c r="AP20" s="631"/>
      <c r="AQ20" s="631"/>
      <c r="AR20" s="631"/>
      <c r="AS20" s="631"/>
      <c r="AT20" s="631"/>
      <c r="AU20" s="631"/>
      <c r="AV20" s="631"/>
      <c r="AW20" s="631"/>
      <c r="AX20" s="631"/>
      <c r="AY20" s="631"/>
      <c r="AZ20" s="631"/>
      <c r="BA20" s="631"/>
      <c r="BB20" s="631"/>
      <c r="BC20" s="631"/>
      <c r="BD20" s="631"/>
      <c r="BE20" s="631"/>
      <c r="BF20" s="631"/>
      <c r="BG20" s="631"/>
      <c r="BH20" s="631"/>
      <c r="BI20" s="631"/>
      <c r="BJ20" s="631"/>
      <c r="BK20" s="631"/>
      <c r="BL20" s="631"/>
      <c r="BM20" s="631"/>
      <c r="BN20" s="631"/>
      <c r="BO20" s="631"/>
      <c r="BP20" s="631"/>
      <c r="BQ20" s="631"/>
      <c r="BR20" s="631"/>
      <c r="BS20" s="631"/>
      <c r="BT20" s="631"/>
      <c r="BU20" s="631"/>
      <c r="BV20" s="631"/>
      <c r="BW20" s="631"/>
      <c r="BX20" s="631"/>
      <c r="BY20" s="631"/>
      <c r="BZ20" s="631"/>
      <c r="CA20" s="631"/>
      <c r="CB20" s="631"/>
      <c r="CC20" s="631"/>
      <c r="CD20" s="631"/>
      <c r="CE20" s="631"/>
      <c r="CF20" s="631"/>
      <c r="CG20" s="631"/>
      <c r="CH20" s="631"/>
      <c r="CI20" s="631"/>
      <c r="CJ20" s="631"/>
      <c r="CK20" s="631"/>
      <c r="CL20" s="631"/>
      <c r="CM20" s="631"/>
      <c r="CN20" s="631"/>
      <c r="CO20" s="631"/>
      <c r="CP20" s="631"/>
      <c r="CQ20" s="631"/>
      <c r="CR20" s="631"/>
      <c r="CS20" s="631"/>
      <c r="CT20" s="631"/>
      <c r="CU20" s="631"/>
      <c r="CV20" s="631"/>
      <c r="CW20" s="631"/>
      <c r="CX20" s="631"/>
      <c r="CY20" s="631"/>
      <c r="CZ20" s="631"/>
      <c r="DA20" s="631"/>
      <c r="DB20" s="631"/>
      <c r="DC20" s="631"/>
      <c r="DD20" s="631"/>
      <c r="DE20" s="631"/>
      <c r="DF20" s="631"/>
      <c r="DG20" s="631"/>
      <c r="DH20" s="631"/>
      <c r="DI20" s="631"/>
      <c r="DJ20" s="631"/>
      <c r="DK20" s="631"/>
      <c r="DL20" s="631"/>
      <c r="DM20" s="631"/>
      <c r="DN20" s="631"/>
      <c r="DO20" s="631"/>
      <c r="DP20" s="631"/>
      <c r="DQ20" s="631"/>
      <c r="DR20" s="631"/>
      <c r="DS20" s="631"/>
      <c r="DT20" s="631"/>
      <c r="DU20" s="631"/>
      <c r="DV20" s="631"/>
      <c r="DW20" s="631"/>
      <c r="DX20" s="631"/>
      <c r="DY20" s="631"/>
      <c r="DZ20" s="631"/>
      <c r="EA20" s="631"/>
      <c r="EB20" s="631"/>
      <c r="EC20" s="631"/>
      <c r="ED20" s="631"/>
      <c r="EE20" s="631"/>
      <c r="EF20" s="631"/>
      <c r="EG20" s="631"/>
      <c r="EH20" s="631"/>
      <c r="EI20" s="631"/>
      <c r="EJ20" s="631"/>
      <c r="EK20" s="631"/>
      <c r="EL20" s="631"/>
      <c r="EM20" s="631"/>
      <c r="EN20" s="631"/>
      <c r="EO20" s="631"/>
      <c r="EP20" s="631"/>
      <c r="EQ20" s="631"/>
      <c r="ER20" s="631"/>
      <c r="ES20" s="631"/>
      <c r="ET20" s="631"/>
      <c r="EU20" s="631"/>
      <c r="EV20" s="631"/>
      <c r="EW20" s="631"/>
      <c r="EX20" s="631"/>
      <c r="EY20" s="631"/>
      <c r="EZ20" s="631"/>
      <c r="FA20" s="631"/>
      <c r="FB20" s="631"/>
      <c r="FC20" s="631"/>
      <c r="FD20" s="631"/>
      <c r="FE20" s="631"/>
      <c r="FF20" s="631"/>
      <c r="FG20" s="631"/>
      <c r="FH20" s="631"/>
      <c r="FI20" s="631"/>
      <c r="FJ20" s="631"/>
      <c r="FK20" s="631"/>
      <c r="FL20" s="631"/>
      <c r="FM20" s="631"/>
      <c r="FN20" s="631"/>
      <c r="FO20" s="631"/>
      <c r="FP20" s="631"/>
      <c r="FQ20" s="631"/>
      <c r="FR20" s="631"/>
      <c r="FS20" s="631"/>
      <c r="FT20" s="631"/>
      <c r="FU20" s="631"/>
      <c r="FV20" s="631"/>
      <c r="FW20" s="631"/>
      <c r="FX20" s="631"/>
      <c r="FY20" s="631"/>
      <c r="FZ20" s="631"/>
      <c r="GA20" s="631"/>
      <c r="GB20" s="631"/>
      <c r="GC20" s="631"/>
      <c r="GD20" s="631"/>
      <c r="GE20" s="631"/>
      <c r="GF20" s="631"/>
      <c r="GG20" s="631"/>
      <c r="GH20" s="631"/>
      <c r="GI20" s="631"/>
      <c r="GJ20" s="631"/>
      <c r="GK20" s="631"/>
      <c r="GL20" s="631"/>
      <c r="GM20" s="631"/>
      <c r="GN20" s="631"/>
      <c r="GO20" s="631"/>
      <c r="GP20" s="631"/>
      <c r="GQ20" s="631"/>
      <c r="GR20" s="631"/>
      <c r="GS20" s="631"/>
      <c r="GT20" s="631"/>
      <c r="GU20" s="631"/>
      <c r="GV20" s="631"/>
      <c r="GW20" s="631"/>
      <c r="GX20" s="631"/>
      <c r="GY20" s="631"/>
      <c r="GZ20" s="631"/>
      <c r="HA20" s="631"/>
      <c r="HB20" s="631"/>
      <c r="HC20" s="631"/>
      <c r="HD20" s="631"/>
      <c r="HE20" s="631"/>
      <c r="HF20" s="631"/>
      <c r="HG20" s="631"/>
      <c r="HH20" s="631"/>
      <c r="HI20" s="631"/>
      <c r="HJ20" s="631"/>
      <c r="HK20" s="631"/>
      <c r="HL20" s="631"/>
      <c r="HM20" s="631"/>
      <c r="HN20" s="631"/>
      <c r="HO20" s="631"/>
      <c r="HP20" s="631"/>
      <c r="HQ20" s="631"/>
      <c r="HR20" s="631"/>
      <c r="HS20" s="631"/>
      <c r="HT20" s="631"/>
      <c r="HU20" s="631"/>
      <c r="HV20" s="631"/>
      <c r="HW20" s="631"/>
      <c r="HX20" s="631"/>
      <c r="HY20" s="631"/>
      <c r="HZ20" s="631"/>
      <c r="IA20" s="631"/>
      <c r="IB20" s="631"/>
      <c r="IC20" s="631"/>
      <c r="ID20" s="631"/>
      <c r="IE20" s="631"/>
      <c r="IF20" s="631"/>
      <c r="IG20" s="631"/>
      <c r="IH20" s="631"/>
      <c r="II20" s="631"/>
      <c r="IJ20" s="631"/>
      <c r="IK20" s="631"/>
      <c r="IL20" s="631"/>
      <c r="IM20" s="631"/>
      <c r="IN20" s="631"/>
      <c r="IO20" s="631"/>
      <c r="IP20" s="631"/>
      <c r="IQ20" s="631"/>
      <c r="IR20" s="631"/>
      <c r="IS20" s="631"/>
      <c r="IT20" s="631"/>
      <c r="IU20" s="631"/>
      <c r="IV20" s="631"/>
      <c r="IW20" s="631"/>
      <c r="IX20" s="631"/>
      <c r="IY20" s="631"/>
      <c r="IZ20" s="631"/>
      <c r="JA20" s="631"/>
      <c r="JB20" s="631"/>
      <c r="JC20" s="631"/>
      <c r="JD20" s="631"/>
      <c r="JE20" s="631"/>
      <c r="JF20" s="631"/>
      <c r="JG20" s="631"/>
      <c r="JH20" s="631"/>
      <c r="JI20" s="631"/>
      <c r="JJ20" s="631"/>
      <c r="JK20" s="631"/>
      <c r="JL20" s="631"/>
      <c r="JM20" s="631"/>
      <c r="JN20" s="631"/>
      <c r="JO20" s="631"/>
      <c r="JP20" s="631"/>
      <c r="JQ20" s="631"/>
      <c r="JR20" s="631"/>
      <c r="JS20" s="631"/>
      <c r="JT20" s="631"/>
      <c r="JU20" s="631"/>
      <c r="JV20" s="631"/>
      <c r="JW20" s="631"/>
      <c r="JX20" s="631"/>
      <c r="JY20" s="631"/>
      <c r="JZ20" s="631"/>
      <c r="KA20" s="631"/>
      <c r="KB20" s="631"/>
      <c r="KC20" s="631"/>
      <c r="KD20" s="631"/>
      <c r="KE20" s="631"/>
      <c r="KF20" s="631"/>
      <c r="KG20" s="631"/>
      <c r="KH20" s="631"/>
      <c r="KI20" s="631"/>
      <c r="KJ20" s="631"/>
      <c r="KK20" s="631"/>
      <c r="KL20" s="631"/>
      <c r="KM20" s="631"/>
      <c r="KN20" s="631"/>
      <c r="KO20" s="631"/>
      <c r="KP20" s="631"/>
      <c r="KQ20" s="631"/>
      <c r="KR20" s="631"/>
      <c r="KS20" s="631"/>
      <c r="KT20" s="631"/>
      <c r="KU20" s="631"/>
      <c r="KV20" s="631"/>
      <c r="KW20" s="631"/>
      <c r="KX20" s="631"/>
      <c r="KY20" s="631"/>
      <c r="KZ20" s="631"/>
      <c r="LA20" s="631"/>
      <c r="LB20" s="631"/>
      <c r="LC20" s="631"/>
      <c r="LD20" s="631"/>
      <c r="LE20" s="631"/>
      <c r="LF20" s="631"/>
      <c r="LG20" s="631"/>
      <c r="LH20" s="631"/>
      <c r="LI20" s="631"/>
      <c r="LJ20" s="631"/>
      <c r="LK20" s="631"/>
      <c r="LL20" s="631"/>
      <c r="LM20" s="631"/>
      <c r="LN20" s="631"/>
      <c r="LO20" s="631"/>
      <c r="LP20" s="631"/>
      <c r="LQ20" s="631"/>
      <c r="LR20" s="631"/>
      <c r="LS20" s="631"/>
      <c r="LT20" s="631"/>
      <c r="LU20" s="631"/>
      <c r="LV20" s="631"/>
      <c r="LW20" s="631"/>
      <c r="LX20" s="631"/>
      <c r="LY20" s="631"/>
      <c r="LZ20" s="631"/>
      <c r="MA20" s="631"/>
      <c r="MB20" s="631"/>
      <c r="MC20" s="631"/>
      <c r="MD20" s="631"/>
      <c r="ME20" s="631"/>
      <c r="MF20" s="631"/>
      <c r="MG20" s="631"/>
      <c r="MH20" s="631"/>
      <c r="MI20" s="631"/>
      <c r="MJ20" s="631"/>
      <c r="MK20" s="631"/>
      <c r="ML20" s="631"/>
      <c r="MM20" s="631"/>
      <c r="MN20" s="631"/>
      <c r="MO20" s="631"/>
      <c r="MP20" s="631"/>
      <c r="MQ20" s="631"/>
      <c r="MR20" s="631"/>
      <c r="MS20" s="631"/>
      <c r="MT20" s="631"/>
      <c r="MU20" s="631"/>
      <c r="MV20" s="631"/>
      <c r="MW20" s="631"/>
      <c r="MX20" s="631"/>
      <c r="MY20" s="631"/>
      <c r="MZ20" s="631"/>
      <c r="NA20" s="631"/>
      <c r="NB20" s="631"/>
      <c r="NC20" s="631"/>
      <c r="ND20" s="631"/>
      <c r="NE20" s="631"/>
      <c r="NF20" s="631"/>
      <c r="NG20" s="631"/>
      <c r="NH20" s="631"/>
      <c r="NI20" s="631"/>
      <c r="NJ20" s="631"/>
      <c r="NK20" s="631"/>
      <c r="NL20" s="631"/>
      <c r="NM20" s="631"/>
      <c r="NN20" s="631"/>
      <c r="NO20" s="631"/>
      <c r="NP20" s="631"/>
      <c r="NQ20" s="631"/>
      <c r="NR20" s="631"/>
      <c r="NS20" s="631"/>
      <c r="NT20" s="631"/>
      <c r="NU20" s="631"/>
      <c r="NV20" s="631"/>
      <c r="NW20" s="631"/>
      <c r="NX20" s="631"/>
      <c r="NY20" s="631"/>
      <c r="NZ20" s="631"/>
      <c r="OA20" s="631"/>
      <c r="OB20" s="631"/>
      <c r="OC20" s="631"/>
      <c r="OD20" s="631"/>
      <c r="OE20" s="631"/>
      <c r="OF20" s="631"/>
      <c r="OG20" s="631"/>
      <c r="OH20" s="631"/>
      <c r="OI20" s="631"/>
      <c r="OJ20" s="631"/>
      <c r="OK20" s="631"/>
      <c r="OL20" s="631"/>
      <c r="OM20" s="631"/>
      <c r="ON20" s="631"/>
      <c r="OO20" s="631"/>
      <c r="OP20" s="631"/>
      <c r="OQ20" s="631"/>
      <c r="OR20" s="631"/>
      <c r="OS20" s="631"/>
      <c r="OT20" s="631"/>
      <c r="OU20" s="631"/>
      <c r="OV20" s="631"/>
      <c r="OW20" s="631"/>
      <c r="OX20" s="631"/>
      <c r="OY20" s="631"/>
      <c r="OZ20" s="631"/>
      <c r="PA20" s="631"/>
      <c r="PB20" s="631"/>
      <c r="PC20" s="631"/>
      <c r="PD20" s="631"/>
      <c r="PE20" s="631"/>
      <c r="PF20" s="631"/>
      <c r="PG20" s="631"/>
      <c r="PH20" s="631"/>
      <c r="PI20" s="631"/>
      <c r="PJ20" s="631"/>
      <c r="PK20" s="631"/>
      <c r="PL20" s="631"/>
      <c r="PM20" s="631"/>
      <c r="PN20" s="631"/>
      <c r="PO20" s="631"/>
      <c r="PP20" s="631"/>
      <c r="PQ20" s="631"/>
      <c r="PR20" s="631"/>
      <c r="PS20" s="631"/>
      <c r="PT20" s="631"/>
      <c r="PU20" s="631"/>
      <c r="PV20" s="631"/>
      <c r="PW20" s="631"/>
      <c r="PX20" s="631"/>
      <c r="PY20" s="631"/>
      <c r="PZ20" s="631"/>
      <c r="QA20" s="631"/>
      <c r="QB20" s="631"/>
      <c r="QC20" s="631"/>
      <c r="QD20" s="631"/>
      <c r="QE20" s="631"/>
      <c r="QF20" s="631"/>
      <c r="QG20" s="631"/>
      <c r="QH20" s="631"/>
      <c r="QI20" s="631"/>
      <c r="QJ20" s="631"/>
      <c r="QK20" s="631"/>
      <c r="QL20" s="631"/>
      <c r="QM20" s="631"/>
      <c r="QN20" s="631"/>
      <c r="QO20" s="631"/>
      <c r="QP20" s="631"/>
      <c r="QQ20" s="631"/>
      <c r="QR20" s="631"/>
      <c r="QS20" s="631"/>
      <c r="QT20" s="631"/>
      <c r="QU20" s="631"/>
      <c r="QV20" s="631"/>
      <c r="QW20" s="631"/>
      <c r="QX20" s="631"/>
      <c r="QY20" s="631"/>
      <c r="QZ20" s="631"/>
      <c r="RA20" s="631"/>
      <c r="RB20" s="631"/>
      <c r="RC20" s="631"/>
      <c r="RD20" s="631"/>
      <c r="RE20" s="631"/>
      <c r="RF20" s="631"/>
      <c r="RG20" s="631"/>
      <c r="RH20" s="631"/>
      <c r="RI20" s="631"/>
      <c r="RJ20" s="631"/>
      <c r="RK20" s="631"/>
      <c r="RL20" s="631"/>
      <c r="RM20" s="631"/>
      <c r="RN20" s="631"/>
      <c r="RO20" s="631"/>
      <c r="RP20" s="631"/>
      <c r="RQ20" s="631"/>
      <c r="RR20" s="631"/>
      <c r="RS20" s="631"/>
      <c r="RT20" s="631"/>
      <c r="RU20" s="631"/>
      <c r="RV20" s="631"/>
      <c r="RW20" s="631"/>
      <c r="RX20" s="631"/>
      <c r="RY20" s="631"/>
      <c r="RZ20" s="631"/>
      <c r="SA20" s="631"/>
      <c r="SB20" s="631"/>
      <c r="SC20" s="631"/>
      <c r="SD20" s="631"/>
      <c r="SE20" s="631"/>
      <c r="SF20" s="631"/>
      <c r="SG20" s="631"/>
      <c r="SH20" s="631"/>
      <c r="SI20" s="631"/>
      <c r="SJ20" s="631"/>
      <c r="SK20" s="631"/>
      <c r="SL20" s="631"/>
      <c r="SM20" s="631"/>
      <c r="SN20" s="631"/>
      <c r="SO20" s="631"/>
      <c r="SP20" s="631"/>
      <c r="SQ20" s="631"/>
      <c r="SR20" s="631"/>
      <c r="SS20" s="631"/>
      <c r="ST20" s="631"/>
      <c r="SU20" s="631"/>
      <c r="SV20" s="631"/>
      <c r="SW20" s="631"/>
      <c r="SX20" s="631"/>
      <c r="SY20" s="631"/>
      <c r="SZ20" s="631"/>
      <c r="TA20" s="631"/>
      <c r="TB20" s="631"/>
      <c r="TC20" s="631"/>
      <c r="TD20" s="631"/>
      <c r="TE20" s="631"/>
      <c r="TF20" s="631"/>
      <c r="TG20" s="631"/>
      <c r="TH20" s="631"/>
      <c r="TI20" s="631"/>
      <c r="TJ20" s="631"/>
      <c r="TK20" s="631"/>
      <c r="TL20" s="631"/>
      <c r="TM20" s="631"/>
      <c r="TN20" s="631"/>
      <c r="TO20" s="631"/>
      <c r="TP20" s="631"/>
      <c r="TQ20" s="631"/>
      <c r="TR20" s="631"/>
      <c r="TS20" s="631"/>
      <c r="TT20" s="631"/>
      <c r="TU20" s="631"/>
      <c r="TV20" s="631"/>
      <c r="TW20" s="631"/>
      <c r="TX20" s="631"/>
      <c r="TY20" s="631"/>
      <c r="TZ20" s="631"/>
      <c r="UA20" s="631"/>
      <c r="UB20" s="631"/>
      <c r="UC20" s="631"/>
      <c r="UD20" s="631"/>
      <c r="UE20" s="631"/>
      <c r="UF20" s="631"/>
      <c r="UG20" s="631"/>
      <c r="UH20" s="631"/>
      <c r="UI20" s="631"/>
      <c r="UJ20" s="631"/>
      <c r="UK20" s="631"/>
      <c r="UL20" s="631"/>
      <c r="UM20" s="631"/>
      <c r="UN20" s="631"/>
      <c r="UO20" s="631"/>
      <c r="UP20" s="631"/>
      <c r="UQ20" s="631"/>
      <c r="UR20" s="631"/>
      <c r="US20" s="631"/>
      <c r="UT20" s="631"/>
      <c r="UU20" s="631"/>
      <c r="UV20" s="631"/>
      <c r="UW20" s="631"/>
      <c r="UX20" s="631"/>
      <c r="UY20" s="631"/>
      <c r="UZ20" s="631"/>
      <c r="VA20" s="631"/>
      <c r="VB20" s="631"/>
      <c r="VC20" s="631"/>
      <c r="VD20" s="631"/>
      <c r="VE20" s="631"/>
      <c r="VF20" s="631"/>
      <c r="VG20" s="631"/>
      <c r="VH20" s="631"/>
      <c r="VI20" s="631"/>
      <c r="VJ20" s="631"/>
      <c r="VK20" s="631"/>
      <c r="VL20" s="631"/>
      <c r="VM20" s="631"/>
      <c r="VN20" s="631"/>
      <c r="VO20" s="631"/>
      <c r="VP20" s="631"/>
      <c r="VQ20" s="631"/>
      <c r="VR20" s="631"/>
      <c r="VS20" s="631"/>
      <c r="VT20" s="631"/>
      <c r="VU20" s="631"/>
      <c r="VV20" s="631"/>
      <c r="VW20" s="631"/>
      <c r="VX20" s="631"/>
      <c r="VY20" s="631"/>
      <c r="VZ20" s="631"/>
      <c r="WA20" s="631"/>
      <c r="WB20" s="631"/>
      <c r="WC20" s="631"/>
      <c r="WD20" s="631"/>
      <c r="WE20" s="631"/>
      <c r="WF20" s="631"/>
      <c r="WG20" s="631"/>
      <c r="WH20" s="631"/>
      <c r="WI20" s="631"/>
      <c r="WJ20" s="631"/>
      <c r="WK20" s="631"/>
      <c r="WL20" s="631"/>
      <c r="WM20" s="631"/>
      <c r="WN20" s="631"/>
      <c r="WO20" s="631"/>
      <c r="WP20" s="631"/>
      <c r="WQ20" s="631"/>
      <c r="WR20" s="631"/>
      <c r="WS20" s="631"/>
      <c r="WT20" s="631"/>
      <c r="WU20" s="631"/>
      <c r="WV20" s="631"/>
      <c r="WW20" s="631"/>
      <c r="WX20" s="631"/>
      <c r="WY20" s="631"/>
      <c r="WZ20" s="631"/>
      <c r="XA20" s="631"/>
      <c r="XB20" s="631"/>
      <c r="XC20" s="631"/>
      <c r="XD20" s="631"/>
      <c r="XE20" s="631"/>
      <c r="XF20" s="631"/>
      <c r="XG20" s="631"/>
      <c r="XH20" s="631"/>
      <c r="XI20" s="631"/>
      <c r="XJ20" s="631"/>
      <c r="XK20" s="631"/>
      <c r="XL20" s="631"/>
      <c r="XM20" s="631"/>
      <c r="XN20" s="631"/>
      <c r="XO20" s="631"/>
      <c r="XP20" s="631"/>
      <c r="XQ20" s="631"/>
      <c r="XR20" s="631"/>
      <c r="XS20" s="631"/>
      <c r="XT20" s="631"/>
      <c r="XU20" s="631"/>
      <c r="XV20" s="631"/>
      <c r="XW20" s="631"/>
      <c r="XX20" s="631"/>
      <c r="XY20" s="631"/>
      <c r="XZ20" s="631"/>
      <c r="YA20" s="631"/>
      <c r="YB20" s="631"/>
      <c r="YC20" s="631"/>
      <c r="YD20" s="631"/>
      <c r="YE20" s="631"/>
      <c r="YF20" s="631"/>
      <c r="YG20" s="631"/>
      <c r="YH20" s="631"/>
      <c r="YI20" s="631"/>
      <c r="YJ20" s="631"/>
      <c r="YK20" s="631"/>
      <c r="YL20" s="631"/>
      <c r="YM20" s="631"/>
      <c r="YN20" s="631"/>
      <c r="YO20" s="631"/>
      <c r="YP20" s="631"/>
      <c r="YQ20" s="631"/>
      <c r="YR20" s="631"/>
      <c r="YS20" s="631"/>
      <c r="YT20" s="631"/>
      <c r="YU20" s="631"/>
      <c r="YV20" s="631"/>
      <c r="YW20" s="631"/>
      <c r="YX20" s="631"/>
      <c r="YY20" s="631"/>
      <c r="YZ20" s="631"/>
      <c r="ZA20" s="631"/>
      <c r="ZB20" s="631"/>
      <c r="ZC20" s="631"/>
      <c r="ZD20" s="631"/>
      <c r="ZE20" s="631"/>
      <c r="ZF20" s="631"/>
      <c r="ZG20" s="631"/>
      <c r="ZH20" s="631"/>
      <c r="ZI20" s="631"/>
      <c r="ZJ20" s="631"/>
      <c r="ZK20" s="631"/>
      <c r="ZL20" s="631"/>
      <c r="ZM20" s="631"/>
      <c r="ZN20" s="631"/>
      <c r="ZO20" s="631"/>
      <c r="ZP20" s="631"/>
      <c r="ZQ20" s="631"/>
      <c r="ZR20" s="631"/>
      <c r="ZS20" s="631"/>
      <c r="ZT20" s="631"/>
      <c r="ZU20" s="631"/>
      <c r="ZV20" s="631"/>
      <c r="ZW20" s="631"/>
      <c r="ZX20" s="631"/>
      <c r="ZY20" s="631"/>
      <c r="ZZ20" s="631"/>
      <c r="AAA20" s="631"/>
      <c r="AAB20" s="631"/>
      <c r="AAC20" s="631"/>
      <c r="AAD20" s="631"/>
      <c r="AAE20" s="631"/>
      <c r="AAF20" s="631"/>
      <c r="AAG20" s="631"/>
      <c r="AAH20" s="631"/>
      <c r="AAI20" s="631"/>
      <c r="AAJ20" s="631"/>
      <c r="AAK20" s="631"/>
      <c r="AAL20" s="631"/>
      <c r="AAM20" s="631"/>
      <c r="AAN20" s="631"/>
      <c r="AAO20" s="631"/>
      <c r="AAP20" s="631"/>
      <c r="AAQ20" s="631"/>
      <c r="AAR20" s="631"/>
      <c r="AAS20" s="631"/>
      <c r="AAT20" s="631"/>
      <c r="AAU20" s="631"/>
      <c r="AAV20" s="631"/>
      <c r="AAW20" s="631"/>
      <c r="AAX20" s="631"/>
      <c r="AAY20" s="631"/>
      <c r="AAZ20" s="631"/>
      <c r="ABA20" s="631"/>
      <c r="ABB20" s="631"/>
      <c r="ABC20" s="631"/>
      <c r="ABD20" s="631"/>
      <c r="ABE20" s="631"/>
      <c r="ABF20" s="631"/>
      <c r="ABG20" s="631"/>
      <c r="ABH20" s="631"/>
      <c r="ABI20" s="631"/>
      <c r="ABJ20" s="631"/>
      <c r="ABK20" s="631"/>
      <c r="ABL20" s="631"/>
      <c r="ABM20" s="631"/>
      <c r="ABN20" s="631"/>
      <c r="ABO20" s="631"/>
      <c r="ABP20" s="631"/>
      <c r="ABQ20" s="631"/>
      <c r="ABR20" s="631"/>
      <c r="ABS20" s="631"/>
      <c r="ABT20" s="631"/>
      <c r="ABU20" s="631"/>
      <c r="ABV20" s="631"/>
      <c r="ABW20" s="631"/>
      <c r="ABX20" s="631"/>
      <c r="ABY20" s="631"/>
      <c r="ABZ20" s="631"/>
      <c r="ACA20" s="631"/>
      <c r="ACB20" s="631"/>
      <c r="ACC20" s="631"/>
      <c r="ACD20" s="631"/>
      <c r="ACE20" s="631"/>
      <c r="ACF20" s="631"/>
      <c r="ACG20" s="631"/>
      <c r="ACH20" s="631"/>
      <c r="ACI20" s="631"/>
      <c r="ACJ20" s="631"/>
      <c r="ACK20" s="631"/>
      <c r="ACL20" s="631"/>
      <c r="ACM20" s="631"/>
      <c r="ACN20" s="631"/>
      <c r="ACO20" s="631"/>
      <c r="ACP20" s="631"/>
      <c r="ACQ20" s="631"/>
      <c r="ACR20" s="631"/>
      <c r="ACS20" s="631"/>
      <c r="ACT20" s="631"/>
      <c r="ACU20" s="631"/>
      <c r="ACV20" s="631"/>
      <c r="ACW20" s="631"/>
      <c r="ACX20" s="631"/>
      <c r="ACY20" s="631"/>
      <c r="ACZ20" s="631"/>
      <c r="ADA20" s="631"/>
      <c r="ADB20" s="631"/>
      <c r="ADC20" s="631"/>
      <c r="ADD20" s="631"/>
      <c r="ADE20" s="631"/>
      <c r="ADF20" s="631"/>
      <c r="ADG20" s="631"/>
      <c r="ADH20" s="631"/>
      <c r="ADI20" s="631"/>
      <c r="ADJ20" s="631"/>
      <c r="ADK20" s="631"/>
      <c r="ADL20" s="631"/>
      <c r="ADM20" s="631"/>
      <c r="ADN20" s="631"/>
      <c r="ADO20" s="631"/>
      <c r="ADP20" s="631"/>
      <c r="ADQ20" s="631"/>
      <c r="ADR20" s="631"/>
      <c r="ADS20" s="631"/>
      <c r="ADT20" s="631"/>
      <c r="ADU20" s="631"/>
      <c r="ADV20" s="631"/>
      <c r="ADW20" s="631"/>
      <c r="ADX20" s="631"/>
      <c r="ADY20" s="631"/>
      <c r="ADZ20" s="631"/>
      <c r="AEA20" s="631"/>
      <c r="AEB20" s="631"/>
      <c r="AEC20" s="631"/>
      <c r="AED20" s="631"/>
      <c r="AEE20" s="631"/>
      <c r="AEF20" s="631"/>
      <c r="AEG20" s="631"/>
      <c r="AEH20" s="631"/>
      <c r="AEI20" s="631"/>
      <c r="AEJ20" s="631"/>
      <c r="AEK20" s="631"/>
      <c r="AEL20" s="631"/>
      <c r="AEM20" s="631"/>
      <c r="AEN20" s="631"/>
      <c r="AEO20" s="631"/>
      <c r="AEP20" s="631"/>
      <c r="AEQ20" s="631"/>
      <c r="AER20" s="631"/>
      <c r="AES20" s="631"/>
      <c r="AET20" s="631"/>
      <c r="AEU20" s="631"/>
      <c r="AEV20" s="631"/>
      <c r="AEW20" s="631"/>
      <c r="AEX20" s="631"/>
      <c r="AEY20" s="631"/>
      <c r="AEZ20" s="631"/>
      <c r="AFA20" s="631"/>
      <c r="AFB20" s="631"/>
      <c r="AFC20" s="631"/>
      <c r="AFD20" s="631"/>
      <c r="AFE20" s="631"/>
      <c r="AFF20" s="631"/>
      <c r="AFG20" s="631"/>
      <c r="AFH20" s="631"/>
      <c r="AFI20" s="631"/>
      <c r="AFJ20" s="631"/>
      <c r="AFK20" s="631"/>
      <c r="AFL20" s="631"/>
      <c r="AFM20" s="631"/>
      <c r="AFN20" s="631"/>
      <c r="AFO20" s="631"/>
      <c r="AFP20" s="631"/>
      <c r="AFQ20" s="631"/>
      <c r="AFR20" s="631"/>
      <c r="AFS20" s="631"/>
      <c r="AFT20" s="631"/>
      <c r="AFU20" s="631"/>
      <c r="AFV20" s="631"/>
      <c r="AFW20" s="631"/>
      <c r="AFX20" s="631"/>
      <c r="AFY20" s="631"/>
      <c r="AFZ20" s="631"/>
      <c r="AGA20" s="631"/>
      <c r="AGB20" s="631"/>
      <c r="AGC20" s="631"/>
      <c r="AGD20" s="631"/>
      <c r="AGE20" s="631"/>
      <c r="AGF20" s="631"/>
      <c r="AGG20" s="631"/>
      <c r="AGH20" s="631"/>
      <c r="AGI20" s="631"/>
      <c r="AGJ20" s="631"/>
      <c r="AGK20" s="631"/>
      <c r="AGL20" s="631"/>
      <c r="AGM20" s="631"/>
      <c r="AGN20" s="631"/>
      <c r="AGO20" s="631"/>
      <c r="AGP20" s="631"/>
      <c r="AGQ20" s="631"/>
      <c r="AGR20" s="631"/>
      <c r="AGS20" s="631"/>
      <c r="AGT20" s="631"/>
      <c r="AGU20" s="631"/>
      <c r="AGV20" s="631"/>
      <c r="AGW20" s="631"/>
      <c r="AGX20" s="631"/>
      <c r="AGY20" s="631"/>
      <c r="AGZ20" s="631"/>
      <c r="AHA20" s="631"/>
      <c r="AHB20" s="631"/>
      <c r="AHC20" s="631"/>
      <c r="AHD20" s="631"/>
      <c r="AHE20" s="631"/>
      <c r="AHF20" s="631"/>
      <c r="AHG20" s="631"/>
      <c r="AHH20" s="631"/>
      <c r="AHI20" s="631"/>
      <c r="AHJ20" s="631"/>
      <c r="AHK20" s="631"/>
      <c r="AHL20" s="631"/>
      <c r="AHM20" s="631"/>
      <c r="AHN20" s="631"/>
      <c r="AHO20" s="631"/>
      <c r="AHP20" s="631"/>
      <c r="AHQ20" s="631"/>
      <c r="AHR20" s="631"/>
      <c r="AHS20" s="631"/>
      <c r="AHT20" s="631"/>
      <c r="AHU20" s="631"/>
      <c r="AHV20" s="631"/>
      <c r="AHW20" s="631"/>
      <c r="AHX20" s="631"/>
      <c r="AHY20" s="631"/>
      <c r="AHZ20" s="631"/>
      <c r="AIA20" s="631"/>
      <c r="AIB20" s="631"/>
      <c r="AIC20" s="631"/>
      <c r="AID20" s="631"/>
      <c r="AIE20" s="631"/>
      <c r="AIF20" s="631"/>
      <c r="AIG20" s="631"/>
      <c r="AIH20" s="631"/>
      <c r="AII20" s="631"/>
      <c r="AIJ20" s="631"/>
      <c r="AIK20" s="631"/>
      <c r="AIL20" s="631"/>
      <c r="AIM20" s="631"/>
      <c r="AIN20" s="631"/>
      <c r="AIO20" s="631"/>
      <c r="AIP20" s="631"/>
      <c r="AIQ20" s="631"/>
      <c r="AIR20" s="631"/>
      <c r="AIS20" s="631"/>
      <c r="AIT20" s="631"/>
      <c r="AIU20" s="631"/>
      <c r="AIV20" s="631"/>
      <c r="AIW20" s="631"/>
      <c r="AIX20" s="631"/>
      <c r="AIY20" s="631"/>
      <c r="AIZ20" s="631"/>
      <c r="AJA20" s="631"/>
      <c r="AJB20" s="631"/>
      <c r="AJC20" s="631"/>
      <c r="AJD20" s="631"/>
      <c r="AJE20" s="631"/>
      <c r="AJF20" s="631"/>
      <c r="AJG20" s="631"/>
      <c r="AJH20" s="631"/>
      <c r="AJI20" s="631"/>
      <c r="AJJ20" s="631"/>
      <c r="AJK20" s="631"/>
      <c r="AJL20" s="631"/>
      <c r="AJM20" s="631"/>
      <c r="AJN20" s="631"/>
      <c r="AJO20" s="631"/>
      <c r="AJP20" s="631"/>
      <c r="AJQ20" s="631"/>
      <c r="AJR20" s="631"/>
      <c r="AJS20" s="631"/>
      <c r="AJT20" s="631"/>
      <c r="AJU20" s="631"/>
      <c r="AJV20" s="631"/>
      <c r="AJW20" s="631"/>
      <c r="AJX20" s="631"/>
      <c r="AJY20" s="631"/>
      <c r="AJZ20" s="631"/>
      <c r="AKA20" s="631"/>
      <c r="AKB20" s="631"/>
      <c r="AKC20" s="631"/>
      <c r="AKD20" s="631"/>
      <c r="AKE20" s="631"/>
      <c r="AKF20" s="631"/>
      <c r="AKG20" s="631"/>
      <c r="AKH20" s="631"/>
      <c r="AKI20" s="631"/>
      <c r="AKJ20" s="631"/>
      <c r="AKK20" s="631"/>
      <c r="AKL20" s="631"/>
      <c r="AKM20" s="631"/>
      <c r="AKN20" s="631"/>
      <c r="AKO20" s="631"/>
      <c r="AKP20" s="631"/>
      <c r="AKQ20" s="631"/>
      <c r="AKR20" s="631"/>
      <c r="AKS20" s="631"/>
      <c r="AKT20" s="631"/>
      <c r="AKU20" s="631"/>
      <c r="AKV20" s="631"/>
      <c r="AKW20" s="631"/>
      <c r="AKX20" s="631"/>
      <c r="AKY20" s="631"/>
      <c r="AKZ20" s="631"/>
      <c r="ALA20" s="631"/>
      <c r="ALB20" s="631"/>
      <c r="ALC20" s="631"/>
      <c r="ALD20" s="631"/>
      <c r="ALE20" s="631"/>
      <c r="ALF20" s="631"/>
      <c r="ALG20" s="631"/>
      <c r="ALH20" s="631"/>
      <c r="ALI20" s="631"/>
      <c r="ALJ20" s="631"/>
      <c r="ALK20" s="631"/>
      <c r="ALL20" s="631"/>
      <c r="ALM20" s="631"/>
      <c r="ALN20" s="631"/>
      <c r="ALO20" s="631"/>
      <c r="ALP20" s="631"/>
      <c r="ALQ20" s="631"/>
      <c r="ALR20" s="631"/>
      <c r="ALS20" s="631"/>
      <c r="ALT20" s="631"/>
      <c r="ALU20" s="631"/>
      <c r="ALV20" s="631"/>
      <c r="ALW20" s="631"/>
      <c r="ALX20" s="631"/>
      <c r="ALY20" s="631"/>
      <c r="ALZ20" s="631"/>
      <c r="AMA20" s="631"/>
      <c r="AMB20" s="631"/>
      <c r="AMC20" s="631"/>
      <c r="AMD20" s="631"/>
      <c r="AME20" s="631"/>
      <c r="AMF20" s="631"/>
      <c r="AMG20" s="631"/>
      <c r="AMH20" s="631"/>
      <c r="AMI20" s="631"/>
      <c r="AMJ20" s="631"/>
      <c r="AMK20" s="631"/>
      <c r="AML20" s="631"/>
      <c r="AMM20" s="631"/>
      <c r="AMN20" s="631"/>
      <c r="AMO20" s="631"/>
      <c r="AMP20" s="631"/>
      <c r="AMQ20" s="631"/>
      <c r="AMR20" s="631"/>
      <c r="AMS20" s="631"/>
      <c r="AMT20" s="631"/>
      <c r="AMU20" s="631"/>
      <c r="AMV20" s="631"/>
      <c r="AMW20" s="631"/>
      <c r="AMX20" s="631"/>
      <c r="AMY20" s="631"/>
      <c r="AMZ20" s="631"/>
      <c r="ANA20" s="631"/>
      <c r="ANB20" s="631"/>
      <c r="ANC20" s="631"/>
      <c r="AND20" s="631"/>
      <c r="ANE20" s="631"/>
      <c r="ANF20" s="631"/>
      <c r="ANG20" s="631"/>
      <c r="ANH20" s="631"/>
      <c r="ANI20" s="631"/>
      <c r="ANJ20" s="631"/>
      <c r="ANK20" s="631"/>
      <c r="ANL20" s="631"/>
      <c r="ANM20" s="631"/>
      <c r="ANN20" s="631"/>
      <c r="ANO20" s="631"/>
      <c r="ANP20" s="631"/>
      <c r="ANQ20" s="631"/>
      <c r="ANR20" s="631"/>
      <c r="ANS20" s="631"/>
      <c r="ANT20" s="631"/>
      <c r="ANU20" s="631"/>
      <c r="ANV20" s="631"/>
      <c r="ANW20" s="631"/>
      <c r="ANX20" s="631"/>
      <c r="ANY20" s="631"/>
      <c r="ANZ20" s="631"/>
      <c r="AOA20" s="631"/>
      <c r="AOB20" s="631"/>
      <c r="AOC20" s="631"/>
      <c r="AOD20" s="631"/>
      <c r="AOE20" s="631"/>
      <c r="AOF20" s="631"/>
      <c r="AOG20" s="631"/>
      <c r="AOH20" s="631"/>
      <c r="AOI20" s="631"/>
      <c r="AOJ20" s="631"/>
      <c r="AOK20" s="631"/>
      <c r="AOL20" s="631"/>
      <c r="AOM20" s="631"/>
      <c r="AON20" s="631"/>
      <c r="AOO20" s="631"/>
      <c r="AOP20" s="631"/>
      <c r="AOQ20" s="631"/>
      <c r="AOR20" s="631"/>
      <c r="AOS20" s="631"/>
      <c r="AOT20" s="631"/>
      <c r="AOU20" s="631"/>
      <c r="AOV20" s="631"/>
      <c r="AOW20" s="631"/>
      <c r="AOX20" s="631"/>
      <c r="AOY20" s="631"/>
      <c r="AOZ20" s="631"/>
      <c r="APA20" s="631"/>
      <c r="APB20" s="631"/>
      <c r="APC20" s="631"/>
      <c r="APD20" s="631"/>
      <c r="APE20" s="631"/>
      <c r="APF20" s="631"/>
      <c r="APG20" s="631"/>
      <c r="APH20" s="631"/>
      <c r="API20" s="631"/>
      <c r="APJ20" s="631"/>
      <c r="APK20" s="631"/>
      <c r="APL20" s="631"/>
      <c r="APM20" s="631"/>
      <c r="APN20" s="631"/>
      <c r="APO20" s="631"/>
      <c r="APP20" s="631"/>
      <c r="APQ20" s="631"/>
      <c r="APR20" s="631"/>
      <c r="APS20" s="631"/>
      <c r="APT20" s="631"/>
      <c r="APU20" s="631"/>
      <c r="APV20" s="631"/>
      <c r="APW20" s="631"/>
      <c r="APX20" s="631"/>
      <c r="APY20" s="631"/>
      <c r="APZ20" s="631"/>
      <c r="AQA20" s="631"/>
      <c r="AQB20" s="631"/>
      <c r="AQC20" s="631"/>
      <c r="AQD20" s="631"/>
      <c r="AQE20" s="631"/>
      <c r="AQF20" s="631"/>
      <c r="AQG20" s="631"/>
      <c r="AQH20" s="631"/>
      <c r="AQI20" s="631"/>
      <c r="AQJ20" s="631"/>
      <c r="AQK20" s="631"/>
      <c r="AQL20" s="631"/>
      <c r="AQM20" s="631"/>
      <c r="AQN20" s="631"/>
      <c r="AQO20" s="631"/>
      <c r="AQP20" s="631"/>
      <c r="AQQ20" s="631"/>
      <c r="AQR20" s="631"/>
      <c r="AQS20" s="631"/>
      <c r="AQT20" s="631"/>
      <c r="AQU20" s="631"/>
      <c r="AQV20" s="631"/>
      <c r="AQW20" s="631"/>
      <c r="AQX20" s="631"/>
      <c r="AQY20" s="631"/>
      <c r="AQZ20" s="631"/>
      <c r="ARA20" s="631"/>
      <c r="ARB20" s="631"/>
      <c r="ARC20" s="631"/>
      <c r="ARD20" s="631"/>
      <c r="ARE20" s="631"/>
      <c r="ARF20" s="631"/>
      <c r="ARG20" s="631"/>
      <c r="ARH20" s="631"/>
      <c r="ARI20" s="631"/>
      <c r="ARJ20" s="631"/>
      <c r="ARK20" s="631"/>
      <c r="ARL20" s="631"/>
      <c r="ARM20" s="631"/>
      <c r="ARN20" s="631"/>
      <c r="ARO20" s="631"/>
      <c r="ARP20" s="631"/>
      <c r="ARQ20" s="631"/>
      <c r="ARR20" s="631"/>
      <c r="ARS20" s="631"/>
      <c r="ART20" s="631"/>
      <c r="ARU20" s="631"/>
      <c r="ARV20" s="631"/>
      <c r="ARW20" s="631"/>
      <c r="ARX20" s="631"/>
      <c r="ARY20" s="631"/>
      <c r="ARZ20" s="631"/>
      <c r="ASA20" s="631"/>
      <c r="ASB20" s="631"/>
      <c r="ASC20" s="631"/>
      <c r="ASD20" s="631"/>
      <c r="ASE20" s="631"/>
      <c r="ASF20" s="631"/>
      <c r="ASG20" s="631"/>
      <c r="ASH20" s="631"/>
      <c r="ASI20" s="631"/>
      <c r="ASJ20" s="631"/>
      <c r="ASK20" s="631"/>
      <c r="ASL20" s="631"/>
      <c r="ASM20" s="631"/>
      <c r="ASN20" s="631"/>
      <c r="ASO20" s="631"/>
      <c r="ASP20" s="631"/>
      <c r="ASQ20" s="631"/>
      <c r="ASR20" s="631"/>
      <c r="ASS20" s="631"/>
      <c r="AST20" s="631"/>
      <c r="ASU20" s="631"/>
      <c r="ASV20" s="631"/>
      <c r="ASW20" s="631"/>
      <c r="ASX20" s="631"/>
      <c r="ASY20" s="631"/>
      <c r="ASZ20" s="631"/>
      <c r="ATA20" s="631"/>
      <c r="ATB20" s="631"/>
      <c r="ATC20" s="631"/>
      <c r="ATD20" s="631"/>
      <c r="ATE20" s="631"/>
      <c r="ATF20" s="631"/>
      <c r="ATG20" s="631"/>
      <c r="ATH20" s="631"/>
      <c r="ATI20" s="631"/>
      <c r="ATJ20" s="631"/>
      <c r="ATK20" s="631"/>
      <c r="ATL20" s="631"/>
      <c r="ATM20" s="631"/>
      <c r="ATN20" s="631"/>
      <c r="ATO20" s="631"/>
      <c r="ATP20" s="631"/>
      <c r="ATQ20" s="631"/>
      <c r="ATR20" s="631"/>
      <c r="ATS20" s="631"/>
      <c r="ATT20" s="631"/>
      <c r="ATU20" s="631"/>
      <c r="ATV20" s="631"/>
      <c r="ATW20" s="631"/>
      <c r="ATX20" s="631"/>
      <c r="ATY20" s="631"/>
      <c r="ATZ20" s="631"/>
      <c r="AUA20" s="631"/>
      <c r="AUB20" s="631"/>
      <c r="AUC20" s="631"/>
      <c r="AUD20" s="631"/>
      <c r="AUE20" s="631"/>
      <c r="AUF20" s="631"/>
      <c r="AUG20" s="631"/>
      <c r="AUH20" s="631"/>
      <c r="AUI20" s="631"/>
      <c r="AUJ20" s="631"/>
      <c r="AUK20" s="631"/>
      <c r="AUL20" s="631"/>
      <c r="AUM20" s="631"/>
      <c r="AUN20" s="631"/>
      <c r="AUO20" s="631"/>
      <c r="AUP20" s="631"/>
      <c r="AUQ20" s="631"/>
      <c r="AUR20" s="631"/>
      <c r="AUS20" s="631"/>
      <c r="AUT20" s="631"/>
      <c r="AUU20" s="631"/>
      <c r="AUV20" s="631"/>
      <c r="AUW20" s="631"/>
      <c r="AUX20" s="631"/>
      <c r="AUY20" s="631"/>
      <c r="AUZ20" s="631"/>
      <c r="AVA20" s="631"/>
      <c r="AVB20" s="631"/>
      <c r="AVC20" s="631"/>
      <c r="AVD20" s="631"/>
      <c r="AVE20" s="631"/>
      <c r="AVF20" s="631"/>
      <c r="AVG20" s="631"/>
      <c r="AVH20" s="631"/>
      <c r="AVI20" s="631"/>
      <c r="AVJ20" s="631"/>
      <c r="AVK20" s="631"/>
      <c r="AVL20" s="631"/>
      <c r="AVM20" s="631"/>
      <c r="AVN20" s="631"/>
      <c r="AVO20" s="631"/>
      <c r="AVP20" s="631"/>
      <c r="AVQ20" s="631"/>
      <c r="AVR20" s="631"/>
      <c r="AVS20" s="631"/>
      <c r="AVT20" s="631"/>
      <c r="AVU20" s="631"/>
      <c r="AVV20" s="631"/>
      <c r="AVW20" s="631"/>
      <c r="AVX20" s="631"/>
      <c r="AVY20" s="631"/>
      <c r="AVZ20" s="631"/>
      <c r="AWA20" s="631"/>
      <c r="AWB20" s="631"/>
      <c r="AWC20" s="631"/>
      <c r="AWD20" s="631"/>
      <c r="AWE20" s="631"/>
      <c r="AWF20" s="631"/>
      <c r="AWG20" s="631"/>
      <c r="AWH20" s="631"/>
      <c r="AWI20" s="631"/>
      <c r="AWJ20" s="631"/>
      <c r="AWK20" s="631"/>
      <c r="AWL20" s="631"/>
      <c r="AWM20" s="631"/>
      <c r="AWN20" s="631"/>
      <c r="AWO20" s="631"/>
      <c r="AWP20" s="631"/>
      <c r="AWQ20" s="631"/>
      <c r="AWR20" s="631"/>
      <c r="AWS20" s="631"/>
      <c r="AWT20" s="631"/>
      <c r="AWU20" s="631"/>
      <c r="AWV20" s="631"/>
      <c r="AWW20" s="631"/>
      <c r="AWX20" s="631"/>
      <c r="AWY20" s="631"/>
      <c r="AWZ20" s="631"/>
      <c r="AXA20" s="631"/>
      <c r="AXB20" s="631"/>
      <c r="AXC20" s="631"/>
      <c r="AXD20" s="631"/>
      <c r="AXE20" s="631"/>
      <c r="AXF20" s="631"/>
      <c r="AXG20" s="631"/>
      <c r="AXH20" s="631"/>
      <c r="AXI20" s="631"/>
      <c r="AXJ20" s="631"/>
      <c r="AXK20" s="631"/>
      <c r="AXL20" s="631"/>
      <c r="AXM20" s="631"/>
      <c r="AXN20" s="631"/>
      <c r="AXO20" s="631"/>
      <c r="AXP20" s="631"/>
      <c r="AXQ20" s="631"/>
      <c r="AXR20" s="631"/>
      <c r="AXS20" s="631"/>
      <c r="AXT20" s="631"/>
      <c r="AXU20" s="631"/>
      <c r="AXV20" s="631"/>
      <c r="AXW20" s="631"/>
      <c r="AXX20" s="631"/>
      <c r="AXY20" s="631"/>
      <c r="AXZ20" s="631"/>
      <c r="AYA20" s="631"/>
      <c r="AYB20" s="631"/>
      <c r="AYC20" s="631"/>
      <c r="AYD20" s="631"/>
      <c r="AYE20" s="631"/>
      <c r="AYF20" s="631"/>
      <c r="AYG20" s="631"/>
      <c r="AYH20" s="631"/>
      <c r="AYI20" s="631"/>
      <c r="AYJ20" s="631"/>
      <c r="AYK20" s="631"/>
      <c r="AYL20" s="631"/>
      <c r="AYM20" s="631"/>
      <c r="AYN20" s="631"/>
      <c r="AYO20" s="631"/>
      <c r="AYP20" s="631"/>
      <c r="AYQ20" s="631"/>
      <c r="AYR20" s="631"/>
      <c r="AYS20" s="631"/>
      <c r="AYT20" s="631"/>
      <c r="AYU20" s="631"/>
      <c r="AYV20" s="631"/>
      <c r="AYW20" s="631"/>
      <c r="AYX20" s="631"/>
      <c r="AYY20" s="631"/>
      <c r="AYZ20" s="631"/>
      <c r="AZA20" s="631"/>
      <c r="AZB20" s="631"/>
      <c r="AZC20" s="631"/>
      <c r="AZD20" s="631"/>
      <c r="AZE20" s="631"/>
      <c r="AZF20" s="631"/>
      <c r="AZG20" s="631"/>
      <c r="AZH20" s="631"/>
      <c r="AZI20" s="631"/>
      <c r="AZJ20" s="631"/>
      <c r="AZK20" s="631"/>
      <c r="AZL20" s="631"/>
      <c r="AZM20" s="631"/>
      <c r="AZN20" s="631"/>
      <c r="AZO20" s="631"/>
      <c r="AZP20" s="631"/>
      <c r="AZQ20" s="631"/>
      <c r="AZR20" s="631"/>
      <c r="AZS20" s="631"/>
      <c r="AZT20" s="631"/>
      <c r="AZU20" s="631"/>
      <c r="AZV20" s="631"/>
      <c r="AZW20" s="631"/>
      <c r="AZX20" s="631"/>
      <c r="AZY20" s="631"/>
      <c r="AZZ20" s="631"/>
      <c r="BAA20" s="631"/>
      <c r="BAB20" s="631"/>
      <c r="BAC20" s="631"/>
      <c r="BAD20" s="631"/>
      <c r="BAE20" s="631"/>
      <c r="BAF20" s="631"/>
      <c r="BAG20" s="631"/>
      <c r="BAH20" s="631"/>
      <c r="BAI20" s="631"/>
      <c r="BAJ20" s="631"/>
      <c r="BAK20" s="631"/>
      <c r="BAL20" s="631"/>
      <c r="BAM20" s="631"/>
      <c r="BAN20" s="631"/>
      <c r="BAO20" s="631"/>
      <c r="BAP20" s="631"/>
      <c r="BAQ20" s="631"/>
      <c r="BAR20" s="631"/>
      <c r="BAS20" s="631"/>
      <c r="BAT20" s="631"/>
      <c r="BAU20" s="631"/>
      <c r="BAV20" s="631"/>
      <c r="BAW20" s="631"/>
      <c r="BAX20" s="631"/>
      <c r="BAY20" s="631"/>
      <c r="BAZ20" s="631"/>
      <c r="BBA20" s="631"/>
      <c r="BBB20" s="631"/>
      <c r="BBC20" s="631"/>
      <c r="BBD20" s="631"/>
      <c r="BBE20" s="631"/>
      <c r="BBF20" s="631"/>
      <c r="BBG20" s="631"/>
      <c r="BBH20" s="631"/>
      <c r="BBI20" s="631"/>
      <c r="BBJ20" s="631"/>
      <c r="BBK20" s="631"/>
      <c r="BBL20" s="631"/>
      <c r="BBM20" s="631"/>
      <c r="BBN20" s="631"/>
      <c r="BBO20" s="631"/>
      <c r="BBP20" s="631"/>
      <c r="BBQ20" s="631"/>
      <c r="BBR20" s="631"/>
      <c r="BBS20" s="631"/>
      <c r="BBT20" s="631"/>
      <c r="BBU20" s="631"/>
      <c r="BBV20" s="631"/>
      <c r="BBW20" s="631"/>
      <c r="BBX20" s="631"/>
      <c r="BBY20" s="631"/>
      <c r="BBZ20" s="631"/>
      <c r="BCA20" s="631"/>
      <c r="BCB20" s="631"/>
      <c r="BCC20" s="631"/>
      <c r="BCD20" s="631"/>
      <c r="BCE20" s="631"/>
      <c r="BCF20" s="631"/>
      <c r="BCG20" s="631"/>
      <c r="BCH20" s="631"/>
      <c r="BCI20" s="631"/>
      <c r="BCJ20" s="631"/>
      <c r="BCK20" s="631"/>
      <c r="BCL20" s="631"/>
      <c r="BCM20" s="631"/>
      <c r="BCN20" s="631"/>
      <c r="BCO20" s="631"/>
      <c r="BCP20" s="631"/>
      <c r="BCQ20" s="631"/>
      <c r="BCR20" s="631"/>
      <c r="BCS20" s="631"/>
      <c r="BCT20" s="631"/>
      <c r="BCU20" s="631"/>
      <c r="BCV20" s="631"/>
      <c r="BCW20" s="631"/>
      <c r="BCX20" s="631"/>
      <c r="BCY20" s="631"/>
      <c r="BCZ20" s="631"/>
      <c r="BDA20" s="631"/>
      <c r="BDB20" s="631"/>
      <c r="BDC20" s="631"/>
      <c r="BDD20" s="631"/>
      <c r="BDE20" s="631"/>
      <c r="BDF20" s="631"/>
      <c r="BDG20" s="631"/>
      <c r="BDH20" s="631"/>
      <c r="BDI20" s="631"/>
      <c r="BDJ20" s="631"/>
      <c r="BDK20" s="631"/>
    </row>
    <row r="21" spans="1:1467" customFormat="1">
      <c r="A21" s="631"/>
      <c r="B21" s="527" t="s">
        <v>90</v>
      </c>
      <c r="C21" s="324" t="s">
        <v>92</v>
      </c>
      <c r="D21" s="135">
        <v>8.7821957303176124</v>
      </c>
      <c r="E21" s="135">
        <v>1.1467750000000001</v>
      </c>
      <c r="F21" s="526">
        <v>9.9289707303176122</v>
      </c>
      <c r="G21" s="649"/>
      <c r="H21" s="649"/>
      <c r="I21" s="648"/>
      <c r="J21" s="648"/>
      <c r="K21" s="552"/>
      <c r="L21" s="552"/>
      <c r="M21" s="552"/>
      <c r="N21" s="552"/>
      <c r="O21" s="631"/>
      <c r="P21" s="631"/>
      <c r="Q21" s="631"/>
      <c r="R21" s="631"/>
      <c r="S21" s="631"/>
      <c r="T21" s="631"/>
      <c r="U21" s="631"/>
      <c r="V21" s="631"/>
      <c r="W21" s="631"/>
      <c r="X21" s="631"/>
      <c r="Y21" s="631"/>
      <c r="Z21" s="631"/>
      <c r="AA21" s="631"/>
      <c r="AB21" s="631"/>
      <c r="AC21" s="631"/>
      <c r="AD21" s="631"/>
      <c r="AE21" s="631"/>
      <c r="AF21" s="631"/>
      <c r="AG21" s="631"/>
      <c r="AH21" s="631"/>
      <c r="AI21" s="631"/>
      <c r="AJ21" s="631"/>
      <c r="AK21" s="631"/>
      <c r="AL21" s="631"/>
      <c r="AM21" s="631"/>
      <c r="AN21" s="631"/>
      <c r="AO21" s="631"/>
      <c r="AP21" s="631"/>
      <c r="AQ21" s="631"/>
      <c r="AR21" s="631"/>
      <c r="AS21" s="631"/>
      <c r="AT21" s="631"/>
      <c r="AU21" s="631"/>
      <c r="AV21" s="631"/>
      <c r="AW21" s="631"/>
      <c r="AX21" s="631"/>
      <c r="AY21" s="631"/>
      <c r="AZ21" s="631"/>
      <c r="BA21" s="631"/>
      <c r="BB21" s="631"/>
      <c r="BC21" s="631"/>
      <c r="BD21" s="631"/>
      <c r="BE21" s="631"/>
      <c r="BF21" s="631"/>
      <c r="BG21" s="631"/>
      <c r="BH21" s="631"/>
      <c r="BI21" s="631"/>
      <c r="BJ21" s="631"/>
      <c r="BK21" s="631"/>
      <c r="BL21" s="631"/>
      <c r="BM21" s="631"/>
      <c r="BN21" s="631"/>
      <c r="BO21" s="631"/>
      <c r="BP21" s="631"/>
      <c r="BQ21" s="631"/>
      <c r="BR21" s="631"/>
      <c r="BS21" s="631"/>
      <c r="BT21" s="631"/>
      <c r="BU21" s="631"/>
      <c r="BV21" s="631"/>
      <c r="BW21" s="631"/>
      <c r="BX21" s="631"/>
      <c r="BY21" s="631"/>
      <c r="BZ21" s="631"/>
      <c r="CA21" s="631"/>
      <c r="CB21" s="631"/>
      <c r="CC21" s="631"/>
      <c r="CD21" s="631"/>
      <c r="CE21" s="631"/>
      <c r="CF21" s="631"/>
      <c r="CG21" s="631"/>
      <c r="CH21" s="631"/>
      <c r="CI21" s="631"/>
      <c r="CJ21" s="631"/>
      <c r="CK21" s="631"/>
      <c r="CL21" s="631"/>
      <c r="CM21" s="631"/>
      <c r="CN21" s="631"/>
      <c r="CO21" s="631"/>
      <c r="CP21" s="631"/>
      <c r="CQ21" s="631"/>
      <c r="CR21" s="631"/>
      <c r="CS21" s="631"/>
      <c r="CT21" s="631"/>
      <c r="CU21" s="631"/>
      <c r="CV21" s="631"/>
      <c r="CW21" s="631"/>
      <c r="CX21" s="631"/>
      <c r="CY21" s="631"/>
      <c r="CZ21" s="631"/>
      <c r="DA21" s="631"/>
      <c r="DB21" s="631"/>
      <c r="DC21" s="631"/>
      <c r="DD21" s="631"/>
      <c r="DE21" s="631"/>
      <c r="DF21" s="631"/>
      <c r="DG21" s="631"/>
      <c r="DH21" s="631"/>
      <c r="DI21" s="631"/>
      <c r="DJ21" s="631"/>
      <c r="DK21" s="631"/>
      <c r="DL21" s="631"/>
      <c r="DM21" s="631"/>
      <c r="DN21" s="631"/>
      <c r="DO21" s="631"/>
      <c r="DP21" s="631"/>
      <c r="DQ21" s="631"/>
      <c r="DR21" s="631"/>
      <c r="DS21" s="631"/>
      <c r="DT21" s="631"/>
      <c r="DU21" s="631"/>
      <c r="DV21" s="631"/>
      <c r="DW21" s="631"/>
      <c r="DX21" s="631"/>
      <c r="DY21" s="631"/>
      <c r="DZ21" s="631"/>
      <c r="EA21" s="631"/>
      <c r="EB21" s="631"/>
      <c r="EC21" s="631"/>
      <c r="ED21" s="631"/>
      <c r="EE21" s="631"/>
      <c r="EF21" s="631"/>
      <c r="EG21" s="631"/>
      <c r="EH21" s="631"/>
      <c r="EI21" s="631"/>
      <c r="EJ21" s="631"/>
      <c r="EK21" s="631"/>
      <c r="EL21" s="631"/>
      <c r="EM21" s="631"/>
      <c r="EN21" s="631"/>
      <c r="EO21" s="631"/>
      <c r="EP21" s="631"/>
      <c r="EQ21" s="631"/>
      <c r="ER21" s="631"/>
      <c r="ES21" s="631"/>
      <c r="ET21" s="631"/>
      <c r="EU21" s="631"/>
      <c r="EV21" s="631"/>
      <c r="EW21" s="631"/>
      <c r="EX21" s="631"/>
      <c r="EY21" s="631"/>
      <c r="EZ21" s="631"/>
      <c r="FA21" s="631"/>
      <c r="FB21" s="631"/>
      <c r="FC21" s="631"/>
      <c r="FD21" s="631"/>
      <c r="FE21" s="631"/>
      <c r="FF21" s="631"/>
      <c r="FG21" s="631"/>
      <c r="FH21" s="631"/>
      <c r="FI21" s="631"/>
      <c r="FJ21" s="631"/>
      <c r="FK21" s="631"/>
      <c r="FL21" s="631"/>
      <c r="FM21" s="631"/>
      <c r="FN21" s="631"/>
      <c r="FO21" s="631"/>
      <c r="FP21" s="631"/>
      <c r="FQ21" s="631"/>
      <c r="FR21" s="631"/>
      <c r="FS21" s="631"/>
      <c r="FT21" s="631"/>
      <c r="FU21" s="631"/>
      <c r="FV21" s="631"/>
      <c r="FW21" s="631"/>
      <c r="FX21" s="631"/>
      <c r="FY21" s="631"/>
      <c r="FZ21" s="631"/>
      <c r="GA21" s="631"/>
      <c r="GB21" s="631"/>
      <c r="GC21" s="631"/>
      <c r="GD21" s="631"/>
      <c r="GE21" s="631"/>
      <c r="GF21" s="631"/>
      <c r="GG21" s="631"/>
      <c r="GH21" s="631"/>
      <c r="GI21" s="631"/>
      <c r="GJ21" s="631"/>
      <c r="GK21" s="631"/>
      <c r="GL21" s="631"/>
      <c r="GM21" s="631"/>
      <c r="GN21" s="631"/>
      <c r="GO21" s="631"/>
      <c r="GP21" s="631"/>
      <c r="GQ21" s="631"/>
      <c r="GR21" s="631"/>
      <c r="GS21" s="631"/>
      <c r="GT21" s="631"/>
      <c r="GU21" s="631"/>
      <c r="GV21" s="631"/>
      <c r="GW21" s="631"/>
      <c r="GX21" s="631"/>
      <c r="GY21" s="631"/>
      <c r="GZ21" s="631"/>
      <c r="HA21" s="631"/>
      <c r="HB21" s="631"/>
      <c r="HC21" s="631"/>
      <c r="HD21" s="631"/>
      <c r="HE21" s="631"/>
      <c r="HF21" s="631"/>
      <c r="HG21" s="631"/>
      <c r="HH21" s="631"/>
      <c r="HI21" s="631"/>
      <c r="HJ21" s="631"/>
      <c r="HK21" s="631"/>
      <c r="HL21" s="631"/>
      <c r="HM21" s="631"/>
      <c r="HN21" s="631"/>
      <c r="HO21" s="631"/>
      <c r="HP21" s="631"/>
      <c r="HQ21" s="631"/>
      <c r="HR21" s="631"/>
      <c r="HS21" s="631"/>
      <c r="HT21" s="631"/>
      <c r="HU21" s="631"/>
      <c r="HV21" s="631"/>
      <c r="HW21" s="631"/>
      <c r="HX21" s="631"/>
      <c r="HY21" s="631"/>
      <c r="HZ21" s="631"/>
      <c r="IA21" s="631"/>
      <c r="IB21" s="631"/>
      <c r="IC21" s="631"/>
      <c r="ID21" s="631"/>
      <c r="IE21" s="631"/>
      <c r="IF21" s="631"/>
      <c r="IG21" s="631"/>
      <c r="IH21" s="631"/>
      <c r="II21" s="631"/>
      <c r="IJ21" s="631"/>
      <c r="IK21" s="631"/>
      <c r="IL21" s="631"/>
      <c r="IM21" s="631"/>
      <c r="IN21" s="631"/>
      <c r="IO21" s="631"/>
      <c r="IP21" s="631"/>
      <c r="IQ21" s="631"/>
      <c r="IR21" s="631"/>
      <c r="IS21" s="631"/>
      <c r="IT21" s="631"/>
      <c r="IU21" s="631"/>
      <c r="IV21" s="631"/>
      <c r="IW21" s="631"/>
      <c r="IX21" s="631"/>
      <c r="IY21" s="631"/>
      <c r="IZ21" s="631"/>
      <c r="JA21" s="631"/>
      <c r="JB21" s="631"/>
      <c r="JC21" s="631"/>
      <c r="JD21" s="631"/>
      <c r="JE21" s="631"/>
      <c r="JF21" s="631"/>
      <c r="JG21" s="631"/>
      <c r="JH21" s="631"/>
      <c r="JI21" s="631"/>
      <c r="JJ21" s="631"/>
      <c r="JK21" s="631"/>
      <c r="JL21" s="631"/>
      <c r="JM21" s="631"/>
      <c r="JN21" s="631"/>
      <c r="JO21" s="631"/>
      <c r="JP21" s="631"/>
      <c r="JQ21" s="631"/>
      <c r="JR21" s="631"/>
      <c r="JS21" s="631"/>
      <c r="JT21" s="631"/>
      <c r="JU21" s="631"/>
      <c r="JV21" s="631"/>
      <c r="JW21" s="631"/>
      <c r="JX21" s="631"/>
      <c r="JY21" s="631"/>
      <c r="JZ21" s="631"/>
      <c r="KA21" s="631"/>
      <c r="KB21" s="631"/>
      <c r="KC21" s="631"/>
      <c r="KD21" s="631"/>
      <c r="KE21" s="631"/>
      <c r="KF21" s="631"/>
      <c r="KG21" s="631"/>
      <c r="KH21" s="631"/>
      <c r="KI21" s="631"/>
      <c r="KJ21" s="631"/>
      <c r="KK21" s="631"/>
      <c r="KL21" s="631"/>
      <c r="KM21" s="631"/>
      <c r="KN21" s="631"/>
      <c r="KO21" s="631"/>
      <c r="KP21" s="631"/>
      <c r="KQ21" s="631"/>
      <c r="KR21" s="631"/>
      <c r="KS21" s="631"/>
      <c r="KT21" s="631"/>
      <c r="KU21" s="631"/>
      <c r="KV21" s="631"/>
      <c r="KW21" s="631"/>
      <c r="KX21" s="631"/>
      <c r="KY21" s="631"/>
      <c r="KZ21" s="631"/>
      <c r="LA21" s="631"/>
      <c r="LB21" s="631"/>
      <c r="LC21" s="631"/>
      <c r="LD21" s="631"/>
      <c r="LE21" s="631"/>
      <c r="LF21" s="631"/>
      <c r="LG21" s="631"/>
      <c r="LH21" s="631"/>
      <c r="LI21" s="631"/>
      <c r="LJ21" s="631"/>
      <c r="LK21" s="631"/>
      <c r="LL21" s="631"/>
      <c r="LM21" s="631"/>
      <c r="LN21" s="631"/>
      <c r="LO21" s="631"/>
      <c r="LP21" s="631"/>
      <c r="LQ21" s="631"/>
      <c r="LR21" s="631"/>
      <c r="LS21" s="631"/>
      <c r="LT21" s="631"/>
      <c r="LU21" s="631"/>
      <c r="LV21" s="631"/>
      <c r="LW21" s="631"/>
      <c r="LX21" s="631"/>
      <c r="LY21" s="631"/>
      <c r="LZ21" s="631"/>
      <c r="MA21" s="631"/>
      <c r="MB21" s="631"/>
      <c r="MC21" s="631"/>
      <c r="MD21" s="631"/>
      <c r="ME21" s="631"/>
      <c r="MF21" s="631"/>
      <c r="MG21" s="631"/>
      <c r="MH21" s="631"/>
      <c r="MI21" s="631"/>
      <c r="MJ21" s="631"/>
      <c r="MK21" s="631"/>
      <c r="ML21" s="631"/>
      <c r="MM21" s="631"/>
      <c r="MN21" s="631"/>
      <c r="MO21" s="631"/>
      <c r="MP21" s="631"/>
      <c r="MQ21" s="631"/>
      <c r="MR21" s="631"/>
      <c r="MS21" s="631"/>
      <c r="MT21" s="631"/>
      <c r="MU21" s="631"/>
      <c r="MV21" s="631"/>
      <c r="MW21" s="631"/>
      <c r="MX21" s="631"/>
      <c r="MY21" s="631"/>
      <c r="MZ21" s="631"/>
      <c r="NA21" s="631"/>
      <c r="NB21" s="631"/>
      <c r="NC21" s="631"/>
      <c r="ND21" s="631"/>
      <c r="NE21" s="631"/>
      <c r="NF21" s="631"/>
      <c r="NG21" s="631"/>
      <c r="NH21" s="631"/>
      <c r="NI21" s="631"/>
      <c r="NJ21" s="631"/>
      <c r="NK21" s="631"/>
      <c r="NL21" s="631"/>
      <c r="NM21" s="631"/>
      <c r="NN21" s="631"/>
      <c r="NO21" s="631"/>
      <c r="NP21" s="631"/>
      <c r="NQ21" s="631"/>
      <c r="NR21" s="631"/>
      <c r="NS21" s="631"/>
      <c r="NT21" s="631"/>
      <c r="NU21" s="631"/>
      <c r="NV21" s="631"/>
      <c r="NW21" s="631"/>
      <c r="NX21" s="631"/>
      <c r="NY21" s="631"/>
      <c r="NZ21" s="631"/>
      <c r="OA21" s="631"/>
      <c r="OB21" s="631"/>
      <c r="OC21" s="631"/>
      <c r="OD21" s="631"/>
      <c r="OE21" s="631"/>
      <c r="OF21" s="631"/>
      <c r="OG21" s="631"/>
      <c r="OH21" s="631"/>
      <c r="OI21" s="631"/>
      <c r="OJ21" s="631"/>
      <c r="OK21" s="631"/>
      <c r="OL21" s="631"/>
      <c r="OM21" s="631"/>
      <c r="ON21" s="631"/>
      <c r="OO21" s="631"/>
      <c r="OP21" s="631"/>
      <c r="OQ21" s="631"/>
      <c r="OR21" s="631"/>
      <c r="OS21" s="631"/>
      <c r="OT21" s="631"/>
      <c r="OU21" s="631"/>
      <c r="OV21" s="631"/>
      <c r="OW21" s="631"/>
      <c r="OX21" s="631"/>
      <c r="OY21" s="631"/>
      <c r="OZ21" s="631"/>
      <c r="PA21" s="631"/>
      <c r="PB21" s="631"/>
      <c r="PC21" s="631"/>
      <c r="PD21" s="631"/>
      <c r="PE21" s="631"/>
      <c r="PF21" s="631"/>
      <c r="PG21" s="631"/>
      <c r="PH21" s="631"/>
      <c r="PI21" s="631"/>
      <c r="PJ21" s="631"/>
      <c r="PK21" s="631"/>
      <c r="PL21" s="631"/>
      <c r="PM21" s="631"/>
      <c r="PN21" s="631"/>
      <c r="PO21" s="631"/>
      <c r="PP21" s="631"/>
      <c r="PQ21" s="631"/>
      <c r="PR21" s="631"/>
      <c r="PS21" s="631"/>
      <c r="PT21" s="631"/>
      <c r="PU21" s="631"/>
      <c r="PV21" s="631"/>
      <c r="PW21" s="631"/>
      <c r="PX21" s="631"/>
      <c r="PY21" s="631"/>
      <c r="PZ21" s="631"/>
      <c r="QA21" s="631"/>
      <c r="QB21" s="631"/>
      <c r="QC21" s="631"/>
      <c r="QD21" s="631"/>
      <c r="QE21" s="631"/>
      <c r="QF21" s="631"/>
      <c r="QG21" s="631"/>
      <c r="QH21" s="631"/>
      <c r="QI21" s="631"/>
      <c r="QJ21" s="631"/>
      <c r="QK21" s="631"/>
      <c r="QL21" s="631"/>
      <c r="QM21" s="631"/>
      <c r="QN21" s="631"/>
      <c r="QO21" s="631"/>
      <c r="QP21" s="631"/>
      <c r="QQ21" s="631"/>
      <c r="QR21" s="631"/>
      <c r="QS21" s="631"/>
      <c r="QT21" s="631"/>
      <c r="QU21" s="631"/>
      <c r="QV21" s="631"/>
      <c r="QW21" s="631"/>
      <c r="QX21" s="631"/>
      <c r="QY21" s="631"/>
      <c r="QZ21" s="631"/>
      <c r="RA21" s="631"/>
      <c r="RB21" s="631"/>
      <c r="RC21" s="631"/>
      <c r="RD21" s="631"/>
      <c r="RE21" s="631"/>
      <c r="RF21" s="631"/>
      <c r="RG21" s="631"/>
      <c r="RH21" s="631"/>
      <c r="RI21" s="631"/>
      <c r="RJ21" s="631"/>
      <c r="RK21" s="631"/>
      <c r="RL21" s="631"/>
      <c r="RM21" s="631"/>
      <c r="RN21" s="631"/>
      <c r="RO21" s="631"/>
      <c r="RP21" s="631"/>
      <c r="RQ21" s="631"/>
      <c r="RR21" s="631"/>
      <c r="RS21" s="631"/>
      <c r="RT21" s="631"/>
      <c r="RU21" s="631"/>
      <c r="RV21" s="631"/>
      <c r="RW21" s="631"/>
      <c r="RX21" s="631"/>
      <c r="RY21" s="631"/>
      <c r="RZ21" s="631"/>
      <c r="SA21" s="631"/>
      <c r="SB21" s="631"/>
      <c r="SC21" s="631"/>
      <c r="SD21" s="631"/>
      <c r="SE21" s="631"/>
      <c r="SF21" s="631"/>
      <c r="SG21" s="631"/>
      <c r="SH21" s="631"/>
      <c r="SI21" s="631"/>
      <c r="SJ21" s="631"/>
      <c r="SK21" s="631"/>
      <c r="SL21" s="631"/>
      <c r="SM21" s="631"/>
      <c r="SN21" s="631"/>
      <c r="SO21" s="631"/>
      <c r="SP21" s="631"/>
      <c r="SQ21" s="631"/>
      <c r="SR21" s="631"/>
      <c r="SS21" s="631"/>
      <c r="ST21" s="631"/>
      <c r="SU21" s="631"/>
      <c r="SV21" s="631"/>
      <c r="SW21" s="631"/>
      <c r="SX21" s="631"/>
      <c r="SY21" s="631"/>
      <c r="SZ21" s="631"/>
      <c r="TA21" s="631"/>
      <c r="TB21" s="631"/>
      <c r="TC21" s="631"/>
      <c r="TD21" s="631"/>
      <c r="TE21" s="631"/>
      <c r="TF21" s="631"/>
      <c r="TG21" s="631"/>
      <c r="TH21" s="631"/>
      <c r="TI21" s="631"/>
      <c r="TJ21" s="631"/>
      <c r="TK21" s="631"/>
      <c r="TL21" s="631"/>
      <c r="TM21" s="631"/>
      <c r="TN21" s="631"/>
      <c r="TO21" s="631"/>
      <c r="TP21" s="631"/>
      <c r="TQ21" s="631"/>
      <c r="TR21" s="631"/>
      <c r="TS21" s="631"/>
      <c r="TT21" s="631"/>
      <c r="TU21" s="631"/>
      <c r="TV21" s="631"/>
      <c r="TW21" s="631"/>
      <c r="TX21" s="631"/>
      <c r="TY21" s="631"/>
      <c r="TZ21" s="631"/>
      <c r="UA21" s="631"/>
      <c r="UB21" s="631"/>
      <c r="UC21" s="631"/>
      <c r="UD21" s="631"/>
      <c r="UE21" s="631"/>
      <c r="UF21" s="631"/>
      <c r="UG21" s="631"/>
      <c r="UH21" s="631"/>
      <c r="UI21" s="631"/>
      <c r="UJ21" s="631"/>
      <c r="UK21" s="631"/>
      <c r="UL21" s="631"/>
      <c r="UM21" s="631"/>
      <c r="UN21" s="631"/>
      <c r="UO21" s="631"/>
      <c r="UP21" s="631"/>
      <c r="UQ21" s="631"/>
      <c r="UR21" s="631"/>
      <c r="US21" s="631"/>
      <c r="UT21" s="631"/>
      <c r="UU21" s="631"/>
      <c r="UV21" s="631"/>
      <c r="UW21" s="631"/>
      <c r="UX21" s="631"/>
      <c r="UY21" s="631"/>
      <c r="UZ21" s="631"/>
      <c r="VA21" s="631"/>
      <c r="VB21" s="631"/>
      <c r="VC21" s="631"/>
      <c r="VD21" s="631"/>
      <c r="VE21" s="631"/>
      <c r="VF21" s="631"/>
      <c r="VG21" s="631"/>
      <c r="VH21" s="631"/>
      <c r="VI21" s="631"/>
      <c r="VJ21" s="631"/>
      <c r="VK21" s="631"/>
      <c r="VL21" s="631"/>
      <c r="VM21" s="631"/>
      <c r="VN21" s="631"/>
      <c r="VO21" s="631"/>
      <c r="VP21" s="631"/>
      <c r="VQ21" s="631"/>
      <c r="VR21" s="631"/>
      <c r="VS21" s="631"/>
      <c r="VT21" s="631"/>
      <c r="VU21" s="631"/>
      <c r="VV21" s="631"/>
      <c r="VW21" s="631"/>
      <c r="VX21" s="631"/>
      <c r="VY21" s="631"/>
      <c r="VZ21" s="631"/>
      <c r="WA21" s="631"/>
      <c r="WB21" s="631"/>
      <c r="WC21" s="631"/>
      <c r="WD21" s="631"/>
      <c r="WE21" s="631"/>
      <c r="WF21" s="631"/>
      <c r="WG21" s="631"/>
      <c r="WH21" s="631"/>
      <c r="WI21" s="631"/>
      <c r="WJ21" s="631"/>
      <c r="WK21" s="631"/>
      <c r="WL21" s="631"/>
      <c r="WM21" s="631"/>
      <c r="WN21" s="631"/>
      <c r="WO21" s="631"/>
      <c r="WP21" s="631"/>
      <c r="WQ21" s="631"/>
      <c r="WR21" s="631"/>
      <c r="WS21" s="631"/>
      <c r="WT21" s="631"/>
      <c r="WU21" s="631"/>
      <c r="WV21" s="631"/>
      <c r="WW21" s="631"/>
      <c r="WX21" s="631"/>
      <c r="WY21" s="631"/>
      <c r="WZ21" s="631"/>
      <c r="XA21" s="631"/>
      <c r="XB21" s="631"/>
      <c r="XC21" s="631"/>
      <c r="XD21" s="631"/>
      <c r="XE21" s="631"/>
      <c r="XF21" s="631"/>
      <c r="XG21" s="631"/>
      <c r="XH21" s="631"/>
      <c r="XI21" s="631"/>
      <c r="XJ21" s="631"/>
      <c r="XK21" s="631"/>
      <c r="XL21" s="631"/>
      <c r="XM21" s="631"/>
      <c r="XN21" s="631"/>
      <c r="XO21" s="631"/>
      <c r="XP21" s="631"/>
      <c r="XQ21" s="631"/>
      <c r="XR21" s="631"/>
      <c r="XS21" s="631"/>
      <c r="XT21" s="631"/>
      <c r="XU21" s="631"/>
      <c r="XV21" s="631"/>
      <c r="XW21" s="631"/>
      <c r="XX21" s="631"/>
      <c r="XY21" s="631"/>
      <c r="XZ21" s="631"/>
      <c r="YA21" s="631"/>
      <c r="YB21" s="631"/>
      <c r="YC21" s="631"/>
      <c r="YD21" s="631"/>
      <c r="YE21" s="631"/>
      <c r="YF21" s="631"/>
      <c r="YG21" s="631"/>
      <c r="YH21" s="631"/>
      <c r="YI21" s="631"/>
      <c r="YJ21" s="631"/>
      <c r="YK21" s="631"/>
      <c r="YL21" s="631"/>
      <c r="YM21" s="631"/>
      <c r="YN21" s="631"/>
      <c r="YO21" s="631"/>
      <c r="YP21" s="631"/>
      <c r="YQ21" s="631"/>
      <c r="YR21" s="631"/>
      <c r="YS21" s="631"/>
      <c r="YT21" s="631"/>
      <c r="YU21" s="631"/>
      <c r="YV21" s="631"/>
      <c r="YW21" s="631"/>
      <c r="YX21" s="631"/>
      <c r="YY21" s="631"/>
      <c r="YZ21" s="631"/>
      <c r="ZA21" s="631"/>
      <c r="ZB21" s="631"/>
      <c r="ZC21" s="631"/>
      <c r="ZD21" s="631"/>
      <c r="ZE21" s="631"/>
      <c r="ZF21" s="631"/>
      <c r="ZG21" s="631"/>
      <c r="ZH21" s="631"/>
      <c r="ZI21" s="631"/>
      <c r="ZJ21" s="631"/>
      <c r="ZK21" s="631"/>
      <c r="ZL21" s="631"/>
      <c r="ZM21" s="631"/>
      <c r="ZN21" s="631"/>
      <c r="ZO21" s="631"/>
      <c r="ZP21" s="631"/>
      <c r="ZQ21" s="631"/>
      <c r="ZR21" s="631"/>
      <c r="ZS21" s="631"/>
      <c r="ZT21" s="631"/>
      <c r="ZU21" s="631"/>
      <c r="ZV21" s="631"/>
      <c r="ZW21" s="631"/>
      <c r="ZX21" s="631"/>
      <c r="ZY21" s="631"/>
      <c r="ZZ21" s="631"/>
      <c r="AAA21" s="631"/>
      <c r="AAB21" s="631"/>
      <c r="AAC21" s="631"/>
      <c r="AAD21" s="631"/>
      <c r="AAE21" s="631"/>
      <c r="AAF21" s="631"/>
      <c r="AAG21" s="631"/>
      <c r="AAH21" s="631"/>
      <c r="AAI21" s="631"/>
      <c r="AAJ21" s="631"/>
      <c r="AAK21" s="631"/>
      <c r="AAL21" s="631"/>
      <c r="AAM21" s="631"/>
      <c r="AAN21" s="631"/>
      <c r="AAO21" s="631"/>
      <c r="AAP21" s="631"/>
      <c r="AAQ21" s="631"/>
      <c r="AAR21" s="631"/>
      <c r="AAS21" s="631"/>
      <c r="AAT21" s="631"/>
      <c r="AAU21" s="631"/>
      <c r="AAV21" s="631"/>
      <c r="AAW21" s="631"/>
      <c r="AAX21" s="631"/>
      <c r="AAY21" s="631"/>
      <c r="AAZ21" s="631"/>
      <c r="ABA21" s="631"/>
      <c r="ABB21" s="631"/>
      <c r="ABC21" s="631"/>
      <c r="ABD21" s="631"/>
      <c r="ABE21" s="631"/>
      <c r="ABF21" s="631"/>
      <c r="ABG21" s="631"/>
      <c r="ABH21" s="631"/>
      <c r="ABI21" s="631"/>
      <c r="ABJ21" s="631"/>
      <c r="ABK21" s="631"/>
      <c r="ABL21" s="631"/>
      <c r="ABM21" s="631"/>
      <c r="ABN21" s="631"/>
      <c r="ABO21" s="631"/>
      <c r="ABP21" s="631"/>
      <c r="ABQ21" s="631"/>
      <c r="ABR21" s="631"/>
      <c r="ABS21" s="631"/>
      <c r="ABT21" s="631"/>
      <c r="ABU21" s="631"/>
      <c r="ABV21" s="631"/>
      <c r="ABW21" s="631"/>
      <c r="ABX21" s="631"/>
      <c r="ABY21" s="631"/>
      <c r="ABZ21" s="631"/>
      <c r="ACA21" s="631"/>
      <c r="ACB21" s="631"/>
      <c r="ACC21" s="631"/>
      <c r="ACD21" s="631"/>
      <c r="ACE21" s="631"/>
      <c r="ACF21" s="631"/>
      <c r="ACG21" s="631"/>
      <c r="ACH21" s="631"/>
      <c r="ACI21" s="631"/>
      <c r="ACJ21" s="631"/>
      <c r="ACK21" s="631"/>
      <c r="ACL21" s="631"/>
      <c r="ACM21" s="631"/>
      <c r="ACN21" s="631"/>
      <c r="ACO21" s="631"/>
      <c r="ACP21" s="631"/>
      <c r="ACQ21" s="631"/>
      <c r="ACR21" s="631"/>
      <c r="ACS21" s="631"/>
      <c r="ACT21" s="631"/>
      <c r="ACU21" s="631"/>
      <c r="ACV21" s="631"/>
      <c r="ACW21" s="631"/>
      <c r="ACX21" s="631"/>
      <c r="ACY21" s="631"/>
      <c r="ACZ21" s="631"/>
      <c r="ADA21" s="631"/>
      <c r="ADB21" s="631"/>
      <c r="ADC21" s="631"/>
      <c r="ADD21" s="631"/>
      <c r="ADE21" s="631"/>
      <c r="ADF21" s="631"/>
      <c r="ADG21" s="631"/>
      <c r="ADH21" s="631"/>
      <c r="ADI21" s="631"/>
      <c r="ADJ21" s="631"/>
      <c r="ADK21" s="631"/>
      <c r="ADL21" s="631"/>
      <c r="ADM21" s="631"/>
      <c r="ADN21" s="631"/>
      <c r="ADO21" s="631"/>
      <c r="ADP21" s="631"/>
      <c r="ADQ21" s="631"/>
      <c r="ADR21" s="631"/>
      <c r="ADS21" s="631"/>
      <c r="ADT21" s="631"/>
      <c r="ADU21" s="631"/>
      <c r="ADV21" s="631"/>
      <c r="ADW21" s="631"/>
      <c r="ADX21" s="631"/>
      <c r="ADY21" s="631"/>
      <c r="ADZ21" s="631"/>
      <c r="AEA21" s="631"/>
      <c r="AEB21" s="631"/>
      <c r="AEC21" s="631"/>
      <c r="AED21" s="631"/>
      <c r="AEE21" s="631"/>
      <c r="AEF21" s="631"/>
      <c r="AEG21" s="631"/>
      <c r="AEH21" s="631"/>
      <c r="AEI21" s="631"/>
      <c r="AEJ21" s="631"/>
      <c r="AEK21" s="631"/>
      <c r="AEL21" s="631"/>
      <c r="AEM21" s="631"/>
      <c r="AEN21" s="631"/>
      <c r="AEO21" s="631"/>
      <c r="AEP21" s="631"/>
      <c r="AEQ21" s="631"/>
      <c r="AER21" s="631"/>
      <c r="AES21" s="631"/>
      <c r="AET21" s="631"/>
      <c r="AEU21" s="631"/>
      <c r="AEV21" s="631"/>
      <c r="AEW21" s="631"/>
      <c r="AEX21" s="631"/>
      <c r="AEY21" s="631"/>
      <c r="AEZ21" s="631"/>
      <c r="AFA21" s="631"/>
      <c r="AFB21" s="631"/>
      <c r="AFC21" s="631"/>
      <c r="AFD21" s="631"/>
      <c r="AFE21" s="631"/>
      <c r="AFF21" s="631"/>
      <c r="AFG21" s="631"/>
      <c r="AFH21" s="631"/>
      <c r="AFI21" s="631"/>
      <c r="AFJ21" s="631"/>
      <c r="AFK21" s="631"/>
      <c r="AFL21" s="631"/>
      <c r="AFM21" s="631"/>
      <c r="AFN21" s="631"/>
      <c r="AFO21" s="631"/>
      <c r="AFP21" s="631"/>
      <c r="AFQ21" s="631"/>
      <c r="AFR21" s="631"/>
      <c r="AFS21" s="631"/>
      <c r="AFT21" s="631"/>
      <c r="AFU21" s="631"/>
      <c r="AFV21" s="631"/>
      <c r="AFW21" s="631"/>
      <c r="AFX21" s="631"/>
      <c r="AFY21" s="631"/>
      <c r="AFZ21" s="631"/>
      <c r="AGA21" s="631"/>
      <c r="AGB21" s="631"/>
      <c r="AGC21" s="631"/>
      <c r="AGD21" s="631"/>
      <c r="AGE21" s="631"/>
      <c r="AGF21" s="631"/>
      <c r="AGG21" s="631"/>
      <c r="AGH21" s="631"/>
      <c r="AGI21" s="631"/>
      <c r="AGJ21" s="631"/>
      <c r="AGK21" s="631"/>
      <c r="AGL21" s="631"/>
      <c r="AGM21" s="631"/>
      <c r="AGN21" s="631"/>
      <c r="AGO21" s="631"/>
      <c r="AGP21" s="631"/>
      <c r="AGQ21" s="631"/>
      <c r="AGR21" s="631"/>
      <c r="AGS21" s="631"/>
      <c r="AGT21" s="631"/>
      <c r="AGU21" s="631"/>
      <c r="AGV21" s="631"/>
      <c r="AGW21" s="631"/>
      <c r="AGX21" s="631"/>
      <c r="AGY21" s="631"/>
      <c r="AGZ21" s="631"/>
      <c r="AHA21" s="631"/>
      <c r="AHB21" s="631"/>
      <c r="AHC21" s="631"/>
      <c r="AHD21" s="631"/>
      <c r="AHE21" s="631"/>
      <c r="AHF21" s="631"/>
      <c r="AHG21" s="631"/>
      <c r="AHH21" s="631"/>
      <c r="AHI21" s="631"/>
      <c r="AHJ21" s="631"/>
      <c r="AHK21" s="631"/>
      <c r="AHL21" s="631"/>
      <c r="AHM21" s="631"/>
      <c r="AHN21" s="631"/>
      <c r="AHO21" s="631"/>
      <c r="AHP21" s="631"/>
      <c r="AHQ21" s="631"/>
      <c r="AHR21" s="631"/>
      <c r="AHS21" s="631"/>
      <c r="AHT21" s="631"/>
      <c r="AHU21" s="631"/>
      <c r="AHV21" s="631"/>
      <c r="AHW21" s="631"/>
      <c r="AHX21" s="631"/>
      <c r="AHY21" s="631"/>
      <c r="AHZ21" s="631"/>
      <c r="AIA21" s="631"/>
      <c r="AIB21" s="631"/>
      <c r="AIC21" s="631"/>
      <c r="AID21" s="631"/>
      <c r="AIE21" s="631"/>
      <c r="AIF21" s="631"/>
      <c r="AIG21" s="631"/>
      <c r="AIH21" s="631"/>
      <c r="AII21" s="631"/>
      <c r="AIJ21" s="631"/>
      <c r="AIK21" s="631"/>
      <c r="AIL21" s="631"/>
      <c r="AIM21" s="631"/>
      <c r="AIN21" s="631"/>
      <c r="AIO21" s="631"/>
      <c r="AIP21" s="631"/>
      <c r="AIQ21" s="631"/>
      <c r="AIR21" s="631"/>
      <c r="AIS21" s="631"/>
      <c r="AIT21" s="631"/>
      <c r="AIU21" s="631"/>
      <c r="AIV21" s="631"/>
      <c r="AIW21" s="631"/>
      <c r="AIX21" s="631"/>
      <c r="AIY21" s="631"/>
      <c r="AIZ21" s="631"/>
      <c r="AJA21" s="631"/>
      <c r="AJB21" s="631"/>
      <c r="AJC21" s="631"/>
      <c r="AJD21" s="631"/>
      <c r="AJE21" s="631"/>
      <c r="AJF21" s="631"/>
      <c r="AJG21" s="631"/>
      <c r="AJH21" s="631"/>
      <c r="AJI21" s="631"/>
      <c r="AJJ21" s="631"/>
      <c r="AJK21" s="631"/>
      <c r="AJL21" s="631"/>
      <c r="AJM21" s="631"/>
      <c r="AJN21" s="631"/>
      <c r="AJO21" s="631"/>
      <c r="AJP21" s="631"/>
      <c r="AJQ21" s="631"/>
      <c r="AJR21" s="631"/>
      <c r="AJS21" s="631"/>
      <c r="AJT21" s="631"/>
      <c r="AJU21" s="631"/>
      <c r="AJV21" s="631"/>
      <c r="AJW21" s="631"/>
      <c r="AJX21" s="631"/>
      <c r="AJY21" s="631"/>
      <c r="AJZ21" s="631"/>
      <c r="AKA21" s="631"/>
      <c r="AKB21" s="631"/>
      <c r="AKC21" s="631"/>
      <c r="AKD21" s="631"/>
      <c r="AKE21" s="631"/>
      <c r="AKF21" s="631"/>
      <c r="AKG21" s="631"/>
      <c r="AKH21" s="631"/>
      <c r="AKI21" s="631"/>
      <c r="AKJ21" s="631"/>
      <c r="AKK21" s="631"/>
      <c r="AKL21" s="631"/>
      <c r="AKM21" s="631"/>
      <c r="AKN21" s="631"/>
      <c r="AKO21" s="631"/>
      <c r="AKP21" s="631"/>
      <c r="AKQ21" s="631"/>
      <c r="AKR21" s="631"/>
      <c r="AKS21" s="631"/>
      <c r="AKT21" s="631"/>
      <c r="AKU21" s="631"/>
      <c r="AKV21" s="631"/>
      <c r="AKW21" s="631"/>
      <c r="AKX21" s="631"/>
      <c r="AKY21" s="631"/>
      <c r="AKZ21" s="631"/>
      <c r="ALA21" s="631"/>
      <c r="ALB21" s="631"/>
      <c r="ALC21" s="631"/>
      <c r="ALD21" s="631"/>
      <c r="ALE21" s="631"/>
      <c r="ALF21" s="631"/>
      <c r="ALG21" s="631"/>
      <c r="ALH21" s="631"/>
      <c r="ALI21" s="631"/>
      <c r="ALJ21" s="631"/>
      <c r="ALK21" s="631"/>
      <c r="ALL21" s="631"/>
      <c r="ALM21" s="631"/>
      <c r="ALN21" s="631"/>
      <c r="ALO21" s="631"/>
      <c r="ALP21" s="631"/>
      <c r="ALQ21" s="631"/>
      <c r="ALR21" s="631"/>
      <c r="ALS21" s="631"/>
      <c r="ALT21" s="631"/>
      <c r="ALU21" s="631"/>
      <c r="ALV21" s="631"/>
      <c r="ALW21" s="631"/>
      <c r="ALX21" s="631"/>
      <c r="ALY21" s="631"/>
      <c r="ALZ21" s="631"/>
      <c r="AMA21" s="631"/>
      <c r="AMB21" s="631"/>
      <c r="AMC21" s="631"/>
      <c r="AMD21" s="631"/>
      <c r="AME21" s="631"/>
      <c r="AMF21" s="631"/>
      <c r="AMG21" s="631"/>
      <c r="AMH21" s="631"/>
      <c r="AMI21" s="631"/>
      <c r="AMJ21" s="631"/>
      <c r="AMK21" s="631"/>
      <c r="AML21" s="631"/>
      <c r="AMM21" s="631"/>
      <c r="AMN21" s="631"/>
      <c r="AMO21" s="631"/>
      <c r="AMP21" s="631"/>
      <c r="AMQ21" s="631"/>
      <c r="AMR21" s="631"/>
      <c r="AMS21" s="631"/>
      <c r="AMT21" s="631"/>
      <c r="AMU21" s="631"/>
      <c r="AMV21" s="631"/>
      <c r="AMW21" s="631"/>
      <c r="AMX21" s="631"/>
      <c r="AMY21" s="631"/>
      <c r="AMZ21" s="631"/>
      <c r="ANA21" s="631"/>
      <c r="ANB21" s="631"/>
      <c r="ANC21" s="631"/>
      <c r="AND21" s="631"/>
      <c r="ANE21" s="631"/>
      <c r="ANF21" s="631"/>
      <c r="ANG21" s="631"/>
      <c r="ANH21" s="631"/>
      <c r="ANI21" s="631"/>
      <c r="ANJ21" s="631"/>
      <c r="ANK21" s="631"/>
      <c r="ANL21" s="631"/>
      <c r="ANM21" s="631"/>
      <c r="ANN21" s="631"/>
      <c r="ANO21" s="631"/>
      <c r="ANP21" s="631"/>
      <c r="ANQ21" s="631"/>
      <c r="ANR21" s="631"/>
      <c r="ANS21" s="631"/>
      <c r="ANT21" s="631"/>
      <c r="ANU21" s="631"/>
      <c r="ANV21" s="631"/>
      <c r="ANW21" s="631"/>
      <c r="ANX21" s="631"/>
      <c r="ANY21" s="631"/>
      <c r="ANZ21" s="631"/>
      <c r="AOA21" s="631"/>
      <c r="AOB21" s="631"/>
      <c r="AOC21" s="631"/>
      <c r="AOD21" s="631"/>
      <c r="AOE21" s="631"/>
      <c r="AOF21" s="631"/>
      <c r="AOG21" s="631"/>
      <c r="AOH21" s="631"/>
      <c r="AOI21" s="631"/>
      <c r="AOJ21" s="631"/>
      <c r="AOK21" s="631"/>
      <c r="AOL21" s="631"/>
      <c r="AOM21" s="631"/>
      <c r="AON21" s="631"/>
      <c r="AOO21" s="631"/>
      <c r="AOP21" s="631"/>
      <c r="AOQ21" s="631"/>
      <c r="AOR21" s="631"/>
      <c r="AOS21" s="631"/>
      <c r="AOT21" s="631"/>
      <c r="AOU21" s="631"/>
      <c r="AOV21" s="631"/>
      <c r="AOW21" s="631"/>
      <c r="AOX21" s="631"/>
      <c r="AOY21" s="631"/>
      <c r="AOZ21" s="631"/>
      <c r="APA21" s="631"/>
      <c r="APB21" s="631"/>
      <c r="APC21" s="631"/>
      <c r="APD21" s="631"/>
      <c r="APE21" s="631"/>
      <c r="APF21" s="631"/>
      <c r="APG21" s="631"/>
      <c r="APH21" s="631"/>
      <c r="API21" s="631"/>
      <c r="APJ21" s="631"/>
      <c r="APK21" s="631"/>
      <c r="APL21" s="631"/>
      <c r="APM21" s="631"/>
      <c r="APN21" s="631"/>
      <c r="APO21" s="631"/>
      <c r="APP21" s="631"/>
      <c r="APQ21" s="631"/>
      <c r="APR21" s="631"/>
      <c r="APS21" s="631"/>
      <c r="APT21" s="631"/>
      <c r="APU21" s="631"/>
      <c r="APV21" s="631"/>
      <c r="APW21" s="631"/>
      <c r="APX21" s="631"/>
      <c r="APY21" s="631"/>
      <c r="APZ21" s="631"/>
      <c r="AQA21" s="631"/>
      <c r="AQB21" s="631"/>
      <c r="AQC21" s="631"/>
      <c r="AQD21" s="631"/>
      <c r="AQE21" s="631"/>
      <c r="AQF21" s="631"/>
      <c r="AQG21" s="631"/>
      <c r="AQH21" s="631"/>
      <c r="AQI21" s="631"/>
      <c r="AQJ21" s="631"/>
      <c r="AQK21" s="631"/>
      <c r="AQL21" s="631"/>
      <c r="AQM21" s="631"/>
      <c r="AQN21" s="631"/>
      <c r="AQO21" s="631"/>
      <c r="AQP21" s="631"/>
      <c r="AQQ21" s="631"/>
      <c r="AQR21" s="631"/>
      <c r="AQS21" s="631"/>
      <c r="AQT21" s="631"/>
      <c r="AQU21" s="631"/>
      <c r="AQV21" s="631"/>
      <c r="AQW21" s="631"/>
      <c r="AQX21" s="631"/>
      <c r="AQY21" s="631"/>
      <c r="AQZ21" s="631"/>
      <c r="ARA21" s="631"/>
      <c r="ARB21" s="631"/>
      <c r="ARC21" s="631"/>
      <c r="ARD21" s="631"/>
      <c r="ARE21" s="631"/>
      <c r="ARF21" s="631"/>
      <c r="ARG21" s="631"/>
      <c r="ARH21" s="631"/>
      <c r="ARI21" s="631"/>
      <c r="ARJ21" s="631"/>
      <c r="ARK21" s="631"/>
      <c r="ARL21" s="631"/>
      <c r="ARM21" s="631"/>
      <c r="ARN21" s="631"/>
      <c r="ARO21" s="631"/>
      <c r="ARP21" s="631"/>
      <c r="ARQ21" s="631"/>
      <c r="ARR21" s="631"/>
      <c r="ARS21" s="631"/>
      <c r="ART21" s="631"/>
      <c r="ARU21" s="631"/>
      <c r="ARV21" s="631"/>
      <c r="ARW21" s="631"/>
      <c r="ARX21" s="631"/>
      <c r="ARY21" s="631"/>
      <c r="ARZ21" s="631"/>
      <c r="ASA21" s="631"/>
      <c r="ASB21" s="631"/>
      <c r="ASC21" s="631"/>
      <c r="ASD21" s="631"/>
      <c r="ASE21" s="631"/>
      <c r="ASF21" s="631"/>
      <c r="ASG21" s="631"/>
      <c r="ASH21" s="631"/>
      <c r="ASI21" s="631"/>
      <c r="ASJ21" s="631"/>
      <c r="ASK21" s="631"/>
      <c r="ASL21" s="631"/>
      <c r="ASM21" s="631"/>
      <c r="ASN21" s="631"/>
      <c r="ASO21" s="631"/>
      <c r="ASP21" s="631"/>
      <c r="ASQ21" s="631"/>
      <c r="ASR21" s="631"/>
      <c r="ASS21" s="631"/>
      <c r="AST21" s="631"/>
      <c r="ASU21" s="631"/>
      <c r="ASV21" s="631"/>
      <c r="ASW21" s="631"/>
      <c r="ASX21" s="631"/>
      <c r="ASY21" s="631"/>
      <c r="ASZ21" s="631"/>
      <c r="ATA21" s="631"/>
      <c r="ATB21" s="631"/>
      <c r="ATC21" s="631"/>
      <c r="ATD21" s="631"/>
      <c r="ATE21" s="631"/>
      <c r="ATF21" s="631"/>
      <c r="ATG21" s="631"/>
      <c r="ATH21" s="631"/>
      <c r="ATI21" s="631"/>
      <c r="ATJ21" s="631"/>
      <c r="ATK21" s="631"/>
      <c r="ATL21" s="631"/>
      <c r="ATM21" s="631"/>
      <c r="ATN21" s="631"/>
      <c r="ATO21" s="631"/>
      <c r="ATP21" s="631"/>
      <c r="ATQ21" s="631"/>
      <c r="ATR21" s="631"/>
      <c r="ATS21" s="631"/>
      <c r="ATT21" s="631"/>
      <c r="ATU21" s="631"/>
      <c r="ATV21" s="631"/>
      <c r="ATW21" s="631"/>
      <c r="ATX21" s="631"/>
      <c r="ATY21" s="631"/>
      <c r="ATZ21" s="631"/>
      <c r="AUA21" s="631"/>
      <c r="AUB21" s="631"/>
      <c r="AUC21" s="631"/>
      <c r="AUD21" s="631"/>
      <c r="AUE21" s="631"/>
      <c r="AUF21" s="631"/>
      <c r="AUG21" s="631"/>
      <c r="AUH21" s="631"/>
      <c r="AUI21" s="631"/>
      <c r="AUJ21" s="631"/>
      <c r="AUK21" s="631"/>
      <c r="AUL21" s="631"/>
      <c r="AUM21" s="631"/>
      <c r="AUN21" s="631"/>
      <c r="AUO21" s="631"/>
      <c r="AUP21" s="631"/>
      <c r="AUQ21" s="631"/>
      <c r="AUR21" s="631"/>
      <c r="AUS21" s="631"/>
      <c r="AUT21" s="631"/>
      <c r="AUU21" s="631"/>
      <c r="AUV21" s="631"/>
      <c r="AUW21" s="631"/>
      <c r="AUX21" s="631"/>
      <c r="AUY21" s="631"/>
      <c r="AUZ21" s="631"/>
      <c r="AVA21" s="631"/>
      <c r="AVB21" s="631"/>
      <c r="AVC21" s="631"/>
      <c r="AVD21" s="631"/>
      <c r="AVE21" s="631"/>
      <c r="AVF21" s="631"/>
      <c r="AVG21" s="631"/>
      <c r="AVH21" s="631"/>
      <c r="AVI21" s="631"/>
      <c r="AVJ21" s="631"/>
      <c r="AVK21" s="631"/>
      <c r="AVL21" s="631"/>
      <c r="AVM21" s="631"/>
      <c r="AVN21" s="631"/>
      <c r="AVO21" s="631"/>
      <c r="AVP21" s="631"/>
      <c r="AVQ21" s="631"/>
      <c r="AVR21" s="631"/>
      <c r="AVS21" s="631"/>
      <c r="AVT21" s="631"/>
      <c r="AVU21" s="631"/>
      <c r="AVV21" s="631"/>
      <c r="AVW21" s="631"/>
      <c r="AVX21" s="631"/>
      <c r="AVY21" s="631"/>
      <c r="AVZ21" s="631"/>
      <c r="AWA21" s="631"/>
      <c r="AWB21" s="631"/>
      <c r="AWC21" s="631"/>
      <c r="AWD21" s="631"/>
      <c r="AWE21" s="631"/>
      <c r="AWF21" s="631"/>
      <c r="AWG21" s="631"/>
      <c r="AWH21" s="631"/>
      <c r="AWI21" s="631"/>
      <c r="AWJ21" s="631"/>
      <c r="AWK21" s="631"/>
      <c r="AWL21" s="631"/>
      <c r="AWM21" s="631"/>
      <c r="AWN21" s="631"/>
      <c r="AWO21" s="631"/>
      <c r="AWP21" s="631"/>
      <c r="AWQ21" s="631"/>
      <c r="AWR21" s="631"/>
      <c r="AWS21" s="631"/>
      <c r="AWT21" s="631"/>
      <c r="AWU21" s="631"/>
      <c r="AWV21" s="631"/>
      <c r="AWW21" s="631"/>
      <c r="AWX21" s="631"/>
      <c r="AWY21" s="631"/>
      <c r="AWZ21" s="631"/>
      <c r="AXA21" s="631"/>
      <c r="AXB21" s="631"/>
      <c r="AXC21" s="631"/>
      <c r="AXD21" s="631"/>
      <c r="AXE21" s="631"/>
      <c r="AXF21" s="631"/>
      <c r="AXG21" s="631"/>
      <c r="AXH21" s="631"/>
      <c r="AXI21" s="631"/>
      <c r="AXJ21" s="631"/>
      <c r="AXK21" s="631"/>
      <c r="AXL21" s="631"/>
      <c r="AXM21" s="631"/>
      <c r="AXN21" s="631"/>
      <c r="AXO21" s="631"/>
      <c r="AXP21" s="631"/>
      <c r="AXQ21" s="631"/>
      <c r="AXR21" s="631"/>
      <c r="AXS21" s="631"/>
      <c r="AXT21" s="631"/>
      <c r="AXU21" s="631"/>
      <c r="AXV21" s="631"/>
      <c r="AXW21" s="631"/>
      <c r="AXX21" s="631"/>
      <c r="AXY21" s="631"/>
      <c r="AXZ21" s="631"/>
      <c r="AYA21" s="631"/>
      <c r="AYB21" s="631"/>
      <c r="AYC21" s="631"/>
      <c r="AYD21" s="631"/>
      <c r="AYE21" s="631"/>
      <c r="AYF21" s="631"/>
      <c r="AYG21" s="631"/>
      <c r="AYH21" s="631"/>
      <c r="AYI21" s="631"/>
      <c r="AYJ21" s="631"/>
      <c r="AYK21" s="631"/>
      <c r="AYL21" s="631"/>
      <c r="AYM21" s="631"/>
      <c r="AYN21" s="631"/>
      <c r="AYO21" s="631"/>
      <c r="AYP21" s="631"/>
      <c r="AYQ21" s="631"/>
      <c r="AYR21" s="631"/>
      <c r="AYS21" s="631"/>
      <c r="AYT21" s="631"/>
      <c r="AYU21" s="631"/>
      <c r="AYV21" s="631"/>
      <c r="AYW21" s="631"/>
      <c r="AYX21" s="631"/>
      <c r="AYY21" s="631"/>
      <c r="AYZ21" s="631"/>
      <c r="AZA21" s="631"/>
      <c r="AZB21" s="631"/>
      <c r="AZC21" s="631"/>
      <c r="AZD21" s="631"/>
      <c r="AZE21" s="631"/>
      <c r="AZF21" s="631"/>
      <c r="AZG21" s="631"/>
      <c r="AZH21" s="631"/>
      <c r="AZI21" s="631"/>
      <c r="AZJ21" s="631"/>
      <c r="AZK21" s="631"/>
      <c r="AZL21" s="631"/>
      <c r="AZM21" s="631"/>
      <c r="AZN21" s="631"/>
      <c r="AZO21" s="631"/>
      <c r="AZP21" s="631"/>
      <c r="AZQ21" s="631"/>
      <c r="AZR21" s="631"/>
      <c r="AZS21" s="631"/>
      <c r="AZT21" s="631"/>
      <c r="AZU21" s="631"/>
      <c r="AZV21" s="631"/>
      <c r="AZW21" s="631"/>
      <c r="AZX21" s="631"/>
      <c r="AZY21" s="631"/>
      <c r="AZZ21" s="631"/>
      <c r="BAA21" s="631"/>
      <c r="BAB21" s="631"/>
      <c r="BAC21" s="631"/>
      <c r="BAD21" s="631"/>
      <c r="BAE21" s="631"/>
      <c r="BAF21" s="631"/>
      <c r="BAG21" s="631"/>
      <c r="BAH21" s="631"/>
      <c r="BAI21" s="631"/>
      <c r="BAJ21" s="631"/>
      <c r="BAK21" s="631"/>
      <c r="BAL21" s="631"/>
      <c r="BAM21" s="631"/>
      <c r="BAN21" s="631"/>
      <c r="BAO21" s="631"/>
      <c r="BAP21" s="631"/>
      <c r="BAQ21" s="631"/>
      <c r="BAR21" s="631"/>
      <c r="BAS21" s="631"/>
      <c r="BAT21" s="631"/>
      <c r="BAU21" s="631"/>
      <c r="BAV21" s="631"/>
      <c r="BAW21" s="631"/>
      <c r="BAX21" s="631"/>
      <c r="BAY21" s="631"/>
      <c r="BAZ21" s="631"/>
      <c r="BBA21" s="631"/>
      <c r="BBB21" s="631"/>
      <c r="BBC21" s="631"/>
      <c r="BBD21" s="631"/>
      <c r="BBE21" s="631"/>
      <c r="BBF21" s="631"/>
      <c r="BBG21" s="631"/>
      <c r="BBH21" s="631"/>
      <c r="BBI21" s="631"/>
      <c r="BBJ21" s="631"/>
      <c r="BBK21" s="631"/>
      <c r="BBL21" s="631"/>
      <c r="BBM21" s="631"/>
      <c r="BBN21" s="631"/>
      <c r="BBO21" s="631"/>
      <c r="BBP21" s="631"/>
      <c r="BBQ21" s="631"/>
      <c r="BBR21" s="631"/>
      <c r="BBS21" s="631"/>
      <c r="BBT21" s="631"/>
      <c r="BBU21" s="631"/>
      <c r="BBV21" s="631"/>
      <c r="BBW21" s="631"/>
      <c r="BBX21" s="631"/>
      <c r="BBY21" s="631"/>
      <c r="BBZ21" s="631"/>
      <c r="BCA21" s="631"/>
      <c r="BCB21" s="631"/>
      <c r="BCC21" s="631"/>
      <c r="BCD21" s="631"/>
      <c r="BCE21" s="631"/>
      <c r="BCF21" s="631"/>
      <c r="BCG21" s="631"/>
      <c r="BCH21" s="631"/>
      <c r="BCI21" s="631"/>
      <c r="BCJ21" s="631"/>
      <c r="BCK21" s="631"/>
      <c r="BCL21" s="631"/>
      <c r="BCM21" s="631"/>
      <c r="BCN21" s="631"/>
      <c r="BCO21" s="631"/>
      <c r="BCP21" s="631"/>
      <c r="BCQ21" s="631"/>
      <c r="BCR21" s="631"/>
      <c r="BCS21" s="631"/>
      <c r="BCT21" s="631"/>
      <c r="BCU21" s="631"/>
      <c r="BCV21" s="631"/>
      <c r="BCW21" s="631"/>
      <c r="BCX21" s="631"/>
      <c r="BCY21" s="631"/>
      <c r="BCZ21" s="631"/>
      <c r="BDA21" s="631"/>
      <c r="BDB21" s="631"/>
      <c r="BDC21" s="631"/>
      <c r="BDD21" s="631"/>
      <c r="BDE21" s="631"/>
      <c r="BDF21" s="631"/>
      <c r="BDG21" s="631"/>
      <c r="BDH21" s="631"/>
      <c r="BDI21" s="631"/>
      <c r="BDJ21" s="631"/>
      <c r="BDK21" s="631"/>
    </row>
    <row r="22" spans="1:1467" customFormat="1">
      <c r="A22" s="631"/>
      <c r="B22" s="527" t="s">
        <v>20</v>
      </c>
      <c r="C22" s="324" t="s">
        <v>89</v>
      </c>
      <c r="D22" s="135">
        <v>58.32550635528569</v>
      </c>
      <c r="E22" s="135">
        <v>89.342797369565147</v>
      </c>
      <c r="F22" s="526">
        <v>147.66830372485083</v>
      </c>
      <c r="G22" s="649"/>
      <c r="H22" s="649"/>
      <c r="I22" s="648"/>
      <c r="J22" s="648"/>
      <c r="K22" s="552"/>
      <c r="L22" s="552"/>
      <c r="M22" s="552"/>
      <c r="N22" s="552"/>
      <c r="O22" s="631"/>
      <c r="P22" s="631"/>
      <c r="Q22" s="631"/>
      <c r="R22" s="631"/>
      <c r="S22" s="631"/>
      <c r="T22" s="631"/>
      <c r="U22" s="631"/>
      <c r="V22" s="631"/>
      <c r="W22" s="631"/>
      <c r="X22" s="631"/>
      <c r="Y22" s="631"/>
      <c r="Z22" s="631"/>
      <c r="AA22" s="631"/>
      <c r="AB22" s="631"/>
      <c r="AC22" s="631"/>
      <c r="AD22" s="631"/>
      <c r="AE22" s="631"/>
      <c r="AF22" s="631"/>
      <c r="AG22" s="631"/>
      <c r="AH22" s="631"/>
      <c r="AI22" s="631"/>
      <c r="AJ22" s="631"/>
      <c r="AK22" s="631"/>
      <c r="AL22" s="631"/>
      <c r="AM22" s="631"/>
      <c r="AN22" s="631"/>
      <c r="AO22" s="631"/>
      <c r="AP22" s="631"/>
      <c r="AQ22" s="631"/>
      <c r="AR22" s="631"/>
      <c r="AS22" s="631"/>
      <c r="AT22" s="631"/>
      <c r="AU22" s="631"/>
      <c r="AV22" s="631"/>
      <c r="AW22" s="631"/>
      <c r="AX22" s="631"/>
      <c r="AY22" s="631"/>
      <c r="AZ22" s="631"/>
      <c r="BA22" s="631"/>
      <c r="BB22" s="631"/>
      <c r="BC22" s="631"/>
      <c r="BD22" s="631"/>
      <c r="BE22" s="631"/>
      <c r="BF22" s="631"/>
      <c r="BG22" s="631"/>
      <c r="BH22" s="631"/>
      <c r="BI22" s="631"/>
      <c r="BJ22" s="631"/>
      <c r="BK22" s="631"/>
      <c r="BL22" s="631"/>
      <c r="BM22" s="631"/>
      <c r="BN22" s="631"/>
      <c r="BO22" s="631"/>
      <c r="BP22" s="631"/>
      <c r="BQ22" s="631"/>
      <c r="BR22" s="631"/>
      <c r="BS22" s="631"/>
      <c r="BT22" s="631"/>
      <c r="BU22" s="631"/>
      <c r="BV22" s="631"/>
      <c r="BW22" s="631"/>
      <c r="BX22" s="631"/>
      <c r="BY22" s="631"/>
      <c r="BZ22" s="631"/>
      <c r="CA22" s="631"/>
      <c r="CB22" s="631"/>
      <c r="CC22" s="631"/>
      <c r="CD22" s="631"/>
      <c r="CE22" s="631"/>
      <c r="CF22" s="631"/>
      <c r="CG22" s="631"/>
      <c r="CH22" s="631"/>
      <c r="CI22" s="631"/>
      <c r="CJ22" s="631"/>
      <c r="CK22" s="631"/>
      <c r="CL22" s="631"/>
      <c r="CM22" s="631"/>
      <c r="CN22" s="631"/>
      <c r="CO22" s="631"/>
      <c r="CP22" s="631"/>
      <c r="CQ22" s="631"/>
      <c r="CR22" s="631"/>
      <c r="CS22" s="631"/>
      <c r="CT22" s="631"/>
      <c r="CU22" s="631"/>
      <c r="CV22" s="631"/>
      <c r="CW22" s="631"/>
      <c r="CX22" s="631"/>
      <c r="CY22" s="631"/>
      <c r="CZ22" s="631"/>
      <c r="DA22" s="631"/>
      <c r="DB22" s="631"/>
      <c r="DC22" s="631"/>
      <c r="DD22" s="631"/>
      <c r="DE22" s="631"/>
      <c r="DF22" s="631"/>
      <c r="DG22" s="631"/>
      <c r="DH22" s="631"/>
      <c r="DI22" s="631"/>
      <c r="DJ22" s="631"/>
      <c r="DK22" s="631"/>
      <c r="DL22" s="631"/>
      <c r="DM22" s="631"/>
      <c r="DN22" s="631"/>
      <c r="DO22" s="631"/>
      <c r="DP22" s="631"/>
      <c r="DQ22" s="631"/>
      <c r="DR22" s="631"/>
      <c r="DS22" s="631"/>
      <c r="DT22" s="631"/>
      <c r="DU22" s="631"/>
      <c r="DV22" s="631"/>
      <c r="DW22" s="631"/>
      <c r="DX22" s="631"/>
      <c r="DY22" s="631"/>
      <c r="DZ22" s="631"/>
      <c r="EA22" s="631"/>
      <c r="EB22" s="631"/>
      <c r="EC22" s="631"/>
      <c r="ED22" s="631"/>
      <c r="EE22" s="631"/>
      <c r="EF22" s="631"/>
      <c r="EG22" s="631"/>
      <c r="EH22" s="631"/>
      <c r="EI22" s="631"/>
      <c r="EJ22" s="631"/>
      <c r="EK22" s="631"/>
      <c r="EL22" s="631"/>
      <c r="EM22" s="631"/>
      <c r="EN22" s="631"/>
      <c r="EO22" s="631"/>
      <c r="EP22" s="631"/>
      <c r="EQ22" s="631"/>
      <c r="ER22" s="631"/>
      <c r="ES22" s="631"/>
      <c r="ET22" s="631"/>
      <c r="EU22" s="631"/>
      <c r="EV22" s="631"/>
      <c r="EW22" s="631"/>
      <c r="EX22" s="631"/>
      <c r="EY22" s="631"/>
      <c r="EZ22" s="631"/>
      <c r="FA22" s="631"/>
      <c r="FB22" s="631"/>
      <c r="FC22" s="631"/>
      <c r="FD22" s="631"/>
      <c r="FE22" s="631"/>
      <c r="FF22" s="631"/>
      <c r="FG22" s="631"/>
      <c r="FH22" s="631"/>
      <c r="FI22" s="631"/>
      <c r="FJ22" s="631"/>
      <c r="FK22" s="631"/>
      <c r="FL22" s="631"/>
      <c r="FM22" s="631"/>
      <c r="FN22" s="631"/>
      <c r="FO22" s="631"/>
      <c r="FP22" s="631"/>
      <c r="FQ22" s="631"/>
      <c r="FR22" s="631"/>
      <c r="FS22" s="631"/>
      <c r="FT22" s="631"/>
      <c r="FU22" s="631"/>
      <c r="FV22" s="631"/>
      <c r="FW22" s="631"/>
      <c r="FX22" s="631"/>
      <c r="FY22" s="631"/>
      <c r="FZ22" s="631"/>
      <c r="GA22" s="631"/>
      <c r="GB22" s="631"/>
      <c r="GC22" s="631"/>
      <c r="GD22" s="631"/>
      <c r="GE22" s="631"/>
      <c r="GF22" s="631"/>
      <c r="GG22" s="631"/>
      <c r="GH22" s="631"/>
      <c r="GI22" s="631"/>
      <c r="GJ22" s="631"/>
      <c r="GK22" s="631"/>
      <c r="GL22" s="631"/>
      <c r="GM22" s="631"/>
      <c r="GN22" s="631"/>
      <c r="GO22" s="631"/>
      <c r="GP22" s="631"/>
      <c r="GQ22" s="631"/>
      <c r="GR22" s="631"/>
      <c r="GS22" s="631"/>
      <c r="GT22" s="631"/>
      <c r="GU22" s="631"/>
      <c r="GV22" s="631"/>
      <c r="GW22" s="631"/>
      <c r="GX22" s="631"/>
      <c r="GY22" s="631"/>
      <c r="GZ22" s="631"/>
      <c r="HA22" s="631"/>
      <c r="HB22" s="631"/>
      <c r="HC22" s="631"/>
      <c r="HD22" s="631"/>
      <c r="HE22" s="631"/>
      <c r="HF22" s="631"/>
      <c r="HG22" s="631"/>
      <c r="HH22" s="631"/>
      <c r="HI22" s="631"/>
      <c r="HJ22" s="631"/>
      <c r="HK22" s="631"/>
      <c r="HL22" s="631"/>
      <c r="HM22" s="631"/>
      <c r="HN22" s="631"/>
      <c r="HO22" s="631"/>
      <c r="HP22" s="631"/>
      <c r="HQ22" s="631"/>
      <c r="HR22" s="631"/>
      <c r="HS22" s="631"/>
      <c r="HT22" s="631"/>
      <c r="HU22" s="631"/>
      <c r="HV22" s="631"/>
      <c r="HW22" s="631"/>
      <c r="HX22" s="631"/>
      <c r="HY22" s="631"/>
      <c r="HZ22" s="631"/>
      <c r="IA22" s="631"/>
      <c r="IB22" s="631"/>
      <c r="IC22" s="631"/>
      <c r="ID22" s="631"/>
      <c r="IE22" s="631"/>
      <c r="IF22" s="631"/>
      <c r="IG22" s="631"/>
      <c r="IH22" s="631"/>
      <c r="II22" s="631"/>
      <c r="IJ22" s="631"/>
      <c r="IK22" s="631"/>
      <c r="IL22" s="631"/>
      <c r="IM22" s="631"/>
      <c r="IN22" s="631"/>
      <c r="IO22" s="631"/>
      <c r="IP22" s="631"/>
      <c r="IQ22" s="631"/>
      <c r="IR22" s="631"/>
      <c r="IS22" s="631"/>
      <c r="IT22" s="631"/>
      <c r="IU22" s="631"/>
      <c r="IV22" s="631"/>
      <c r="IW22" s="631"/>
      <c r="IX22" s="631"/>
      <c r="IY22" s="631"/>
      <c r="IZ22" s="631"/>
      <c r="JA22" s="631"/>
      <c r="JB22" s="631"/>
      <c r="JC22" s="631"/>
      <c r="JD22" s="631"/>
      <c r="JE22" s="631"/>
      <c r="JF22" s="631"/>
      <c r="JG22" s="631"/>
      <c r="JH22" s="631"/>
      <c r="JI22" s="631"/>
      <c r="JJ22" s="631"/>
      <c r="JK22" s="631"/>
      <c r="JL22" s="631"/>
      <c r="JM22" s="631"/>
      <c r="JN22" s="631"/>
      <c r="JO22" s="631"/>
      <c r="JP22" s="631"/>
      <c r="JQ22" s="631"/>
      <c r="JR22" s="631"/>
      <c r="JS22" s="631"/>
      <c r="JT22" s="631"/>
      <c r="JU22" s="631"/>
      <c r="JV22" s="631"/>
      <c r="JW22" s="631"/>
      <c r="JX22" s="631"/>
      <c r="JY22" s="631"/>
      <c r="JZ22" s="631"/>
      <c r="KA22" s="631"/>
      <c r="KB22" s="631"/>
      <c r="KC22" s="631"/>
      <c r="KD22" s="631"/>
      <c r="KE22" s="631"/>
      <c r="KF22" s="631"/>
      <c r="KG22" s="631"/>
      <c r="KH22" s="631"/>
      <c r="KI22" s="631"/>
      <c r="KJ22" s="631"/>
      <c r="KK22" s="631"/>
      <c r="KL22" s="631"/>
      <c r="KM22" s="631"/>
      <c r="KN22" s="631"/>
      <c r="KO22" s="631"/>
      <c r="KP22" s="631"/>
      <c r="KQ22" s="631"/>
      <c r="KR22" s="631"/>
      <c r="KS22" s="631"/>
      <c r="KT22" s="631"/>
      <c r="KU22" s="631"/>
      <c r="KV22" s="631"/>
      <c r="KW22" s="631"/>
      <c r="KX22" s="631"/>
      <c r="KY22" s="631"/>
      <c r="KZ22" s="631"/>
      <c r="LA22" s="631"/>
      <c r="LB22" s="631"/>
      <c r="LC22" s="631"/>
      <c r="LD22" s="631"/>
      <c r="LE22" s="631"/>
      <c r="LF22" s="631"/>
      <c r="LG22" s="631"/>
      <c r="LH22" s="631"/>
      <c r="LI22" s="631"/>
      <c r="LJ22" s="631"/>
      <c r="LK22" s="631"/>
      <c r="LL22" s="631"/>
      <c r="LM22" s="631"/>
      <c r="LN22" s="631"/>
      <c r="LO22" s="631"/>
      <c r="LP22" s="631"/>
      <c r="LQ22" s="631"/>
      <c r="LR22" s="631"/>
      <c r="LS22" s="631"/>
      <c r="LT22" s="631"/>
      <c r="LU22" s="631"/>
      <c r="LV22" s="631"/>
      <c r="LW22" s="631"/>
      <c r="LX22" s="631"/>
      <c r="LY22" s="631"/>
      <c r="LZ22" s="631"/>
      <c r="MA22" s="631"/>
      <c r="MB22" s="631"/>
      <c r="MC22" s="631"/>
      <c r="MD22" s="631"/>
      <c r="ME22" s="631"/>
      <c r="MF22" s="631"/>
      <c r="MG22" s="631"/>
      <c r="MH22" s="631"/>
      <c r="MI22" s="631"/>
      <c r="MJ22" s="631"/>
      <c r="MK22" s="631"/>
      <c r="ML22" s="631"/>
      <c r="MM22" s="631"/>
      <c r="MN22" s="631"/>
      <c r="MO22" s="631"/>
      <c r="MP22" s="631"/>
      <c r="MQ22" s="631"/>
      <c r="MR22" s="631"/>
      <c r="MS22" s="631"/>
      <c r="MT22" s="631"/>
      <c r="MU22" s="631"/>
      <c r="MV22" s="631"/>
      <c r="MW22" s="631"/>
      <c r="MX22" s="631"/>
      <c r="MY22" s="631"/>
      <c r="MZ22" s="631"/>
      <c r="NA22" s="631"/>
      <c r="NB22" s="631"/>
      <c r="NC22" s="631"/>
      <c r="ND22" s="631"/>
      <c r="NE22" s="631"/>
      <c r="NF22" s="631"/>
      <c r="NG22" s="631"/>
      <c r="NH22" s="631"/>
      <c r="NI22" s="631"/>
      <c r="NJ22" s="631"/>
      <c r="NK22" s="631"/>
      <c r="NL22" s="631"/>
      <c r="NM22" s="631"/>
      <c r="NN22" s="631"/>
      <c r="NO22" s="631"/>
      <c r="NP22" s="631"/>
      <c r="NQ22" s="631"/>
      <c r="NR22" s="631"/>
      <c r="NS22" s="631"/>
      <c r="NT22" s="631"/>
      <c r="NU22" s="631"/>
      <c r="NV22" s="631"/>
      <c r="NW22" s="631"/>
      <c r="NX22" s="631"/>
      <c r="NY22" s="631"/>
      <c r="NZ22" s="631"/>
      <c r="OA22" s="631"/>
      <c r="OB22" s="631"/>
      <c r="OC22" s="631"/>
      <c r="OD22" s="631"/>
      <c r="OE22" s="631"/>
      <c r="OF22" s="631"/>
      <c r="OG22" s="631"/>
      <c r="OH22" s="631"/>
      <c r="OI22" s="631"/>
      <c r="OJ22" s="631"/>
      <c r="OK22" s="631"/>
      <c r="OL22" s="631"/>
      <c r="OM22" s="631"/>
      <c r="ON22" s="631"/>
      <c r="OO22" s="631"/>
      <c r="OP22" s="631"/>
      <c r="OQ22" s="631"/>
      <c r="OR22" s="631"/>
      <c r="OS22" s="631"/>
      <c r="OT22" s="631"/>
      <c r="OU22" s="631"/>
      <c r="OV22" s="631"/>
      <c r="OW22" s="631"/>
      <c r="OX22" s="631"/>
      <c r="OY22" s="631"/>
      <c r="OZ22" s="631"/>
      <c r="PA22" s="631"/>
      <c r="PB22" s="631"/>
      <c r="PC22" s="631"/>
      <c r="PD22" s="631"/>
      <c r="PE22" s="631"/>
      <c r="PF22" s="631"/>
      <c r="PG22" s="631"/>
      <c r="PH22" s="631"/>
      <c r="PI22" s="631"/>
      <c r="PJ22" s="631"/>
      <c r="PK22" s="631"/>
      <c r="PL22" s="631"/>
      <c r="PM22" s="631"/>
      <c r="PN22" s="631"/>
      <c r="PO22" s="631"/>
      <c r="PP22" s="631"/>
      <c r="PQ22" s="631"/>
      <c r="PR22" s="631"/>
      <c r="PS22" s="631"/>
      <c r="PT22" s="631"/>
      <c r="PU22" s="631"/>
      <c r="PV22" s="631"/>
      <c r="PW22" s="631"/>
      <c r="PX22" s="631"/>
      <c r="PY22" s="631"/>
      <c r="PZ22" s="631"/>
      <c r="QA22" s="631"/>
      <c r="QB22" s="631"/>
      <c r="QC22" s="631"/>
      <c r="QD22" s="631"/>
      <c r="QE22" s="631"/>
      <c r="QF22" s="631"/>
      <c r="QG22" s="631"/>
      <c r="QH22" s="631"/>
      <c r="QI22" s="631"/>
      <c r="QJ22" s="631"/>
      <c r="QK22" s="631"/>
      <c r="QL22" s="631"/>
      <c r="QM22" s="631"/>
      <c r="QN22" s="631"/>
      <c r="QO22" s="631"/>
      <c r="QP22" s="631"/>
      <c r="QQ22" s="631"/>
      <c r="QR22" s="631"/>
      <c r="QS22" s="631"/>
      <c r="QT22" s="631"/>
      <c r="QU22" s="631"/>
      <c r="QV22" s="631"/>
      <c r="QW22" s="631"/>
      <c r="QX22" s="631"/>
      <c r="QY22" s="631"/>
      <c r="QZ22" s="631"/>
      <c r="RA22" s="631"/>
      <c r="RB22" s="631"/>
      <c r="RC22" s="631"/>
      <c r="RD22" s="631"/>
      <c r="RE22" s="631"/>
      <c r="RF22" s="631"/>
      <c r="RG22" s="631"/>
      <c r="RH22" s="631"/>
      <c r="RI22" s="631"/>
      <c r="RJ22" s="631"/>
      <c r="RK22" s="631"/>
      <c r="RL22" s="631"/>
      <c r="RM22" s="631"/>
      <c r="RN22" s="631"/>
      <c r="RO22" s="631"/>
      <c r="RP22" s="631"/>
      <c r="RQ22" s="631"/>
      <c r="RR22" s="631"/>
      <c r="RS22" s="631"/>
      <c r="RT22" s="631"/>
      <c r="RU22" s="631"/>
      <c r="RV22" s="631"/>
      <c r="RW22" s="631"/>
      <c r="RX22" s="631"/>
      <c r="RY22" s="631"/>
      <c r="RZ22" s="631"/>
      <c r="SA22" s="631"/>
      <c r="SB22" s="631"/>
      <c r="SC22" s="631"/>
      <c r="SD22" s="631"/>
      <c r="SE22" s="631"/>
      <c r="SF22" s="631"/>
      <c r="SG22" s="631"/>
      <c r="SH22" s="631"/>
      <c r="SI22" s="631"/>
      <c r="SJ22" s="631"/>
      <c r="SK22" s="631"/>
      <c r="SL22" s="631"/>
      <c r="SM22" s="631"/>
      <c r="SN22" s="631"/>
      <c r="SO22" s="631"/>
      <c r="SP22" s="631"/>
      <c r="SQ22" s="631"/>
      <c r="SR22" s="631"/>
      <c r="SS22" s="631"/>
      <c r="ST22" s="631"/>
      <c r="SU22" s="631"/>
      <c r="SV22" s="631"/>
      <c r="SW22" s="631"/>
      <c r="SX22" s="631"/>
      <c r="SY22" s="631"/>
      <c r="SZ22" s="631"/>
      <c r="TA22" s="631"/>
      <c r="TB22" s="631"/>
      <c r="TC22" s="631"/>
      <c r="TD22" s="631"/>
      <c r="TE22" s="631"/>
      <c r="TF22" s="631"/>
      <c r="TG22" s="631"/>
      <c r="TH22" s="631"/>
      <c r="TI22" s="631"/>
      <c r="TJ22" s="631"/>
      <c r="TK22" s="631"/>
      <c r="TL22" s="631"/>
      <c r="TM22" s="631"/>
      <c r="TN22" s="631"/>
      <c r="TO22" s="631"/>
      <c r="TP22" s="631"/>
      <c r="TQ22" s="631"/>
      <c r="TR22" s="631"/>
      <c r="TS22" s="631"/>
      <c r="TT22" s="631"/>
      <c r="TU22" s="631"/>
      <c r="TV22" s="631"/>
      <c r="TW22" s="631"/>
      <c r="TX22" s="631"/>
      <c r="TY22" s="631"/>
      <c r="TZ22" s="631"/>
      <c r="UA22" s="631"/>
      <c r="UB22" s="631"/>
      <c r="UC22" s="631"/>
      <c r="UD22" s="631"/>
      <c r="UE22" s="631"/>
      <c r="UF22" s="631"/>
      <c r="UG22" s="631"/>
      <c r="UH22" s="631"/>
      <c r="UI22" s="631"/>
      <c r="UJ22" s="631"/>
      <c r="UK22" s="631"/>
      <c r="UL22" s="631"/>
      <c r="UM22" s="631"/>
      <c r="UN22" s="631"/>
      <c r="UO22" s="631"/>
      <c r="UP22" s="631"/>
      <c r="UQ22" s="631"/>
      <c r="UR22" s="631"/>
      <c r="US22" s="631"/>
      <c r="UT22" s="631"/>
      <c r="UU22" s="631"/>
      <c r="UV22" s="631"/>
      <c r="UW22" s="631"/>
      <c r="UX22" s="631"/>
      <c r="UY22" s="631"/>
      <c r="UZ22" s="631"/>
      <c r="VA22" s="631"/>
      <c r="VB22" s="631"/>
      <c r="VC22" s="631"/>
      <c r="VD22" s="631"/>
      <c r="VE22" s="631"/>
      <c r="VF22" s="631"/>
      <c r="VG22" s="631"/>
      <c r="VH22" s="631"/>
      <c r="VI22" s="631"/>
      <c r="VJ22" s="631"/>
      <c r="VK22" s="631"/>
      <c r="VL22" s="631"/>
      <c r="VM22" s="631"/>
      <c r="VN22" s="631"/>
      <c r="VO22" s="631"/>
      <c r="VP22" s="631"/>
      <c r="VQ22" s="631"/>
      <c r="VR22" s="631"/>
      <c r="VS22" s="631"/>
      <c r="VT22" s="631"/>
      <c r="VU22" s="631"/>
      <c r="VV22" s="631"/>
      <c r="VW22" s="631"/>
      <c r="VX22" s="631"/>
      <c r="VY22" s="631"/>
      <c r="VZ22" s="631"/>
      <c r="WA22" s="631"/>
      <c r="WB22" s="631"/>
      <c r="WC22" s="631"/>
      <c r="WD22" s="631"/>
      <c r="WE22" s="631"/>
      <c r="WF22" s="631"/>
      <c r="WG22" s="631"/>
      <c r="WH22" s="631"/>
      <c r="WI22" s="631"/>
      <c r="WJ22" s="631"/>
      <c r="WK22" s="631"/>
      <c r="WL22" s="631"/>
      <c r="WM22" s="631"/>
      <c r="WN22" s="631"/>
      <c r="WO22" s="631"/>
      <c r="WP22" s="631"/>
      <c r="WQ22" s="631"/>
      <c r="WR22" s="631"/>
      <c r="WS22" s="631"/>
      <c r="WT22" s="631"/>
      <c r="WU22" s="631"/>
      <c r="WV22" s="631"/>
      <c r="WW22" s="631"/>
      <c r="WX22" s="631"/>
      <c r="WY22" s="631"/>
      <c r="WZ22" s="631"/>
      <c r="XA22" s="631"/>
      <c r="XB22" s="631"/>
      <c r="XC22" s="631"/>
      <c r="XD22" s="631"/>
      <c r="XE22" s="631"/>
      <c r="XF22" s="631"/>
      <c r="XG22" s="631"/>
      <c r="XH22" s="631"/>
      <c r="XI22" s="631"/>
      <c r="XJ22" s="631"/>
      <c r="XK22" s="631"/>
      <c r="XL22" s="631"/>
      <c r="XM22" s="631"/>
      <c r="XN22" s="631"/>
      <c r="XO22" s="631"/>
      <c r="XP22" s="631"/>
      <c r="XQ22" s="631"/>
      <c r="XR22" s="631"/>
      <c r="XS22" s="631"/>
      <c r="XT22" s="631"/>
      <c r="XU22" s="631"/>
      <c r="XV22" s="631"/>
      <c r="XW22" s="631"/>
      <c r="XX22" s="631"/>
      <c r="XY22" s="631"/>
      <c r="XZ22" s="631"/>
      <c r="YA22" s="631"/>
      <c r="YB22" s="631"/>
      <c r="YC22" s="631"/>
      <c r="YD22" s="631"/>
      <c r="YE22" s="631"/>
      <c r="YF22" s="631"/>
      <c r="YG22" s="631"/>
      <c r="YH22" s="631"/>
      <c r="YI22" s="631"/>
      <c r="YJ22" s="631"/>
      <c r="YK22" s="631"/>
      <c r="YL22" s="631"/>
      <c r="YM22" s="631"/>
      <c r="YN22" s="631"/>
      <c r="YO22" s="631"/>
      <c r="YP22" s="631"/>
      <c r="YQ22" s="631"/>
      <c r="YR22" s="631"/>
      <c r="YS22" s="631"/>
      <c r="YT22" s="631"/>
      <c r="YU22" s="631"/>
      <c r="YV22" s="631"/>
      <c r="YW22" s="631"/>
      <c r="YX22" s="631"/>
      <c r="YY22" s="631"/>
      <c r="YZ22" s="631"/>
      <c r="ZA22" s="631"/>
      <c r="ZB22" s="631"/>
      <c r="ZC22" s="631"/>
      <c r="ZD22" s="631"/>
      <c r="ZE22" s="631"/>
      <c r="ZF22" s="631"/>
      <c r="ZG22" s="631"/>
      <c r="ZH22" s="631"/>
      <c r="ZI22" s="631"/>
      <c r="ZJ22" s="631"/>
      <c r="ZK22" s="631"/>
      <c r="ZL22" s="631"/>
      <c r="ZM22" s="631"/>
      <c r="ZN22" s="631"/>
      <c r="ZO22" s="631"/>
      <c r="ZP22" s="631"/>
      <c r="ZQ22" s="631"/>
      <c r="ZR22" s="631"/>
      <c r="ZS22" s="631"/>
      <c r="ZT22" s="631"/>
      <c r="ZU22" s="631"/>
      <c r="ZV22" s="631"/>
      <c r="ZW22" s="631"/>
      <c r="ZX22" s="631"/>
      <c r="ZY22" s="631"/>
      <c r="ZZ22" s="631"/>
      <c r="AAA22" s="631"/>
      <c r="AAB22" s="631"/>
      <c r="AAC22" s="631"/>
      <c r="AAD22" s="631"/>
      <c r="AAE22" s="631"/>
      <c r="AAF22" s="631"/>
      <c r="AAG22" s="631"/>
      <c r="AAH22" s="631"/>
      <c r="AAI22" s="631"/>
      <c r="AAJ22" s="631"/>
      <c r="AAK22" s="631"/>
      <c r="AAL22" s="631"/>
      <c r="AAM22" s="631"/>
      <c r="AAN22" s="631"/>
      <c r="AAO22" s="631"/>
      <c r="AAP22" s="631"/>
      <c r="AAQ22" s="631"/>
      <c r="AAR22" s="631"/>
      <c r="AAS22" s="631"/>
      <c r="AAT22" s="631"/>
      <c r="AAU22" s="631"/>
      <c r="AAV22" s="631"/>
      <c r="AAW22" s="631"/>
      <c r="AAX22" s="631"/>
      <c r="AAY22" s="631"/>
      <c r="AAZ22" s="631"/>
      <c r="ABA22" s="631"/>
      <c r="ABB22" s="631"/>
      <c r="ABC22" s="631"/>
      <c r="ABD22" s="631"/>
      <c r="ABE22" s="631"/>
      <c r="ABF22" s="631"/>
      <c r="ABG22" s="631"/>
      <c r="ABH22" s="631"/>
      <c r="ABI22" s="631"/>
      <c r="ABJ22" s="631"/>
      <c r="ABK22" s="631"/>
      <c r="ABL22" s="631"/>
      <c r="ABM22" s="631"/>
      <c r="ABN22" s="631"/>
      <c r="ABO22" s="631"/>
      <c r="ABP22" s="631"/>
      <c r="ABQ22" s="631"/>
      <c r="ABR22" s="631"/>
      <c r="ABS22" s="631"/>
      <c r="ABT22" s="631"/>
      <c r="ABU22" s="631"/>
      <c r="ABV22" s="631"/>
      <c r="ABW22" s="631"/>
      <c r="ABX22" s="631"/>
      <c r="ABY22" s="631"/>
      <c r="ABZ22" s="631"/>
      <c r="ACA22" s="631"/>
      <c r="ACB22" s="631"/>
      <c r="ACC22" s="631"/>
      <c r="ACD22" s="631"/>
      <c r="ACE22" s="631"/>
      <c r="ACF22" s="631"/>
      <c r="ACG22" s="631"/>
      <c r="ACH22" s="631"/>
      <c r="ACI22" s="631"/>
      <c r="ACJ22" s="631"/>
      <c r="ACK22" s="631"/>
      <c r="ACL22" s="631"/>
      <c r="ACM22" s="631"/>
      <c r="ACN22" s="631"/>
      <c r="ACO22" s="631"/>
      <c r="ACP22" s="631"/>
      <c r="ACQ22" s="631"/>
      <c r="ACR22" s="631"/>
      <c r="ACS22" s="631"/>
      <c r="ACT22" s="631"/>
      <c r="ACU22" s="631"/>
      <c r="ACV22" s="631"/>
      <c r="ACW22" s="631"/>
      <c r="ACX22" s="631"/>
      <c r="ACY22" s="631"/>
      <c r="ACZ22" s="631"/>
      <c r="ADA22" s="631"/>
      <c r="ADB22" s="631"/>
      <c r="ADC22" s="631"/>
      <c r="ADD22" s="631"/>
      <c r="ADE22" s="631"/>
      <c r="ADF22" s="631"/>
      <c r="ADG22" s="631"/>
      <c r="ADH22" s="631"/>
      <c r="ADI22" s="631"/>
      <c r="ADJ22" s="631"/>
      <c r="ADK22" s="631"/>
      <c r="ADL22" s="631"/>
      <c r="ADM22" s="631"/>
      <c r="ADN22" s="631"/>
      <c r="ADO22" s="631"/>
      <c r="ADP22" s="631"/>
      <c r="ADQ22" s="631"/>
      <c r="ADR22" s="631"/>
      <c r="ADS22" s="631"/>
      <c r="ADT22" s="631"/>
      <c r="ADU22" s="631"/>
      <c r="ADV22" s="631"/>
      <c r="ADW22" s="631"/>
      <c r="ADX22" s="631"/>
      <c r="ADY22" s="631"/>
      <c r="ADZ22" s="631"/>
      <c r="AEA22" s="631"/>
      <c r="AEB22" s="631"/>
      <c r="AEC22" s="631"/>
      <c r="AED22" s="631"/>
      <c r="AEE22" s="631"/>
      <c r="AEF22" s="631"/>
      <c r="AEG22" s="631"/>
      <c r="AEH22" s="631"/>
      <c r="AEI22" s="631"/>
      <c r="AEJ22" s="631"/>
      <c r="AEK22" s="631"/>
      <c r="AEL22" s="631"/>
      <c r="AEM22" s="631"/>
      <c r="AEN22" s="631"/>
      <c r="AEO22" s="631"/>
      <c r="AEP22" s="631"/>
      <c r="AEQ22" s="631"/>
      <c r="AER22" s="631"/>
      <c r="AES22" s="631"/>
      <c r="AET22" s="631"/>
      <c r="AEU22" s="631"/>
      <c r="AEV22" s="631"/>
      <c r="AEW22" s="631"/>
      <c r="AEX22" s="631"/>
      <c r="AEY22" s="631"/>
      <c r="AEZ22" s="631"/>
      <c r="AFA22" s="631"/>
      <c r="AFB22" s="631"/>
      <c r="AFC22" s="631"/>
      <c r="AFD22" s="631"/>
      <c r="AFE22" s="631"/>
      <c r="AFF22" s="631"/>
      <c r="AFG22" s="631"/>
      <c r="AFH22" s="631"/>
      <c r="AFI22" s="631"/>
      <c r="AFJ22" s="631"/>
      <c r="AFK22" s="631"/>
      <c r="AFL22" s="631"/>
      <c r="AFM22" s="631"/>
      <c r="AFN22" s="631"/>
      <c r="AFO22" s="631"/>
      <c r="AFP22" s="631"/>
      <c r="AFQ22" s="631"/>
      <c r="AFR22" s="631"/>
      <c r="AFS22" s="631"/>
      <c r="AFT22" s="631"/>
      <c r="AFU22" s="631"/>
      <c r="AFV22" s="631"/>
      <c r="AFW22" s="631"/>
      <c r="AFX22" s="631"/>
      <c r="AFY22" s="631"/>
      <c r="AFZ22" s="631"/>
      <c r="AGA22" s="631"/>
      <c r="AGB22" s="631"/>
      <c r="AGC22" s="631"/>
      <c r="AGD22" s="631"/>
      <c r="AGE22" s="631"/>
      <c r="AGF22" s="631"/>
      <c r="AGG22" s="631"/>
      <c r="AGH22" s="631"/>
      <c r="AGI22" s="631"/>
      <c r="AGJ22" s="631"/>
      <c r="AGK22" s="631"/>
      <c r="AGL22" s="631"/>
      <c r="AGM22" s="631"/>
      <c r="AGN22" s="631"/>
      <c r="AGO22" s="631"/>
      <c r="AGP22" s="631"/>
      <c r="AGQ22" s="631"/>
      <c r="AGR22" s="631"/>
      <c r="AGS22" s="631"/>
      <c r="AGT22" s="631"/>
      <c r="AGU22" s="631"/>
      <c r="AGV22" s="631"/>
      <c r="AGW22" s="631"/>
      <c r="AGX22" s="631"/>
      <c r="AGY22" s="631"/>
      <c r="AGZ22" s="631"/>
      <c r="AHA22" s="631"/>
      <c r="AHB22" s="631"/>
      <c r="AHC22" s="631"/>
      <c r="AHD22" s="631"/>
      <c r="AHE22" s="631"/>
      <c r="AHF22" s="631"/>
      <c r="AHG22" s="631"/>
      <c r="AHH22" s="631"/>
      <c r="AHI22" s="631"/>
      <c r="AHJ22" s="631"/>
      <c r="AHK22" s="631"/>
      <c r="AHL22" s="631"/>
      <c r="AHM22" s="631"/>
      <c r="AHN22" s="631"/>
      <c r="AHO22" s="631"/>
      <c r="AHP22" s="631"/>
      <c r="AHQ22" s="631"/>
      <c r="AHR22" s="631"/>
      <c r="AHS22" s="631"/>
      <c r="AHT22" s="631"/>
      <c r="AHU22" s="631"/>
      <c r="AHV22" s="631"/>
      <c r="AHW22" s="631"/>
      <c r="AHX22" s="631"/>
      <c r="AHY22" s="631"/>
      <c r="AHZ22" s="631"/>
      <c r="AIA22" s="631"/>
      <c r="AIB22" s="631"/>
      <c r="AIC22" s="631"/>
      <c r="AID22" s="631"/>
      <c r="AIE22" s="631"/>
      <c r="AIF22" s="631"/>
      <c r="AIG22" s="631"/>
      <c r="AIH22" s="631"/>
      <c r="AII22" s="631"/>
      <c r="AIJ22" s="631"/>
      <c r="AIK22" s="631"/>
      <c r="AIL22" s="631"/>
      <c r="AIM22" s="631"/>
      <c r="AIN22" s="631"/>
      <c r="AIO22" s="631"/>
      <c r="AIP22" s="631"/>
      <c r="AIQ22" s="631"/>
      <c r="AIR22" s="631"/>
      <c r="AIS22" s="631"/>
      <c r="AIT22" s="631"/>
      <c r="AIU22" s="631"/>
      <c r="AIV22" s="631"/>
      <c r="AIW22" s="631"/>
      <c r="AIX22" s="631"/>
      <c r="AIY22" s="631"/>
      <c r="AIZ22" s="631"/>
      <c r="AJA22" s="631"/>
      <c r="AJB22" s="631"/>
      <c r="AJC22" s="631"/>
      <c r="AJD22" s="631"/>
      <c r="AJE22" s="631"/>
      <c r="AJF22" s="631"/>
      <c r="AJG22" s="631"/>
      <c r="AJH22" s="631"/>
      <c r="AJI22" s="631"/>
      <c r="AJJ22" s="631"/>
      <c r="AJK22" s="631"/>
      <c r="AJL22" s="631"/>
      <c r="AJM22" s="631"/>
      <c r="AJN22" s="631"/>
      <c r="AJO22" s="631"/>
      <c r="AJP22" s="631"/>
      <c r="AJQ22" s="631"/>
      <c r="AJR22" s="631"/>
      <c r="AJS22" s="631"/>
      <c r="AJT22" s="631"/>
      <c r="AJU22" s="631"/>
      <c r="AJV22" s="631"/>
      <c r="AJW22" s="631"/>
      <c r="AJX22" s="631"/>
      <c r="AJY22" s="631"/>
      <c r="AJZ22" s="631"/>
      <c r="AKA22" s="631"/>
      <c r="AKB22" s="631"/>
      <c r="AKC22" s="631"/>
      <c r="AKD22" s="631"/>
      <c r="AKE22" s="631"/>
      <c r="AKF22" s="631"/>
      <c r="AKG22" s="631"/>
      <c r="AKH22" s="631"/>
      <c r="AKI22" s="631"/>
      <c r="AKJ22" s="631"/>
      <c r="AKK22" s="631"/>
      <c r="AKL22" s="631"/>
      <c r="AKM22" s="631"/>
      <c r="AKN22" s="631"/>
      <c r="AKO22" s="631"/>
      <c r="AKP22" s="631"/>
      <c r="AKQ22" s="631"/>
      <c r="AKR22" s="631"/>
      <c r="AKS22" s="631"/>
      <c r="AKT22" s="631"/>
      <c r="AKU22" s="631"/>
      <c r="AKV22" s="631"/>
      <c r="AKW22" s="631"/>
      <c r="AKX22" s="631"/>
      <c r="AKY22" s="631"/>
      <c r="AKZ22" s="631"/>
      <c r="ALA22" s="631"/>
      <c r="ALB22" s="631"/>
      <c r="ALC22" s="631"/>
      <c r="ALD22" s="631"/>
      <c r="ALE22" s="631"/>
      <c r="ALF22" s="631"/>
      <c r="ALG22" s="631"/>
      <c r="ALH22" s="631"/>
      <c r="ALI22" s="631"/>
      <c r="ALJ22" s="631"/>
      <c r="ALK22" s="631"/>
      <c r="ALL22" s="631"/>
      <c r="ALM22" s="631"/>
      <c r="ALN22" s="631"/>
      <c r="ALO22" s="631"/>
      <c r="ALP22" s="631"/>
      <c r="ALQ22" s="631"/>
      <c r="ALR22" s="631"/>
      <c r="ALS22" s="631"/>
      <c r="ALT22" s="631"/>
      <c r="ALU22" s="631"/>
      <c r="ALV22" s="631"/>
      <c r="ALW22" s="631"/>
      <c r="ALX22" s="631"/>
      <c r="ALY22" s="631"/>
      <c r="ALZ22" s="631"/>
      <c r="AMA22" s="631"/>
      <c r="AMB22" s="631"/>
      <c r="AMC22" s="631"/>
      <c r="AMD22" s="631"/>
      <c r="AME22" s="631"/>
      <c r="AMF22" s="631"/>
      <c r="AMG22" s="631"/>
      <c r="AMH22" s="631"/>
      <c r="AMI22" s="631"/>
      <c r="AMJ22" s="631"/>
      <c r="AMK22" s="631"/>
      <c r="AML22" s="631"/>
      <c r="AMM22" s="631"/>
      <c r="AMN22" s="631"/>
      <c r="AMO22" s="631"/>
      <c r="AMP22" s="631"/>
      <c r="AMQ22" s="631"/>
      <c r="AMR22" s="631"/>
      <c r="AMS22" s="631"/>
      <c r="AMT22" s="631"/>
      <c r="AMU22" s="631"/>
      <c r="AMV22" s="631"/>
      <c r="AMW22" s="631"/>
      <c r="AMX22" s="631"/>
      <c r="AMY22" s="631"/>
      <c r="AMZ22" s="631"/>
      <c r="ANA22" s="631"/>
      <c r="ANB22" s="631"/>
      <c r="ANC22" s="631"/>
      <c r="AND22" s="631"/>
      <c r="ANE22" s="631"/>
      <c r="ANF22" s="631"/>
      <c r="ANG22" s="631"/>
      <c r="ANH22" s="631"/>
      <c r="ANI22" s="631"/>
      <c r="ANJ22" s="631"/>
      <c r="ANK22" s="631"/>
      <c r="ANL22" s="631"/>
      <c r="ANM22" s="631"/>
      <c r="ANN22" s="631"/>
      <c r="ANO22" s="631"/>
      <c r="ANP22" s="631"/>
      <c r="ANQ22" s="631"/>
      <c r="ANR22" s="631"/>
      <c r="ANS22" s="631"/>
      <c r="ANT22" s="631"/>
      <c r="ANU22" s="631"/>
      <c r="ANV22" s="631"/>
      <c r="ANW22" s="631"/>
      <c r="ANX22" s="631"/>
      <c r="ANY22" s="631"/>
      <c r="ANZ22" s="631"/>
      <c r="AOA22" s="631"/>
      <c r="AOB22" s="631"/>
      <c r="AOC22" s="631"/>
      <c r="AOD22" s="631"/>
      <c r="AOE22" s="631"/>
      <c r="AOF22" s="631"/>
      <c r="AOG22" s="631"/>
      <c r="AOH22" s="631"/>
      <c r="AOI22" s="631"/>
      <c r="AOJ22" s="631"/>
      <c r="AOK22" s="631"/>
      <c r="AOL22" s="631"/>
      <c r="AOM22" s="631"/>
      <c r="AON22" s="631"/>
      <c r="AOO22" s="631"/>
      <c r="AOP22" s="631"/>
      <c r="AOQ22" s="631"/>
      <c r="AOR22" s="631"/>
      <c r="AOS22" s="631"/>
      <c r="AOT22" s="631"/>
      <c r="AOU22" s="631"/>
      <c r="AOV22" s="631"/>
      <c r="AOW22" s="631"/>
      <c r="AOX22" s="631"/>
      <c r="AOY22" s="631"/>
      <c r="AOZ22" s="631"/>
      <c r="APA22" s="631"/>
      <c r="APB22" s="631"/>
      <c r="APC22" s="631"/>
      <c r="APD22" s="631"/>
      <c r="APE22" s="631"/>
      <c r="APF22" s="631"/>
      <c r="APG22" s="631"/>
      <c r="APH22" s="631"/>
      <c r="API22" s="631"/>
      <c r="APJ22" s="631"/>
      <c r="APK22" s="631"/>
      <c r="APL22" s="631"/>
      <c r="APM22" s="631"/>
      <c r="APN22" s="631"/>
      <c r="APO22" s="631"/>
      <c r="APP22" s="631"/>
      <c r="APQ22" s="631"/>
      <c r="APR22" s="631"/>
      <c r="APS22" s="631"/>
      <c r="APT22" s="631"/>
      <c r="APU22" s="631"/>
      <c r="APV22" s="631"/>
      <c r="APW22" s="631"/>
      <c r="APX22" s="631"/>
      <c r="APY22" s="631"/>
      <c r="APZ22" s="631"/>
      <c r="AQA22" s="631"/>
      <c r="AQB22" s="631"/>
      <c r="AQC22" s="631"/>
      <c r="AQD22" s="631"/>
      <c r="AQE22" s="631"/>
      <c r="AQF22" s="631"/>
      <c r="AQG22" s="631"/>
      <c r="AQH22" s="631"/>
      <c r="AQI22" s="631"/>
      <c r="AQJ22" s="631"/>
      <c r="AQK22" s="631"/>
      <c r="AQL22" s="631"/>
      <c r="AQM22" s="631"/>
      <c r="AQN22" s="631"/>
      <c r="AQO22" s="631"/>
      <c r="AQP22" s="631"/>
      <c r="AQQ22" s="631"/>
      <c r="AQR22" s="631"/>
      <c r="AQS22" s="631"/>
      <c r="AQT22" s="631"/>
      <c r="AQU22" s="631"/>
      <c r="AQV22" s="631"/>
      <c r="AQW22" s="631"/>
      <c r="AQX22" s="631"/>
      <c r="AQY22" s="631"/>
      <c r="AQZ22" s="631"/>
      <c r="ARA22" s="631"/>
      <c r="ARB22" s="631"/>
      <c r="ARC22" s="631"/>
      <c r="ARD22" s="631"/>
      <c r="ARE22" s="631"/>
      <c r="ARF22" s="631"/>
      <c r="ARG22" s="631"/>
      <c r="ARH22" s="631"/>
      <c r="ARI22" s="631"/>
      <c r="ARJ22" s="631"/>
      <c r="ARK22" s="631"/>
      <c r="ARL22" s="631"/>
      <c r="ARM22" s="631"/>
      <c r="ARN22" s="631"/>
      <c r="ARO22" s="631"/>
      <c r="ARP22" s="631"/>
      <c r="ARQ22" s="631"/>
      <c r="ARR22" s="631"/>
      <c r="ARS22" s="631"/>
      <c r="ART22" s="631"/>
      <c r="ARU22" s="631"/>
      <c r="ARV22" s="631"/>
      <c r="ARW22" s="631"/>
      <c r="ARX22" s="631"/>
      <c r="ARY22" s="631"/>
      <c r="ARZ22" s="631"/>
      <c r="ASA22" s="631"/>
      <c r="ASB22" s="631"/>
      <c r="ASC22" s="631"/>
      <c r="ASD22" s="631"/>
      <c r="ASE22" s="631"/>
      <c r="ASF22" s="631"/>
      <c r="ASG22" s="631"/>
      <c r="ASH22" s="631"/>
      <c r="ASI22" s="631"/>
      <c r="ASJ22" s="631"/>
      <c r="ASK22" s="631"/>
      <c r="ASL22" s="631"/>
      <c r="ASM22" s="631"/>
      <c r="ASN22" s="631"/>
      <c r="ASO22" s="631"/>
      <c r="ASP22" s="631"/>
      <c r="ASQ22" s="631"/>
      <c r="ASR22" s="631"/>
      <c r="ASS22" s="631"/>
      <c r="AST22" s="631"/>
      <c r="ASU22" s="631"/>
      <c r="ASV22" s="631"/>
      <c r="ASW22" s="631"/>
      <c r="ASX22" s="631"/>
      <c r="ASY22" s="631"/>
      <c r="ASZ22" s="631"/>
      <c r="ATA22" s="631"/>
      <c r="ATB22" s="631"/>
      <c r="ATC22" s="631"/>
      <c r="ATD22" s="631"/>
      <c r="ATE22" s="631"/>
      <c r="ATF22" s="631"/>
      <c r="ATG22" s="631"/>
      <c r="ATH22" s="631"/>
      <c r="ATI22" s="631"/>
      <c r="ATJ22" s="631"/>
      <c r="ATK22" s="631"/>
      <c r="ATL22" s="631"/>
      <c r="ATM22" s="631"/>
      <c r="ATN22" s="631"/>
      <c r="ATO22" s="631"/>
      <c r="ATP22" s="631"/>
      <c r="ATQ22" s="631"/>
      <c r="ATR22" s="631"/>
      <c r="ATS22" s="631"/>
      <c r="ATT22" s="631"/>
      <c r="ATU22" s="631"/>
      <c r="ATV22" s="631"/>
      <c r="ATW22" s="631"/>
      <c r="ATX22" s="631"/>
      <c r="ATY22" s="631"/>
      <c r="ATZ22" s="631"/>
      <c r="AUA22" s="631"/>
      <c r="AUB22" s="631"/>
      <c r="AUC22" s="631"/>
      <c r="AUD22" s="631"/>
      <c r="AUE22" s="631"/>
      <c r="AUF22" s="631"/>
      <c r="AUG22" s="631"/>
      <c r="AUH22" s="631"/>
      <c r="AUI22" s="631"/>
      <c r="AUJ22" s="631"/>
      <c r="AUK22" s="631"/>
      <c r="AUL22" s="631"/>
      <c r="AUM22" s="631"/>
      <c r="AUN22" s="631"/>
      <c r="AUO22" s="631"/>
      <c r="AUP22" s="631"/>
      <c r="AUQ22" s="631"/>
      <c r="AUR22" s="631"/>
      <c r="AUS22" s="631"/>
      <c r="AUT22" s="631"/>
      <c r="AUU22" s="631"/>
      <c r="AUV22" s="631"/>
      <c r="AUW22" s="631"/>
      <c r="AUX22" s="631"/>
      <c r="AUY22" s="631"/>
      <c r="AUZ22" s="631"/>
      <c r="AVA22" s="631"/>
      <c r="AVB22" s="631"/>
      <c r="AVC22" s="631"/>
      <c r="AVD22" s="631"/>
      <c r="AVE22" s="631"/>
      <c r="AVF22" s="631"/>
      <c r="AVG22" s="631"/>
      <c r="AVH22" s="631"/>
      <c r="AVI22" s="631"/>
      <c r="AVJ22" s="631"/>
      <c r="AVK22" s="631"/>
      <c r="AVL22" s="631"/>
      <c r="AVM22" s="631"/>
      <c r="AVN22" s="631"/>
      <c r="AVO22" s="631"/>
      <c r="AVP22" s="631"/>
      <c r="AVQ22" s="631"/>
      <c r="AVR22" s="631"/>
      <c r="AVS22" s="631"/>
      <c r="AVT22" s="631"/>
      <c r="AVU22" s="631"/>
      <c r="AVV22" s="631"/>
      <c r="AVW22" s="631"/>
      <c r="AVX22" s="631"/>
      <c r="AVY22" s="631"/>
      <c r="AVZ22" s="631"/>
      <c r="AWA22" s="631"/>
      <c r="AWB22" s="631"/>
      <c r="AWC22" s="631"/>
      <c r="AWD22" s="631"/>
      <c r="AWE22" s="631"/>
      <c r="AWF22" s="631"/>
      <c r="AWG22" s="631"/>
      <c r="AWH22" s="631"/>
      <c r="AWI22" s="631"/>
      <c r="AWJ22" s="631"/>
      <c r="AWK22" s="631"/>
      <c r="AWL22" s="631"/>
      <c r="AWM22" s="631"/>
      <c r="AWN22" s="631"/>
      <c r="AWO22" s="631"/>
      <c r="AWP22" s="631"/>
      <c r="AWQ22" s="631"/>
      <c r="AWR22" s="631"/>
      <c r="AWS22" s="631"/>
      <c r="AWT22" s="631"/>
      <c r="AWU22" s="631"/>
      <c r="AWV22" s="631"/>
      <c r="AWW22" s="631"/>
      <c r="AWX22" s="631"/>
      <c r="AWY22" s="631"/>
      <c r="AWZ22" s="631"/>
      <c r="AXA22" s="631"/>
      <c r="AXB22" s="631"/>
      <c r="AXC22" s="631"/>
      <c r="AXD22" s="631"/>
      <c r="AXE22" s="631"/>
      <c r="AXF22" s="631"/>
      <c r="AXG22" s="631"/>
      <c r="AXH22" s="631"/>
      <c r="AXI22" s="631"/>
      <c r="AXJ22" s="631"/>
      <c r="AXK22" s="631"/>
      <c r="AXL22" s="631"/>
      <c r="AXM22" s="631"/>
      <c r="AXN22" s="631"/>
      <c r="AXO22" s="631"/>
      <c r="AXP22" s="631"/>
      <c r="AXQ22" s="631"/>
      <c r="AXR22" s="631"/>
      <c r="AXS22" s="631"/>
      <c r="AXT22" s="631"/>
      <c r="AXU22" s="631"/>
      <c r="AXV22" s="631"/>
      <c r="AXW22" s="631"/>
      <c r="AXX22" s="631"/>
      <c r="AXY22" s="631"/>
      <c r="AXZ22" s="631"/>
      <c r="AYA22" s="631"/>
      <c r="AYB22" s="631"/>
      <c r="AYC22" s="631"/>
      <c r="AYD22" s="631"/>
      <c r="AYE22" s="631"/>
      <c r="AYF22" s="631"/>
      <c r="AYG22" s="631"/>
      <c r="AYH22" s="631"/>
      <c r="AYI22" s="631"/>
      <c r="AYJ22" s="631"/>
      <c r="AYK22" s="631"/>
      <c r="AYL22" s="631"/>
      <c r="AYM22" s="631"/>
      <c r="AYN22" s="631"/>
      <c r="AYO22" s="631"/>
      <c r="AYP22" s="631"/>
      <c r="AYQ22" s="631"/>
      <c r="AYR22" s="631"/>
      <c r="AYS22" s="631"/>
      <c r="AYT22" s="631"/>
      <c r="AYU22" s="631"/>
      <c r="AYV22" s="631"/>
      <c r="AYW22" s="631"/>
      <c r="AYX22" s="631"/>
      <c r="AYY22" s="631"/>
      <c r="AYZ22" s="631"/>
      <c r="AZA22" s="631"/>
      <c r="AZB22" s="631"/>
      <c r="AZC22" s="631"/>
      <c r="AZD22" s="631"/>
      <c r="AZE22" s="631"/>
      <c r="AZF22" s="631"/>
      <c r="AZG22" s="631"/>
      <c r="AZH22" s="631"/>
      <c r="AZI22" s="631"/>
      <c r="AZJ22" s="631"/>
      <c r="AZK22" s="631"/>
      <c r="AZL22" s="631"/>
      <c r="AZM22" s="631"/>
      <c r="AZN22" s="631"/>
      <c r="AZO22" s="631"/>
      <c r="AZP22" s="631"/>
      <c r="AZQ22" s="631"/>
      <c r="AZR22" s="631"/>
      <c r="AZS22" s="631"/>
      <c r="AZT22" s="631"/>
      <c r="AZU22" s="631"/>
      <c r="AZV22" s="631"/>
      <c r="AZW22" s="631"/>
      <c r="AZX22" s="631"/>
      <c r="AZY22" s="631"/>
      <c r="AZZ22" s="631"/>
      <c r="BAA22" s="631"/>
      <c r="BAB22" s="631"/>
      <c r="BAC22" s="631"/>
      <c r="BAD22" s="631"/>
      <c r="BAE22" s="631"/>
      <c r="BAF22" s="631"/>
      <c r="BAG22" s="631"/>
      <c r="BAH22" s="631"/>
      <c r="BAI22" s="631"/>
      <c r="BAJ22" s="631"/>
      <c r="BAK22" s="631"/>
      <c r="BAL22" s="631"/>
      <c r="BAM22" s="631"/>
      <c r="BAN22" s="631"/>
      <c r="BAO22" s="631"/>
      <c r="BAP22" s="631"/>
      <c r="BAQ22" s="631"/>
      <c r="BAR22" s="631"/>
      <c r="BAS22" s="631"/>
      <c r="BAT22" s="631"/>
      <c r="BAU22" s="631"/>
      <c r="BAV22" s="631"/>
      <c r="BAW22" s="631"/>
      <c r="BAX22" s="631"/>
      <c r="BAY22" s="631"/>
      <c r="BAZ22" s="631"/>
      <c r="BBA22" s="631"/>
      <c r="BBB22" s="631"/>
      <c r="BBC22" s="631"/>
      <c r="BBD22" s="631"/>
      <c r="BBE22" s="631"/>
      <c r="BBF22" s="631"/>
      <c r="BBG22" s="631"/>
      <c r="BBH22" s="631"/>
      <c r="BBI22" s="631"/>
      <c r="BBJ22" s="631"/>
      <c r="BBK22" s="631"/>
      <c r="BBL22" s="631"/>
      <c r="BBM22" s="631"/>
      <c r="BBN22" s="631"/>
      <c r="BBO22" s="631"/>
      <c r="BBP22" s="631"/>
      <c r="BBQ22" s="631"/>
      <c r="BBR22" s="631"/>
      <c r="BBS22" s="631"/>
      <c r="BBT22" s="631"/>
      <c r="BBU22" s="631"/>
      <c r="BBV22" s="631"/>
      <c r="BBW22" s="631"/>
      <c r="BBX22" s="631"/>
      <c r="BBY22" s="631"/>
      <c r="BBZ22" s="631"/>
      <c r="BCA22" s="631"/>
      <c r="BCB22" s="631"/>
      <c r="BCC22" s="631"/>
      <c r="BCD22" s="631"/>
      <c r="BCE22" s="631"/>
      <c r="BCF22" s="631"/>
      <c r="BCG22" s="631"/>
      <c r="BCH22" s="631"/>
      <c r="BCI22" s="631"/>
      <c r="BCJ22" s="631"/>
      <c r="BCK22" s="631"/>
      <c r="BCL22" s="631"/>
      <c r="BCM22" s="631"/>
      <c r="BCN22" s="631"/>
      <c r="BCO22" s="631"/>
      <c r="BCP22" s="631"/>
      <c r="BCQ22" s="631"/>
      <c r="BCR22" s="631"/>
      <c r="BCS22" s="631"/>
      <c r="BCT22" s="631"/>
      <c r="BCU22" s="631"/>
      <c r="BCV22" s="631"/>
      <c r="BCW22" s="631"/>
      <c r="BCX22" s="631"/>
      <c r="BCY22" s="631"/>
      <c r="BCZ22" s="631"/>
      <c r="BDA22" s="631"/>
      <c r="BDB22" s="631"/>
      <c r="BDC22" s="631"/>
      <c r="BDD22" s="631"/>
      <c r="BDE22" s="631"/>
      <c r="BDF22" s="631"/>
      <c r="BDG22" s="631"/>
      <c r="BDH22" s="631"/>
      <c r="BDI22" s="631"/>
      <c r="BDJ22" s="631"/>
      <c r="BDK22" s="631"/>
    </row>
    <row r="23" spans="1:1467" customFormat="1">
      <c r="A23" s="631"/>
      <c r="B23" s="527" t="s">
        <v>9</v>
      </c>
      <c r="C23" s="324" t="s">
        <v>91</v>
      </c>
      <c r="D23" s="135">
        <v>26.4</v>
      </c>
      <c r="E23" s="135">
        <v>70.476262000000006</v>
      </c>
      <c r="F23" s="526">
        <v>96.876261999999997</v>
      </c>
      <c r="G23" s="649"/>
      <c r="H23" s="649"/>
      <c r="I23" s="648"/>
      <c r="J23" s="648"/>
      <c r="K23" s="552"/>
      <c r="L23" s="552"/>
      <c r="M23" s="552"/>
      <c r="N23" s="552"/>
      <c r="O23" s="631"/>
      <c r="P23" s="631"/>
      <c r="Q23" s="631"/>
      <c r="R23" s="631"/>
      <c r="S23" s="631"/>
      <c r="T23" s="631"/>
      <c r="U23" s="631"/>
      <c r="V23" s="631"/>
      <c r="W23" s="631"/>
      <c r="X23" s="631"/>
      <c r="Y23" s="631"/>
      <c r="Z23" s="631"/>
      <c r="AA23" s="631"/>
      <c r="AB23" s="631"/>
      <c r="AC23" s="631"/>
      <c r="AD23" s="631"/>
      <c r="AE23" s="631"/>
      <c r="AF23" s="631"/>
      <c r="AG23" s="631"/>
      <c r="AH23" s="631"/>
      <c r="AI23" s="631"/>
      <c r="AJ23" s="631"/>
      <c r="AK23" s="631"/>
      <c r="AL23" s="631"/>
      <c r="AM23" s="631"/>
      <c r="AN23" s="631"/>
      <c r="AO23" s="631"/>
      <c r="AP23" s="631"/>
      <c r="AQ23" s="631"/>
      <c r="AR23" s="631"/>
      <c r="AS23" s="631"/>
      <c r="AT23" s="631"/>
      <c r="AU23" s="631"/>
      <c r="AV23" s="631"/>
      <c r="AW23" s="631"/>
      <c r="AX23" s="631"/>
      <c r="AY23" s="631"/>
      <c r="AZ23" s="631"/>
      <c r="BA23" s="631"/>
      <c r="BB23" s="631"/>
      <c r="BC23" s="631"/>
      <c r="BD23" s="631"/>
      <c r="BE23" s="631"/>
      <c r="BF23" s="631"/>
      <c r="BG23" s="631"/>
      <c r="BH23" s="631"/>
      <c r="BI23" s="631"/>
      <c r="BJ23" s="631"/>
      <c r="BK23" s="631"/>
      <c r="BL23" s="631"/>
      <c r="BM23" s="631"/>
      <c r="BN23" s="631"/>
      <c r="BO23" s="631"/>
      <c r="BP23" s="631"/>
      <c r="BQ23" s="631"/>
      <c r="BR23" s="631"/>
      <c r="BS23" s="631"/>
      <c r="BT23" s="631"/>
      <c r="BU23" s="631"/>
      <c r="BV23" s="631"/>
      <c r="BW23" s="631"/>
      <c r="BX23" s="631"/>
      <c r="BY23" s="631"/>
      <c r="BZ23" s="631"/>
      <c r="CA23" s="631"/>
      <c r="CB23" s="631"/>
      <c r="CC23" s="631"/>
      <c r="CD23" s="631"/>
      <c r="CE23" s="631"/>
      <c r="CF23" s="631"/>
      <c r="CG23" s="631"/>
      <c r="CH23" s="631"/>
      <c r="CI23" s="631"/>
      <c r="CJ23" s="631"/>
      <c r="CK23" s="631"/>
      <c r="CL23" s="631"/>
      <c r="CM23" s="631"/>
      <c r="CN23" s="631"/>
      <c r="CO23" s="631"/>
      <c r="CP23" s="631"/>
      <c r="CQ23" s="631"/>
      <c r="CR23" s="631"/>
      <c r="CS23" s="631"/>
      <c r="CT23" s="631"/>
      <c r="CU23" s="631"/>
      <c r="CV23" s="631"/>
      <c r="CW23" s="631"/>
      <c r="CX23" s="631"/>
      <c r="CY23" s="631"/>
      <c r="CZ23" s="631"/>
      <c r="DA23" s="631"/>
      <c r="DB23" s="631"/>
      <c r="DC23" s="631"/>
      <c r="DD23" s="631"/>
      <c r="DE23" s="631"/>
      <c r="DF23" s="631"/>
      <c r="DG23" s="631"/>
      <c r="DH23" s="631"/>
      <c r="DI23" s="631"/>
      <c r="DJ23" s="631"/>
      <c r="DK23" s="631"/>
      <c r="DL23" s="631"/>
      <c r="DM23" s="631"/>
      <c r="DN23" s="631"/>
      <c r="DO23" s="631"/>
      <c r="DP23" s="631"/>
      <c r="DQ23" s="631"/>
      <c r="DR23" s="631"/>
      <c r="DS23" s="631"/>
      <c r="DT23" s="631"/>
      <c r="DU23" s="631"/>
      <c r="DV23" s="631"/>
      <c r="DW23" s="631"/>
      <c r="DX23" s="631"/>
      <c r="DY23" s="631"/>
      <c r="DZ23" s="631"/>
      <c r="EA23" s="631"/>
      <c r="EB23" s="631"/>
      <c r="EC23" s="631"/>
      <c r="ED23" s="631"/>
      <c r="EE23" s="631"/>
      <c r="EF23" s="631"/>
      <c r="EG23" s="631"/>
      <c r="EH23" s="631"/>
      <c r="EI23" s="631"/>
      <c r="EJ23" s="631"/>
      <c r="EK23" s="631"/>
      <c r="EL23" s="631"/>
      <c r="EM23" s="631"/>
      <c r="EN23" s="631"/>
      <c r="EO23" s="631"/>
      <c r="EP23" s="631"/>
      <c r="EQ23" s="631"/>
      <c r="ER23" s="631"/>
      <c r="ES23" s="631"/>
      <c r="ET23" s="631"/>
      <c r="EU23" s="631"/>
      <c r="EV23" s="631"/>
      <c r="EW23" s="631"/>
      <c r="EX23" s="631"/>
      <c r="EY23" s="631"/>
      <c r="EZ23" s="631"/>
      <c r="FA23" s="631"/>
      <c r="FB23" s="631"/>
      <c r="FC23" s="631"/>
      <c r="FD23" s="631"/>
      <c r="FE23" s="631"/>
      <c r="FF23" s="631"/>
      <c r="FG23" s="631"/>
      <c r="FH23" s="631"/>
      <c r="FI23" s="631"/>
      <c r="FJ23" s="631"/>
      <c r="FK23" s="631"/>
      <c r="FL23" s="631"/>
      <c r="FM23" s="631"/>
      <c r="FN23" s="631"/>
      <c r="FO23" s="631"/>
      <c r="FP23" s="631"/>
      <c r="FQ23" s="631"/>
      <c r="FR23" s="631"/>
      <c r="FS23" s="631"/>
      <c r="FT23" s="631"/>
      <c r="FU23" s="631"/>
      <c r="FV23" s="631"/>
      <c r="FW23" s="631"/>
      <c r="FX23" s="631"/>
      <c r="FY23" s="631"/>
      <c r="FZ23" s="631"/>
      <c r="GA23" s="631"/>
      <c r="GB23" s="631"/>
      <c r="GC23" s="631"/>
      <c r="GD23" s="631"/>
      <c r="GE23" s="631"/>
      <c r="GF23" s="631"/>
      <c r="GG23" s="631"/>
      <c r="GH23" s="631"/>
      <c r="GI23" s="631"/>
      <c r="GJ23" s="631"/>
      <c r="GK23" s="631"/>
      <c r="GL23" s="631"/>
      <c r="GM23" s="631"/>
      <c r="GN23" s="631"/>
      <c r="GO23" s="631"/>
      <c r="GP23" s="631"/>
      <c r="GQ23" s="631"/>
      <c r="GR23" s="631"/>
      <c r="GS23" s="631"/>
      <c r="GT23" s="631"/>
      <c r="GU23" s="631"/>
      <c r="GV23" s="631"/>
      <c r="GW23" s="631"/>
      <c r="GX23" s="631"/>
      <c r="GY23" s="631"/>
      <c r="GZ23" s="631"/>
      <c r="HA23" s="631"/>
      <c r="HB23" s="631"/>
      <c r="HC23" s="631"/>
      <c r="HD23" s="631"/>
      <c r="HE23" s="631"/>
      <c r="HF23" s="631"/>
      <c r="HG23" s="631"/>
      <c r="HH23" s="631"/>
      <c r="HI23" s="631"/>
      <c r="HJ23" s="631"/>
      <c r="HK23" s="631"/>
      <c r="HL23" s="631"/>
      <c r="HM23" s="631"/>
      <c r="HN23" s="631"/>
      <c r="HO23" s="631"/>
      <c r="HP23" s="631"/>
      <c r="HQ23" s="631"/>
      <c r="HR23" s="631"/>
      <c r="HS23" s="631"/>
      <c r="HT23" s="631"/>
      <c r="HU23" s="631"/>
      <c r="HV23" s="631"/>
      <c r="HW23" s="631"/>
      <c r="HX23" s="631"/>
      <c r="HY23" s="631"/>
      <c r="HZ23" s="631"/>
      <c r="IA23" s="631"/>
      <c r="IB23" s="631"/>
      <c r="IC23" s="631"/>
      <c r="ID23" s="631"/>
      <c r="IE23" s="631"/>
      <c r="IF23" s="631"/>
      <c r="IG23" s="631"/>
      <c r="IH23" s="631"/>
      <c r="II23" s="631"/>
      <c r="IJ23" s="631"/>
      <c r="IK23" s="631"/>
      <c r="IL23" s="631"/>
      <c r="IM23" s="631"/>
      <c r="IN23" s="631"/>
      <c r="IO23" s="631"/>
      <c r="IP23" s="631"/>
      <c r="IQ23" s="631"/>
      <c r="IR23" s="631"/>
      <c r="IS23" s="631"/>
      <c r="IT23" s="631"/>
      <c r="IU23" s="631"/>
      <c r="IV23" s="631"/>
      <c r="IW23" s="631"/>
      <c r="IX23" s="631"/>
      <c r="IY23" s="631"/>
      <c r="IZ23" s="631"/>
      <c r="JA23" s="631"/>
      <c r="JB23" s="631"/>
      <c r="JC23" s="631"/>
      <c r="JD23" s="631"/>
      <c r="JE23" s="631"/>
      <c r="JF23" s="631"/>
      <c r="JG23" s="631"/>
      <c r="JH23" s="631"/>
      <c r="JI23" s="631"/>
      <c r="JJ23" s="631"/>
      <c r="JK23" s="631"/>
      <c r="JL23" s="631"/>
      <c r="JM23" s="631"/>
      <c r="JN23" s="631"/>
      <c r="JO23" s="631"/>
      <c r="JP23" s="631"/>
      <c r="JQ23" s="631"/>
      <c r="JR23" s="631"/>
      <c r="JS23" s="631"/>
      <c r="JT23" s="631"/>
      <c r="JU23" s="631"/>
      <c r="JV23" s="631"/>
      <c r="JW23" s="631"/>
      <c r="JX23" s="631"/>
      <c r="JY23" s="631"/>
      <c r="JZ23" s="631"/>
      <c r="KA23" s="631"/>
      <c r="KB23" s="631"/>
      <c r="KC23" s="631"/>
      <c r="KD23" s="631"/>
      <c r="KE23" s="631"/>
      <c r="KF23" s="631"/>
      <c r="KG23" s="631"/>
      <c r="KH23" s="631"/>
      <c r="KI23" s="631"/>
      <c r="KJ23" s="631"/>
      <c r="KK23" s="631"/>
      <c r="KL23" s="631"/>
      <c r="KM23" s="631"/>
      <c r="KN23" s="631"/>
      <c r="KO23" s="631"/>
      <c r="KP23" s="631"/>
      <c r="KQ23" s="631"/>
      <c r="KR23" s="631"/>
      <c r="KS23" s="631"/>
      <c r="KT23" s="631"/>
      <c r="KU23" s="631"/>
      <c r="KV23" s="631"/>
      <c r="KW23" s="631"/>
      <c r="KX23" s="631"/>
      <c r="KY23" s="631"/>
      <c r="KZ23" s="631"/>
      <c r="LA23" s="631"/>
      <c r="LB23" s="631"/>
      <c r="LC23" s="631"/>
      <c r="LD23" s="631"/>
      <c r="LE23" s="631"/>
      <c r="LF23" s="631"/>
      <c r="LG23" s="631"/>
      <c r="LH23" s="631"/>
      <c r="LI23" s="631"/>
      <c r="LJ23" s="631"/>
      <c r="LK23" s="631"/>
      <c r="LL23" s="631"/>
      <c r="LM23" s="631"/>
      <c r="LN23" s="631"/>
      <c r="LO23" s="631"/>
      <c r="LP23" s="631"/>
      <c r="LQ23" s="631"/>
      <c r="LR23" s="631"/>
      <c r="LS23" s="631"/>
      <c r="LT23" s="631"/>
      <c r="LU23" s="631"/>
      <c r="LV23" s="631"/>
      <c r="LW23" s="631"/>
      <c r="LX23" s="631"/>
      <c r="LY23" s="631"/>
      <c r="LZ23" s="631"/>
      <c r="MA23" s="631"/>
      <c r="MB23" s="631"/>
      <c r="MC23" s="631"/>
      <c r="MD23" s="631"/>
      <c r="ME23" s="631"/>
      <c r="MF23" s="631"/>
      <c r="MG23" s="631"/>
      <c r="MH23" s="631"/>
      <c r="MI23" s="631"/>
      <c r="MJ23" s="631"/>
      <c r="MK23" s="631"/>
      <c r="ML23" s="631"/>
      <c r="MM23" s="631"/>
      <c r="MN23" s="631"/>
      <c r="MO23" s="631"/>
      <c r="MP23" s="631"/>
      <c r="MQ23" s="631"/>
      <c r="MR23" s="631"/>
      <c r="MS23" s="631"/>
      <c r="MT23" s="631"/>
      <c r="MU23" s="631"/>
      <c r="MV23" s="631"/>
      <c r="MW23" s="631"/>
      <c r="MX23" s="631"/>
      <c r="MY23" s="631"/>
      <c r="MZ23" s="631"/>
      <c r="NA23" s="631"/>
      <c r="NB23" s="631"/>
      <c r="NC23" s="631"/>
      <c r="ND23" s="631"/>
      <c r="NE23" s="631"/>
      <c r="NF23" s="631"/>
      <c r="NG23" s="631"/>
      <c r="NH23" s="631"/>
      <c r="NI23" s="631"/>
      <c r="NJ23" s="631"/>
      <c r="NK23" s="631"/>
      <c r="NL23" s="631"/>
      <c r="NM23" s="631"/>
      <c r="NN23" s="631"/>
      <c r="NO23" s="631"/>
      <c r="NP23" s="631"/>
      <c r="NQ23" s="631"/>
      <c r="NR23" s="631"/>
      <c r="NS23" s="631"/>
      <c r="NT23" s="631"/>
      <c r="NU23" s="631"/>
      <c r="NV23" s="631"/>
      <c r="NW23" s="631"/>
      <c r="NX23" s="631"/>
      <c r="NY23" s="631"/>
      <c r="NZ23" s="631"/>
      <c r="OA23" s="631"/>
      <c r="OB23" s="631"/>
      <c r="OC23" s="631"/>
      <c r="OD23" s="631"/>
      <c r="OE23" s="631"/>
      <c r="OF23" s="631"/>
      <c r="OG23" s="631"/>
      <c r="OH23" s="631"/>
      <c r="OI23" s="631"/>
      <c r="OJ23" s="631"/>
      <c r="OK23" s="631"/>
      <c r="OL23" s="631"/>
      <c r="OM23" s="631"/>
      <c r="ON23" s="631"/>
      <c r="OO23" s="631"/>
      <c r="OP23" s="631"/>
      <c r="OQ23" s="631"/>
      <c r="OR23" s="631"/>
      <c r="OS23" s="631"/>
      <c r="OT23" s="631"/>
      <c r="OU23" s="631"/>
      <c r="OV23" s="631"/>
      <c r="OW23" s="631"/>
      <c r="OX23" s="631"/>
      <c r="OY23" s="631"/>
      <c r="OZ23" s="631"/>
      <c r="PA23" s="631"/>
      <c r="PB23" s="631"/>
      <c r="PC23" s="631"/>
      <c r="PD23" s="631"/>
      <c r="PE23" s="631"/>
      <c r="PF23" s="631"/>
      <c r="PG23" s="631"/>
      <c r="PH23" s="631"/>
      <c r="PI23" s="631"/>
      <c r="PJ23" s="631"/>
      <c r="PK23" s="631"/>
      <c r="PL23" s="631"/>
      <c r="PM23" s="631"/>
      <c r="PN23" s="631"/>
      <c r="PO23" s="631"/>
      <c r="PP23" s="631"/>
      <c r="PQ23" s="631"/>
      <c r="PR23" s="631"/>
      <c r="PS23" s="631"/>
      <c r="PT23" s="631"/>
      <c r="PU23" s="631"/>
      <c r="PV23" s="631"/>
      <c r="PW23" s="631"/>
      <c r="PX23" s="631"/>
      <c r="PY23" s="631"/>
      <c r="PZ23" s="631"/>
      <c r="QA23" s="631"/>
      <c r="QB23" s="631"/>
      <c r="QC23" s="631"/>
      <c r="QD23" s="631"/>
      <c r="QE23" s="631"/>
      <c r="QF23" s="631"/>
      <c r="QG23" s="631"/>
      <c r="QH23" s="631"/>
      <c r="QI23" s="631"/>
      <c r="QJ23" s="631"/>
      <c r="QK23" s="631"/>
      <c r="QL23" s="631"/>
      <c r="QM23" s="631"/>
      <c r="QN23" s="631"/>
      <c r="QO23" s="631"/>
      <c r="QP23" s="631"/>
      <c r="QQ23" s="631"/>
      <c r="QR23" s="631"/>
      <c r="QS23" s="631"/>
      <c r="QT23" s="631"/>
      <c r="QU23" s="631"/>
      <c r="QV23" s="631"/>
      <c r="QW23" s="631"/>
      <c r="QX23" s="631"/>
      <c r="QY23" s="631"/>
      <c r="QZ23" s="631"/>
      <c r="RA23" s="631"/>
      <c r="RB23" s="631"/>
      <c r="RC23" s="631"/>
      <c r="RD23" s="631"/>
      <c r="RE23" s="631"/>
      <c r="RF23" s="631"/>
      <c r="RG23" s="631"/>
      <c r="RH23" s="631"/>
      <c r="RI23" s="631"/>
      <c r="RJ23" s="631"/>
      <c r="RK23" s="631"/>
      <c r="RL23" s="631"/>
      <c r="RM23" s="631"/>
      <c r="RN23" s="631"/>
      <c r="RO23" s="631"/>
      <c r="RP23" s="631"/>
      <c r="RQ23" s="631"/>
      <c r="RR23" s="631"/>
      <c r="RS23" s="631"/>
      <c r="RT23" s="631"/>
      <c r="RU23" s="631"/>
      <c r="RV23" s="631"/>
      <c r="RW23" s="631"/>
      <c r="RX23" s="631"/>
      <c r="RY23" s="631"/>
      <c r="RZ23" s="631"/>
      <c r="SA23" s="631"/>
      <c r="SB23" s="631"/>
      <c r="SC23" s="631"/>
      <c r="SD23" s="631"/>
      <c r="SE23" s="631"/>
      <c r="SF23" s="631"/>
      <c r="SG23" s="631"/>
      <c r="SH23" s="631"/>
      <c r="SI23" s="631"/>
      <c r="SJ23" s="631"/>
      <c r="SK23" s="631"/>
      <c r="SL23" s="631"/>
      <c r="SM23" s="631"/>
      <c r="SN23" s="631"/>
      <c r="SO23" s="631"/>
      <c r="SP23" s="631"/>
      <c r="SQ23" s="631"/>
      <c r="SR23" s="631"/>
      <c r="SS23" s="631"/>
      <c r="ST23" s="631"/>
      <c r="SU23" s="631"/>
      <c r="SV23" s="631"/>
      <c r="SW23" s="631"/>
      <c r="SX23" s="631"/>
      <c r="SY23" s="631"/>
      <c r="SZ23" s="631"/>
      <c r="TA23" s="631"/>
      <c r="TB23" s="631"/>
      <c r="TC23" s="631"/>
      <c r="TD23" s="631"/>
      <c r="TE23" s="631"/>
      <c r="TF23" s="631"/>
      <c r="TG23" s="631"/>
      <c r="TH23" s="631"/>
      <c r="TI23" s="631"/>
      <c r="TJ23" s="631"/>
      <c r="TK23" s="631"/>
      <c r="TL23" s="631"/>
      <c r="TM23" s="631"/>
      <c r="TN23" s="631"/>
      <c r="TO23" s="631"/>
      <c r="TP23" s="631"/>
      <c r="TQ23" s="631"/>
      <c r="TR23" s="631"/>
      <c r="TS23" s="631"/>
      <c r="TT23" s="631"/>
      <c r="TU23" s="631"/>
      <c r="TV23" s="631"/>
      <c r="TW23" s="631"/>
      <c r="TX23" s="631"/>
      <c r="TY23" s="631"/>
      <c r="TZ23" s="631"/>
      <c r="UA23" s="631"/>
      <c r="UB23" s="631"/>
      <c r="UC23" s="631"/>
      <c r="UD23" s="631"/>
      <c r="UE23" s="631"/>
      <c r="UF23" s="631"/>
      <c r="UG23" s="631"/>
      <c r="UH23" s="631"/>
      <c r="UI23" s="631"/>
      <c r="UJ23" s="631"/>
      <c r="UK23" s="631"/>
      <c r="UL23" s="631"/>
      <c r="UM23" s="631"/>
      <c r="UN23" s="631"/>
      <c r="UO23" s="631"/>
      <c r="UP23" s="631"/>
      <c r="UQ23" s="631"/>
      <c r="UR23" s="631"/>
      <c r="US23" s="631"/>
      <c r="UT23" s="631"/>
      <c r="UU23" s="631"/>
      <c r="UV23" s="631"/>
      <c r="UW23" s="631"/>
      <c r="UX23" s="631"/>
      <c r="UY23" s="631"/>
      <c r="UZ23" s="631"/>
      <c r="VA23" s="631"/>
      <c r="VB23" s="631"/>
      <c r="VC23" s="631"/>
      <c r="VD23" s="631"/>
      <c r="VE23" s="631"/>
      <c r="VF23" s="631"/>
      <c r="VG23" s="631"/>
      <c r="VH23" s="631"/>
      <c r="VI23" s="631"/>
      <c r="VJ23" s="631"/>
      <c r="VK23" s="631"/>
      <c r="VL23" s="631"/>
      <c r="VM23" s="631"/>
      <c r="VN23" s="631"/>
      <c r="VO23" s="631"/>
      <c r="VP23" s="631"/>
      <c r="VQ23" s="631"/>
      <c r="VR23" s="631"/>
      <c r="VS23" s="631"/>
      <c r="VT23" s="631"/>
      <c r="VU23" s="631"/>
      <c r="VV23" s="631"/>
      <c r="VW23" s="631"/>
      <c r="VX23" s="631"/>
      <c r="VY23" s="631"/>
      <c r="VZ23" s="631"/>
      <c r="WA23" s="631"/>
      <c r="WB23" s="631"/>
      <c r="WC23" s="631"/>
      <c r="WD23" s="631"/>
      <c r="WE23" s="631"/>
      <c r="WF23" s="631"/>
      <c r="WG23" s="631"/>
      <c r="WH23" s="631"/>
      <c r="WI23" s="631"/>
      <c r="WJ23" s="631"/>
      <c r="WK23" s="631"/>
      <c r="WL23" s="631"/>
      <c r="WM23" s="631"/>
      <c r="WN23" s="631"/>
      <c r="WO23" s="631"/>
      <c r="WP23" s="631"/>
      <c r="WQ23" s="631"/>
      <c r="WR23" s="631"/>
      <c r="WS23" s="631"/>
      <c r="WT23" s="631"/>
      <c r="WU23" s="631"/>
      <c r="WV23" s="631"/>
      <c r="WW23" s="631"/>
      <c r="WX23" s="631"/>
      <c r="WY23" s="631"/>
      <c r="WZ23" s="631"/>
      <c r="XA23" s="631"/>
      <c r="XB23" s="631"/>
      <c r="XC23" s="631"/>
      <c r="XD23" s="631"/>
      <c r="XE23" s="631"/>
      <c r="XF23" s="631"/>
      <c r="XG23" s="631"/>
      <c r="XH23" s="631"/>
      <c r="XI23" s="631"/>
      <c r="XJ23" s="631"/>
      <c r="XK23" s="631"/>
      <c r="XL23" s="631"/>
      <c r="XM23" s="631"/>
      <c r="XN23" s="631"/>
      <c r="XO23" s="631"/>
      <c r="XP23" s="631"/>
      <c r="XQ23" s="631"/>
      <c r="XR23" s="631"/>
      <c r="XS23" s="631"/>
      <c r="XT23" s="631"/>
      <c r="XU23" s="631"/>
      <c r="XV23" s="631"/>
      <c r="XW23" s="631"/>
      <c r="XX23" s="631"/>
      <c r="XY23" s="631"/>
      <c r="XZ23" s="631"/>
      <c r="YA23" s="631"/>
      <c r="YB23" s="631"/>
      <c r="YC23" s="631"/>
      <c r="YD23" s="631"/>
      <c r="YE23" s="631"/>
      <c r="YF23" s="631"/>
      <c r="YG23" s="631"/>
      <c r="YH23" s="631"/>
      <c r="YI23" s="631"/>
      <c r="YJ23" s="631"/>
      <c r="YK23" s="631"/>
      <c r="YL23" s="631"/>
      <c r="YM23" s="631"/>
      <c r="YN23" s="631"/>
      <c r="YO23" s="631"/>
      <c r="YP23" s="631"/>
      <c r="YQ23" s="631"/>
      <c r="YR23" s="631"/>
      <c r="YS23" s="631"/>
      <c r="YT23" s="631"/>
      <c r="YU23" s="631"/>
      <c r="YV23" s="631"/>
      <c r="YW23" s="631"/>
      <c r="YX23" s="631"/>
      <c r="YY23" s="631"/>
      <c r="YZ23" s="631"/>
      <c r="ZA23" s="631"/>
      <c r="ZB23" s="631"/>
      <c r="ZC23" s="631"/>
      <c r="ZD23" s="631"/>
      <c r="ZE23" s="631"/>
      <c r="ZF23" s="631"/>
      <c r="ZG23" s="631"/>
      <c r="ZH23" s="631"/>
      <c r="ZI23" s="631"/>
      <c r="ZJ23" s="631"/>
      <c r="ZK23" s="631"/>
      <c r="ZL23" s="631"/>
      <c r="ZM23" s="631"/>
      <c r="ZN23" s="631"/>
      <c r="ZO23" s="631"/>
      <c r="ZP23" s="631"/>
      <c r="ZQ23" s="631"/>
      <c r="ZR23" s="631"/>
      <c r="ZS23" s="631"/>
      <c r="ZT23" s="631"/>
      <c r="ZU23" s="631"/>
      <c r="ZV23" s="631"/>
      <c r="ZW23" s="631"/>
      <c r="ZX23" s="631"/>
      <c r="ZY23" s="631"/>
      <c r="ZZ23" s="631"/>
      <c r="AAA23" s="631"/>
      <c r="AAB23" s="631"/>
      <c r="AAC23" s="631"/>
      <c r="AAD23" s="631"/>
      <c r="AAE23" s="631"/>
      <c r="AAF23" s="631"/>
      <c r="AAG23" s="631"/>
      <c r="AAH23" s="631"/>
      <c r="AAI23" s="631"/>
      <c r="AAJ23" s="631"/>
      <c r="AAK23" s="631"/>
      <c r="AAL23" s="631"/>
      <c r="AAM23" s="631"/>
      <c r="AAN23" s="631"/>
      <c r="AAO23" s="631"/>
      <c r="AAP23" s="631"/>
      <c r="AAQ23" s="631"/>
      <c r="AAR23" s="631"/>
      <c r="AAS23" s="631"/>
      <c r="AAT23" s="631"/>
      <c r="AAU23" s="631"/>
      <c r="AAV23" s="631"/>
      <c r="AAW23" s="631"/>
      <c r="AAX23" s="631"/>
      <c r="AAY23" s="631"/>
      <c r="AAZ23" s="631"/>
      <c r="ABA23" s="631"/>
      <c r="ABB23" s="631"/>
      <c r="ABC23" s="631"/>
      <c r="ABD23" s="631"/>
      <c r="ABE23" s="631"/>
      <c r="ABF23" s="631"/>
      <c r="ABG23" s="631"/>
      <c r="ABH23" s="631"/>
      <c r="ABI23" s="631"/>
      <c r="ABJ23" s="631"/>
      <c r="ABK23" s="631"/>
      <c r="ABL23" s="631"/>
      <c r="ABM23" s="631"/>
      <c r="ABN23" s="631"/>
      <c r="ABO23" s="631"/>
      <c r="ABP23" s="631"/>
      <c r="ABQ23" s="631"/>
      <c r="ABR23" s="631"/>
      <c r="ABS23" s="631"/>
      <c r="ABT23" s="631"/>
      <c r="ABU23" s="631"/>
      <c r="ABV23" s="631"/>
      <c r="ABW23" s="631"/>
      <c r="ABX23" s="631"/>
      <c r="ABY23" s="631"/>
      <c r="ABZ23" s="631"/>
      <c r="ACA23" s="631"/>
      <c r="ACB23" s="631"/>
      <c r="ACC23" s="631"/>
      <c r="ACD23" s="631"/>
      <c r="ACE23" s="631"/>
      <c r="ACF23" s="631"/>
      <c r="ACG23" s="631"/>
      <c r="ACH23" s="631"/>
      <c r="ACI23" s="631"/>
      <c r="ACJ23" s="631"/>
      <c r="ACK23" s="631"/>
      <c r="ACL23" s="631"/>
      <c r="ACM23" s="631"/>
      <c r="ACN23" s="631"/>
      <c r="ACO23" s="631"/>
      <c r="ACP23" s="631"/>
      <c r="ACQ23" s="631"/>
      <c r="ACR23" s="631"/>
      <c r="ACS23" s="631"/>
      <c r="ACT23" s="631"/>
      <c r="ACU23" s="631"/>
      <c r="ACV23" s="631"/>
      <c r="ACW23" s="631"/>
      <c r="ACX23" s="631"/>
      <c r="ACY23" s="631"/>
      <c r="ACZ23" s="631"/>
      <c r="ADA23" s="631"/>
      <c r="ADB23" s="631"/>
      <c r="ADC23" s="631"/>
      <c r="ADD23" s="631"/>
      <c r="ADE23" s="631"/>
      <c r="ADF23" s="631"/>
      <c r="ADG23" s="631"/>
      <c r="ADH23" s="631"/>
      <c r="ADI23" s="631"/>
      <c r="ADJ23" s="631"/>
      <c r="ADK23" s="631"/>
      <c r="ADL23" s="631"/>
      <c r="ADM23" s="631"/>
      <c r="ADN23" s="631"/>
      <c r="ADO23" s="631"/>
      <c r="ADP23" s="631"/>
      <c r="ADQ23" s="631"/>
      <c r="ADR23" s="631"/>
      <c r="ADS23" s="631"/>
      <c r="ADT23" s="631"/>
      <c r="ADU23" s="631"/>
      <c r="ADV23" s="631"/>
      <c r="ADW23" s="631"/>
      <c r="ADX23" s="631"/>
      <c r="ADY23" s="631"/>
      <c r="ADZ23" s="631"/>
      <c r="AEA23" s="631"/>
      <c r="AEB23" s="631"/>
      <c r="AEC23" s="631"/>
      <c r="AED23" s="631"/>
      <c r="AEE23" s="631"/>
      <c r="AEF23" s="631"/>
      <c r="AEG23" s="631"/>
      <c r="AEH23" s="631"/>
      <c r="AEI23" s="631"/>
      <c r="AEJ23" s="631"/>
      <c r="AEK23" s="631"/>
      <c r="AEL23" s="631"/>
      <c r="AEM23" s="631"/>
      <c r="AEN23" s="631"/>
      <c r="AEO23" s="631"/>
      <c r="AEP23" s="631"/>
      <c r="AEQ23" s="631"/>
      <c r="AER23" s="631"/>
      <c r="AES23" s="631"/>
      <c r="AET23" s="631"/>
      <c r="AEU23" s="631"/>
      <c r="AEV23" s="631"/>
      <c r="AEW23" s="631"/>
      <c r="AEX23" s="631"/>
      <c r="AEY23" s="631"/>
      <c r="AEZ23" s="631"/>
      <c r="AFA23" s="631"/>
      <c r="AFB23" s="631"/>
      <c r="AFC23" s="631"/>
      <c r="AFD23" s="631"/>
      <c r="AFE23" s="631"/>
      <c r="AFF23" s="631"/>
      <c r="AFG23" s="631"/>
      <c r="AFH23" s="631"/>
      <c r="AFI23" s="631"/>
      <c r="AFJ23" s="631"/>
      <c r="AFK23" s="631"/>
      <c r="AFL23" s="631"/>
      <c r="AFM23" s="631"/>
      <c r="AFN23" s="631"/>
      <c r="AFO23" s="631"/>
      <c r="AFP23" s="631"/>
      <c r="AFQ23" s="631"/>
      <c r="AFR23" s="631"/>
      <c r="AFS23" s="631"/>
      <c r="AFT23" s="631"/>
      <c r="AFU23" s="631"/>
      <c r="AFV23" s="631"/>
      <c r="AFW23" s="631"/>
      <c r="AFX23" s="631"/>
      <c r="AFY23" s="631"/>
      <c r="AFZ23" s="631"/>
      <c r="AGA23" s="631"/>
      <c r="AGB23" s="631"/>
      <c r="AGC23" s="631"/>
      <c r="AGD23" s="631"/>
      <c r="AGE23" s="631"/>
      <c r="AGF23" s="631"/>
      <c r="AGG23" s="631"/>
      <c r="AGH23" s="631"/>
      <c r="AGI23" s="631"/>
      <c r="AGJ23" s="631"/>
      <c r="AGK23" s="631"/>
      <c r="AGL23" s="631"/>
      <c r="AGM23" s="631"/>
      <c r="AGN23" s="631"/>
      <c r="AGO23" s="631"/>
      <c r="AGP23" s="631"/>
      <c r="AGQ23" s="631"/>
      <c r="AGR23" s="631"/>
      <c r="AGS23" s="631"/>
      <c r="AGT23" s="631"/>
      <c r="AGU23" s="631"/>
      <c r="AGV23" s="631"/>
      <c r="AGW23" s="631"/>
      <c r="AGX23" s="631"/>
      <c r="AGY23" s="631"/>
      <c r="AGZ23" s="631"/>
      <c r="AHA23" s="631"/>
      <c r="AHB23" s="631"/>
      <c r="AHC23" s="631"/>
      <c r="AHD23" s="631"/>
      <c r="AHE23" s="631"/>
      <c r="AHF23" s="631"/>
      <c r="AHG23" s="631"/>
      <c r="AHH23" s="631"/>
      <c r="AHI23" s="631"/>
      <c r="AHJ23" s="631"/>
      <c r="AHK23" s="631"/>
      <c r="AHL23" s="631"/>
      <c r="AHM23" s="631"/>
      <c r="AHN23" s="631"/>
      <c r="AHO23" s="631"/>
      <c r="AHP23" s="631"/>
      <c r="AHQ23" s="631"/>
      <c r="AHR23" s="631"/>
      <c r="AHS23" s="631"/>
      <c r="AHT23" s="631"/>
      <c r="AHU23" s="631"/>
      <c r="AHV23" s="631"/>
      <c r="AHW23" s="631"/>
      <c r="AHX23" s="631"/>
      <c r="AHY23" s="631"/>
      <c r="AHZ23" s="631"/>
      <c r="AIA23" s="631"/>
      <c r="AIB23" s="631"/>
      <c r="AIC23" s="631"/>
      <c r="AID23" s="631"/>
      <c r="AIE23" s="631"/>
      <c r="AIF23" s="631"/>
      <c r="AIG23" s="631"/>
      <c r="AIH23" s="631"/>
      <c r="AII23" s="631"/>
      <c r="AIJ23" s="631"/>
      <c r="AIK23" s="631"/>
      <c r="AIL23" s="631"/>
      <c r="AIM23" s="631"/>
      <c r="AIN23" s="631"/>
      <c r="AIO23" s="631"/>
      <c r="AIP23" s="631"/>
      <c r="AIQ23" s="631"/>
      <c r="AIR23" s="631"/>
      <c r="AIS23" s="631"/>
      <c r="AIT23" s="631"/>
      <c r="AIU23" s="631"/>
      <c r="AIV23" s="631"/>
      <c r="AIW23" s="631"/>
      <c r="AIX23" s="631"/>
      <c r="AIY23" s="631"/>
      <c r="AIZ23" s="631"/>
      <c r="AJA23" s="631"/>
      <c r="AJB23" s="631"/>
      <c r="AJC23" s="631"/>
      <c r="AJD23" s="631"/>
      <c r="AJE23" s="631"/>
      <c r="AJF23" s="631"/>
      <c r="AJG23" s="631"/>
      <c r="AJH23" s="631"/>
      <c r="AJI23" s="631"/>
      <c r="AJJ23" s="631"/>
      <c r="AJK23" s="631"/>
      <c r="AJL23" s="631"/>
      <c r="AJM23" s="631"/>
      <c r="AJN23" s="631"/>
      <c r="AJO23" s="631"/>
      <c r="AJP23" s="631"/>
      <c r="AJQ23" s="631"/>
      <c r="AJR23" s="631"/>
      <c r="AJS23" s="631"/>
      <c r="AJT23" s="631"/>
      <c r="AJU23" s="631"/>
      <c r="AJV23" s="631"/>
      <c r="AJW23" s="631"/>
      <c r="AJX23" s="631"/>
      <c r="AJY23" s="631"/>
      <c r="AJZ23" s="631"/>
      <c r="AKA23" s="631"/>
      <c r="AKB23" s="631"/>
      <c r="AKC23" s="631"/>
      <c r="AKD23" s="631"/>
      <c r="AKE23" s="631"/>
      <c r="AKF23" s="631"/>
      <c r="AKG23" s="631"/>
      <c r="AKH23" s="631"/>
      <c r="AKI23" s="631"/>
      <c r="AKJ23" s="631"/>
      <c r="AKK23" s="631"/>
      <c r="AKL23" s="631"/>
      <c r="AKM23" s="631"/>
      <c r="AKN23" s="631"/>
      <c r="AKO23" s="631"/>
      <c r="AKP23" s="631"/>
      <c r="AKQ23" s="631"/>
      <c r="AKR23" s="631"/>
      <c r="AKS23" s="631"/>
      <c r="AKT23" s="631"/>
      <c r="AKU23" s="631"/>
      <c r="AKV23" s="631"/>
      <c r="AKW23" s="631"/>
      <c r="AKX23" s="631"/>
      <c r="AKY23" s="631"/>
      <c r="AKZ23" s="631"/>
      <c r="ALA23" s="631"/>
      <c r="ALB23" s="631"/>
      <c r="ALC23" s="631"/>
      <c r="ALD23" s="631"/>
      <c r="ALE23" s="631"/>
      <c r="ALF23" s="631"/>
      <c r="ALG23" s="631"/>
      <c r="ALH23" s="631"/>
      <c r="ALI23" s="631"/>
      <c r="ALJ23" s="631"/>
      <c r="ALK23" s="631"/>
      <c r="ALL23" s="631"/>
      <c r="ALM23" s="631"/>
      <c r="ALN23" s="631"/>
      <c r="ALO23" s="631"/>
      <c r="ALP23" s="631"/>
      <c r="ALQ23" s="631"/>
      <c r="ALR23" s="631"/>
      <c r="ALS23" s="631"/>
      <c r="ALT23" s="631"/>
      <c r="ALU23" s="631"/>
      <c r="ALV23" s="631"/>
      <c r="ALW23" s="631"/>
      <c r="ALX23" s="631"/>
      <c r="ALY23" s="631"/>
      <c r="ALZ23" s="631"/>
      <c r="AMA23" s="631"/>
      <c r="AMB23" s="631"/>
      <c r="AMC23" s="631"/>
      <c r="AMD23" s="631"/>
      <c r="AME23" s="631"/>
      <c r="AMF23" s="631"/>
      <c r="AMG23" s="631"/>
      <c r="AMH23" s="631"/>
      <c r="AMI23" s="631"/>
      <c r="AMJ23" s="631"/>
      <c r="AMK23" s="631"/>
      <c r="AML23" s="631"/>
      <c r="AMM23" s="631"/>
      <c r="AMN23" s="631"/>
      <c r="AMO23" s="631"/>
      <c r="AMP23" s="631"/>
      <c r="AMQ23" s="631"/>
      <c r="AMR23" s="631"/>
      <c r="AMS23" s="631"/>
      <c r="AMT23" s="631"/>
      <c r="AMU23" s="631"/>
      <c r="AMV23" s="631"/>
      <c r="AMW23" s="631"/>
      <c r="AMX23" s="631"/>
      <c r="AMY23" s="631"/>
      <c r="AMZ23" s="631"/>
      <c r="ANA23" s="631"/>
      <c r="ANB23" s="631"/>
      <c r="ANC23" s="631"/>
      <c r="AND23" s="631"/>
      <c r="ANE23" s="631"/>
      <c r="ANF23" s="631"/>
      <c r="ANG23" s="631"/>
      <c r="ANH23" s="631"/>
      <c r="ANI23" s="631"/>
      <c r="ANJ23" s="631"/>
      <c r="ANK23" s="631"/>
      <c r="ANL23" s="631"/>
      <c r="ANM23" s="631"/>
      <c r="ANN23" s="631"/>
      <c r="ANO23" s="631"/>
      <c r="ANP23" s="631"/>
      <c r="ANQ23" s="631"/>
      <c r="ANR23" s="631"/>
      <c r="ANS23" s="631"/>
      <c r="ANT23" s="631"/>
      <c r="ANU23" s="631"/>
      <c r="ANV23" s="631"/>
      <c r="ANW23" s="631"/>
      <c r="ANX23" s="631"/>
      <c r="ANY23" s="631"/>
      <c r="ANZ23" s="631"/>
      <c r="AOA23" s="631"/>
      <c r="AOB23" s="631"/>
      <c r="AOC23" s="631"/>
      <c r="AOD23" s="631"/>
      <c r="AOE23" s="631"/>
      <c r="AOF23" s="631"/>
      <c r="AOG23" s="631"/>
      <c r="AOH23" s="631"/>
      <c r="AOI23" s="631"/>
      <c r="AOJ23" s="631"/>
      <c r="AOK23" s="631"/>
      <c r="AOL23" s="631"/>
      <c r="AOM23" s="631"/>
      <c r="AON23" s="631"/>
      <c r="AOO23" s="631"/>
      <c r="AOP23" s="631"/>
      <c r="AOQ23" s="631"/>
      <c r="AOR23" s="631"/>
      <c r="AOS23" s="631"/>
      <c r="AOT23" s="631"/>
      <c r="AOU23" s="631"/>
      <c r="AOV23" s="631"/>
      <c r="AOW23" s="631"/>
      <c r="AOX23" s="631"/>
      <c r="AOY23" s="631"/>
      <c r="AOZ23" s="631"/>
      <c r="APA23" s="631"/>
      <c r="APB23" s="631"/>
      <c r="APC23" s="631"/>
      <c r="APD23" s="631"/>
      <c r="APE23" s="631"/>
      <c r="APF23" s="631"/>
      <c r="APG23" s="631"/>
      <c r="APH23" s="631"/>
      <c r="API23" s="631"/>
      <c r="APJ23" s="631"/>
      <c r="APK23" s="631"/>
      <c r="APL23" s="631"/>
      <c r="APM23" s="631"/>
      <c r="APN23" s="631"/>
      <c r="APO23" s="631"/>
      <c r="APP23" s="631"/>
      <c r="APQ23" s="631"/>
      <c r="APR23" s="631"/>
      <c r="APS23" s="631"/>
      <c r="APT23" s="631"/>
      <c r="APU23" s="631"/>
      <c r="APV23" s="631"/>
      <c r="APW23" s="631"/>
      <c r="APX23" s="631"/>
      <c r="APY23" s="631"/>
      <c r="APZ23" s="631"/>
      <c r="AQA23" s="631"/>
      <c r="AQB23" s="631"/>
      <c r="AQC23" s="631"/>
      <c r="AQD23" s="631"/>
      <c r="AQE23" s="631"/>
      <c r="AQF23" s="631"/>
      <c r="AQG23" s="631"/>
      <c r="AQH23" s="631"/>
      <c r="AQI23" s="631"/>
      <c r="AQJ23" s="631"/>
      <c r="AQK23" s="631"/>
      <c r="AQL23" s="631"/>
      <c r="AQM23" s="631"/>
      <c r="AQN23" s="631"/>
      <c r="AQO23" s="631"/>
      <c r="AQP23" s="631"/>
      <c r="AQQ23" s="631"/>
      <c r="AQR23" s="631"/>
      <c r="AQS23" s="631"/>
      <c r="AQT23" s="631"/>
      <c r="AQU23" s="631"/>
      <c r="AQV23" s="631"/>
      <c r="AQW23" s="631"/>
      <c r="AQX23" s="631"/>
      <c r="AQY23" s="631"/>
      <c r="AQZ23" s="631"/>
      <c r="ARA23" s="631"/>
      <c r="ARB23" s="631"/>
      <c r="ARC23" s="631"/>
      <c r="ARD23" s="631"/>
      <c r="ARE23" s="631"/>
      <c r="ARF23" s="631"/>
      <c r="ARG23" s="631"/>
      <c r="ARH23" s="631"/>
      <c r="ARI23" s="631"/>
      <c r="ARJ23" s="631"/>
      <c r="ARK23" s="631"/>
      <c r="ARL23" s="631"/>
      <c r="ARM23" s="631"/>
      <c r="ARN23" s="631"/>
      <c r="ARO23" s="631"/>
      <c r="ARP23" s="631"/>
      <c r="ARQ23" s="631"/>
      <c r="ARR23" s="631"/>
      <c r="ARS23" s="631"/>
      <c r="ART23" s="631"/>
      <c r="ARU23" s="631"/>
      <c r="ARV23" s="631"/>
      <c r="ARW23" s="631"/>
      <c r="ARX23" s="631"/>
      <c r="ARY23" s="631"/>
      <c r="ARZ23" s="631"/>
      <c r="ASA23" s="631"/>
      <c r="ASB23" s="631"/>
      <c r="ASC23" s="631"/>
      <c r="ASD23" s="631"/>
      <c r="ASE23" s="631"/>
      <c r="ASF23" s="631"/>
      <c r="ASG23" s="631"/>
      <c r="ASH23" s="631"/>
      <c r="ASI23" s="631"/>
      <c r="ASJ23" s="631"/>
      <c r="ASK23" s="631"/>
      <c r="ASL23" s="631"/>
      <c r="ASM23" s="631"/>
      <c r="ASN23" s="631"/>
      <c r="ASO23" s="631"/>
      <c r="ASP23" s="631"/>
      <c r="ASQ23" s="631"/>
      <c r="ASR23" s="631"/>
      <c r="ASS23" s="631"/>
      <c r="AST23" s="631"/>
      <c r="ASU23" s="631"/>
      <c r="ASV23" s="631"/>
      <c r="ASW23" s="631"/>
      <c r="ASX23" s="631"/>
      <c r="ASY23" s="631"/>
      <c r="ASZ23" s="631"/>
      <c r="ATA23" s="631"/>
      <c r="ATB23" s="631"/>
      <c r="ATC23" s="631"/>
      <c r="ATD23" s="631"/>
      <c r="ATE23" s="631"/>
      <c r="ATF23" s="631"/>
      <c r="ATG23" s="631"/>
      <c r="ATH23" s="631"/>
      <c r="ATI23" s="631"/>
      <c r="ATJ23" s="631"/>
      <c r="ATK23" s="631"/>
      <c r="ATL23" s="631"/>
      <c r="ATM23" s="631"/>
      <c r="ATN23" s="631"/>
      <c r="ATO23" s="631"/>
      <c r="ATP23" s="631"/>
      <c r="ATQ23" s="631"/>
      <c r="ATR23" s="631"/>
      <c r="ATS23" s="631"/>
      <c r="ATT23" s="631"/>
      <c r="ATU23" s="631"/>
      <c r="ATV23" s="631"/>
      <c r="ATW23" s="631"/>
      <c r="ATX23" s="631"/>
      <c r="ATY23" s="631"/>
      <c r="ATZ23" s="631"/>
      <c r="AUA23" s="631"/>
      <c r="AUB23" s="631"/>
      <c r="AUC23" s="631"/>
      <c r="AUD23" s="631"/>
      <c r="AUE23" s="631"/>
      <c r="AUF23" s="631"/>
      <c r="AUG23" s="631"/>
      <c r="AUH23" s="631"/>
      <c r="AUI23" s="631"/>
      <c r="AUJ23" s="631"/>
      <c r="AUK23" s="631"/>
      <c r="AUL23" s="631"/>
      <c r="AUM23" s="631"/>
      <c r="AUN23" s="631"/>
      <c r="AUO23" s="631"/>
      <c r="AUP23" s="631"/>
      <c r="AUQ23" s="631"/>
      <c r="AUR23" s="631"/>
      <c r="AUS23" s="631"/>
      <c r="AUT23" s="631"/>
      <c r="AUU23" s="631"/>
      <c r="AUV23" s="631"/>
      <c r="AUW23" s="631"/>
      <c r="AUX23" s="631"/>
      <c r="AUY23" s="631"/>
      <c r="AUZ23" s="631"/>
      <c r="AVA23" s="631"/>
      <c r="AVB23" s="631"/>
      <c r="AVC23" s="631"/>
      <c r="AVD23" s="631"/>
      <c r="AVE23" s="631"/>
      <c r="AVF23" s="631"/>
      <c r="AVG23" s="631"/>
      <c r="AVH23" s="631"/>
      <c r="AVI23" s="631"/>
      <c r="AVJ23" s="631"/>
      <c r="AVK23" s="631"/>
      <c r="AVL23" s="631"/>
      <c r="AVM23" s="631"/>
      <c r="AVN23" s="631"/>
      <c r="AVO23" s="631"/>
      <c r="AVP23" s="631"/>
      <c r="AVQ23" s="631"/>
      <c r="AVR23" s="631"/>
      <c r="AVS23" s="631"/>
      <c r="AVT23" s="631"/>
      <c r="AVU23" s="631"/>
      <c r="AVV23" s="631"/>
      <c r="AVW23" s="631"/>
      <c r="AVX23" s="631"/>
      <c r="AVY23" s="631"/>
      <c r="AVZ23" s="631"/>
      <c r="AWA23" s="631"/>
      <c r="AWB23" s="631"/>
      <c r="AWC23" s="631"/>
      <c r="AWD23" s="631"/>
      <c r="AWE23" s="631"/>
      <c r="AWF23" s="631"/>
      <c r="AWG23" s="631"/>
      <c r="AWH23" s="631"/>
      <c r="AWI23" s="631"/>
      <c r="AWJ23" s="631"/>
      <c r="AWK23" s="631"/>
      <c r="AWL23" s="631"/>
      <c r="AWM23" s="631"/>
      <c r="AWN23" s="631"/>
      <c r="AWO23" s="631"/>
      <c r="AWP23" s="631"/>
      <c r="AWQ23" s="631"/>
      <c r="AWR23" s="631"/>
      <c r="AWS23" s="631"/>
      <c r="AWT23" s="631"/>
      <c r="AWU23" s="631"/>
      <c r="AWV23" s="631"/>
      <c r="AWW23" s="631"/>
      <c r="AWX23" s="631"/>
      <c r="AWY23" s="631"/>
      <c r="AWZ23" s="631"/>
      <c r="AXA23" s="631"/>
      <c r="AXB23" s="631"/>
      <c r="AXC23" s="631"/>
      <c r="AXD23" s="631"/>
      <c r="AXE23" s="631"/>
      <c r="AXF23" s="631"/>
      <c r="AXG23" s="631"/>
      <c r="AXH23" s="631"/>
      <c r="AXI23" s="631"/>
      <c r="AXJ23" s="631"/>
      <c r="AXK23" s="631"/>
      <c r="AXL23" s="631"/>
      <c r="AXM23" s="631"/>
      <c r="AXN23" s="631"/>
      <c r="AXO23" s="631"/>
      <c r="AXP23" s="631"/>
      <c r="AXQ23" s="631"/>
      <c r="AXR23" s="631"/>
      <c r="AXS23" s="631"/>
      <c r="AXT23" s="631"/>
      <c r="AXU23" s="631"/>
      <c r="AXV23" s="631"/>
      <c r="AXW23" s="631"/>
      <c r="AXX23" s="631"/>
      <c r="AXY23" s="631"/>
      <c r="AXZ23" s="631"/>
      <c r="AYA23" s="631"/>
      <c r="AYB23" s="631"/>
      <c r="AYC23" s="631"/>
      <c r="AYD23" s="631"/>
      <c r="AYE23" s="631"/>
      <c r="AYF23" s="631"/>
      <c r="AYG23" s="631"/>
      <c r="AYH23" s="631"/>
      <c r="AYI23" s="631"/>
      <c r="AYJ23" s="631"/>
      <c r="AYK23" s="631"/>
      <c r="AYL23" s="631"/>
      <c r="AYM23" s="631"/>
      <c r="AYN23" s="631"/>
      <c r="AYO23" s="631"/>
      <c r="AYP23" s="631"/>
      <c r="AYQ23" s="631"/>
      <c r="AYR23" s="631"/>
      <c r="AYS23" s="631"/>
      <c r="AYT23" s="631"/>
      <c r="AYU23" s="631"/>
      <c r="AYV23" s="631"/>
      <c r="AYW23" s="631"/>
      <c r="AYX23" s="631"/>
      <c r="AYY23" s="631"/>
      <c r="AYZ23" s="631"/>
      <c r="AZA23" s="631"/>
      <c r="AZB23" s="631"/>
      <c r="AZC23" s="631"/>
      <c r="AZD23" s="631"/>
      <c r="AZE23" s="631"/>
      <c r="AZF23" s="631"/>
      <c r="AZG23" s="631"/>
      <c r="AZH23" s="631"/>
      <c r="AZI23" s="631"/>
      <c r="AZJ23" s="631"/>
      <c r="AZK23" s="631"/>
      <c r="AZL23" s="631"/>
      <c r="AZM23" s="631"/>
      <c r="AZN23" s="631"/>
      <c r="AZO23" s="631"/>
      <c r="AZP23" s="631"/>
      <c r="AZQ23" s="631"/>
      <c r="AZR23" s="631"/>
      <c r="AZS23" s="631"/>
      <c r="AZT23" s="631"/>
      <c r="AZU23" s="631"/>
      <c r="AZV23" s="631"/>
      <c r="AZW23" s="631"/>
      <c r="AZX23" s="631"/>
      <c r="AZY23" s="631"/>
      <c r="AZZ23" s="631"/>
      <c r="BAA23" s="631"/>
      <c r="BAB23" s="631"/>
      <c r="BAC23" s="631"/>
      <c r="BAD23" s="631"/>
      <c r="BAE23" s="631"/>
      <c r="BAF23" s="631"/>
      <c r="BAG23" s="631"/>
      <c r="BAH23" s="631"/>
      <c r="BAI23" s="631"/>
      <c r="BAJ23" s="631"/>
      <c r="BAK23" s="631"/>
      <c r="BAL23" s="631"/>
      <c r="BAM23" s="631"/>
      <c r="BAN23" s="631"/>
      <c r="BAO23" s="631"/>
      <c r="BAP23" s="631"/>
      <c r="BAQ23" s="631"/>
      <c r="BAR23" s="631"/>
      <c r="BAS23" s="631"/>
      <c r="BAT23" s="631"/>
      <c r="BAU23" s="631"/>
      <c r="BAV23" s="631"/>
      <c r="BAW23" s="631"/>
      <c r="BAX23" s="631"/>
      <c r="BAY23" s="631"/>
      <c r="BAZ23" s="631"/>
      <c r="BBA23" s="631"/>
      <c r="BBB23" s="631"/>
      <c r="BBC23" s="631"/>
      <c r="BBD23" s="631"/>
      <c r="BBE23" s="631"/>
      <c r="BBF23" s="631"/>
      <c r="BBG23" s="631"/>
      <c r="BBH23" s="631"/>
      <c r="BBI23" s="631"/>
      <c r="BBJ23" s="631"/>
      <c r="BBK23" s="631"/>
      <c r="BBL23" s="631"/>
      <c r="BBM23" s="631"/>
      <c r="BBN23" s="631"/>
      <c r="BBO23" s="631"/>
      <c r="BBP23" s="631"/>
      <c r="BBQ23" s="631"/>
      <c r="BBR23" s="631"/>
      <c r="BBS23" s="631"/>
      <c r="BBT23" s="631"/>
      <c r="BBU23" s="631"/>
      <c r="BBV23" s="631"/>
      <c r="BBW23" s="631"/>
      <c r="BBX23" s="631"/>
      <c r="BBY23" s="631"/>
      <c r="BBZ23" s="631"/>
      <c r="BCA23" s="631"/>
      <c r="BCB23" s="631"/>
      <c r="BCC23" s="631"/>
      <c r="BCD23" s="631"/>
      <c r="BCE23" s="631"/>
      <c r="BCF23" s="631"/>
      <c r="BCG23" s="631"/>
      <c r="BCH23" s="631"/>
      <c r="BCI23" s="631"/>
      <c r="BCJ23" s="631"/>
      <c r="BCK23" s="631"/>
      <c r="BCL23" s="631"/>
      <c r="BCM23" s="631"/>
      <c r="BCN23" s="631"/>
      <c r="BCO23" s="631"/>
      <c r="BCP23" s="631"/>
      <c r="BCQ23" s="631"/>
      <c r="BCR23" s="631"/>
      <c r="BCS23" s="631"/>
      <c r="BCT23" s="631"/>
      <c r="BCU23" s="631"/>
      <c r="BCV23" s="631"/>
      <c r="BCW23" s="631"/>
      <c r="BCX23" s="631"/>
      <c r="BCY23" s="631"/>
      <c r="BCZ23" s="631"/>
      <c r="BDA23" s="631"/>
      <c r="BDB23" s="631"/>
      <c r="BDC23" s="631"/>
      <c r="BDD23" s="631"/>
      <c r="BDE23" s="631"/>
      <c r="BDF23" s="631"/>
      <c r="BDG23" s="631"/>
      <c r="BDH23" s="631"/>
      <c r="BDI23" s="631"/>
      <c r="BDJ23" s="631"/>
      <c r="BDK23" s="631"/>
    </row>
    <row r="24" spans="1:1467" customFormat="1">
      <c r="A24" s="631"/>
      <c r="B24" s="527" t="s">
        <v>5</v>
      </c>
      <c r="C24" s="324">
        <v>0.33310000000000001</v>
      </c>
      <c r="D24" s="135">
        <v>28.860044980914569</v>
      </c>
      <c r="E24" s="135">
        <v>1.196467391305087E-2</v>
      </c>
      <c r="F24" s="526">
        <v>28.872009654827622</v>
      </c>
      <c r="G24" s="649"/>
      <c r="H24" s="649"/>
      <c r="I24" s="648"/>
      <c r="J24" s="648"/>
      <c r="K24" s="552"/>
      <c r="L24" s="552"/>
      <c r="M24" s="552"/>
      <c r="N24" s="552"/>
      <c r="O24" s="631"/>
      <c r="P24" s="631"/>
      <c r="Q24" s="631"/>
      <c r="R24" s="631"/>
      <c r="S24" s="631"/>
      <c r="T24" s="631"/>
      <c r="U24" s="631"/>
      <c r="V24" s="631"/>
      <c r="W24" s="631"/>
      <c r="X24" s="631"/>
      <c r="Y24" s="631"/>
      <c r="Z24" s="631"/>
      <c r="AA24" s="631"/>
      <c r="AB24" s="631"/>
      <c r="AC24" s="631"/>
      <c r="AD24" s="631"/>
      <c r="AE24" s="631"/>
      <c r="AF24" s="631"/>
      <c r="AG24" s="631"/>
      <c r="AH24" s="631"/>
      <c r="AI24" s="631"/>
      <c r="AJ24" s="631"/>
      <c r="AK24" s="631"/>
      <c r="AL24" s="631"/>
      <c r="AM24" s="631"/>
      <c r="AN24" s="631"/>
      <c r="AO24" s="631"/>
      <c r="AP24" s="631"/>
      <c r="AQ24" s="631"/>
      <c r="AR24" s="631"/>
      <c r="AS24" s="631"/>
      <c r="AT24" s="631"/>
      <c r="AU24" s="631"/>
      <c r="AV24" s="631"/>
      <c r="AW24" s="631"/>
      <c r="AX24" s="631"/>
      <c r="AY24" s="631"/>
      <c r="AZ24" s="631"/>
      <c r="BA24" s="631"/>
      <c r="BB24" s="631"/>
      <c r="BC24" s="631"/>
      <c r="BD24" s="631"/>
      <c r="BE24" s="631"/>
      <c r="BF24" s="631"/>
      <c r="BG24" s="631"/>
      <c r="BH24" s="631"/>
      <c r="BI24" s="631"/>
      <c r="BJ24" s="631"/>
      <c r="BK24" s="631"/>
      <c r="BL24" s="631"/>
      <c r="BM24" s="631"/>
      <c r="BN24" s="631"/>
      <c r="BO24" s="631"/>
      <c r="BP24" s="631"/>
      <c r="BQ24" s="631"/>
      <c r="BR24" s="631"/>
      <c r="BS24" s="631"/>
      <c r="BT24" s="631"/>
      <c r="BU24" s="631"/>
      <c r="BV24" s="631"/>
      <c r="BW24" s="631"/>
      <c r="BX24" s="631"/>
      <c r="BY24" s="631"/>
      <c r="BZ24" s="631"/>
      <c r="CA24" s="631"/>
      <c r="CB24" s="631"/>
      <c r="CC24" s="631"/>
      <c r="CD24" s="631"/>
      <c r="CE24" s="631"/>
      <c r="CF24" s="631"/>
      <c r="CG24" s="631"/>
      <c r="CH24" s="631"/>
      <c r="CI24" s="631"/>
      <c r="CJ24" s="631"/>
      <c r="CK24" s="631"/>
      <c r="CL24" s="631"/>
      <c r="CM24" s="631"/>
      <c r="CN24" s="631"/>
      <c r="CO24" s="631"/>
      <c r="CP24" s="631"/>
      <c r="CQ24" s="631"/>
      <c r="CR24" s="631"/>
      <c r="CS24" s="631"/>
      <c r="CT24" s="631"/>
      <c r="CU24" s="631"/>
      <c r="CV24" s="631"/>
      <c r="CW24" s="631"/>
      <c r="CX24" s="631"/>
      <c r="CY24" s="631"/>
      <c r="CZ24" s="631"/>
      <c r="DA24" s="631"/>
      <c r="DB24" s="631"/>
      <c r="DC24" s="631"/>
      <c r="DD24" s="631"/>
      <c r="DE24" s="631"/>
      <c r="DF24" s="631"/>
      <c r="DG24" s="631"/>
      <c r="DH24" s="631"/>
      <c r="DI24" s="631"/>
      <c r="DJ24" s="631"/>
      <c r="DK24" s="631"/>
      <c r="DL24" s="631"/>
      <c r="DM24" s="631"/>
      <c r="DN24" s="631"/>
      <c r="DO24" s="631"/>
      <c r="DP24" s="631"/>
      <c r="DQ24" s="631"/>
      <c r="DR24" s="631"/>
      <c r="DS24" s="631"/>
      <c r="DT24" s="631"/>
      <c r="DU24" s="631"/>
      <c r="DV24" s="631"/>
      <c r="DW24" s="631"/>
      <c r="DX24" s="631"/>
      <c r="DY24" s="631"/>
      <c r="DZ24" s="631"/>
      <c r="EA24" s="631"/>
      <c r="EB24" s="631"/>
      <c r="EC24" s="631"/>
      <c r="ED24" s="631"/>
      <c r="EE24" s="631"/>
      <c r="EF24" s="631"/>
      <c r="EG24" s="631"/>
      <c r="EH24" s="631"/>
      <c r="EI24" s="631"/>
      <c r="EJ24" s="631"/>
      <c r="EK24" s="631"/>
      <c r="EL24" s="631"/>
      <c r="EM24" s="631"/>
      <c r="EN24" s="631"/>
      <c r="EO24" s="631"/>
      <c r="EP24" s="631"/>
      <c r="EQ24" s="631"/>
      <c r="ER24" s="631"/>
      <c r="ES24" s="631"/>
      <c r="ET24" s="631"/>
      <c r="EU24" s="631"/>
      <c r="EV24" s="631"/>
      <c r="EW24" s="631"/>
      <c r="EX24" s="631"/>
      <c r="EY24" s="631"/>
      <c r="EZ24" s="631"/>
      <c r="FA24" s="631"/>
      <c r="FB24" s="631"/>
      <c r="FC24" s="631"/>
      <c r="FD24" s="631"/>
      <c r="FE24" s="631"/>
      <c r="FF24" s="631"/>
      <c r="FG24" s="631"/>
      <c r="FH24" s="631"/>
      <c r="FI24" s="631"/>
      <c r="FJ24" s="631"/>
      <c r="FK24" s="631"/>
      <c r="FL24" s="631"/>
      <c r="FM24" s="631"/>
      <c r="FN24" s="631"/>
      <c r="FO24" s="631"/>
      <c r="FP24" s="631"/>
      <c r="FQ24" s="631"/>
      <c r="FR24" s="631"/>
      <c r="FS24" s="631"/>
      <c r="FT24" s="631"/>
      <c r="FU24" s="631"/>
      <c r="FV24" s="631"/>
      <c r="FW24" s="631"/>
      <c r="FX24" s="631"/>
      <c r="FY24" s="631"/>
      <c r="FZ24" s="631"/>
      <c r="GA24" s="631"/>
      <c r="GB24" s="631"/>
      <c r="GC24" s="631"/>
      <c r="GD24" s="631"/>
      <c r="GE24" s="631"/>
      <c r="GF24" s="631"/>
      <c r="GG24" s="631"/>
      <c r="GH24" s="631"/>
      <c r="GI24" s="631"/>
      <c r="GJ24" s="631"/>
      <c r="GK24" s="631"/>
      <c r="GL24" s="631"/>
      <c r="GM24" s="631"/>
      <c r="GN24" s="631"/>
      <c r="GO24" s="631"/>
      <c r="GP24" s="631"/>
      <c r="GQ24" s="631"/>
      <c r="GR24" s="631"/>
      <c r="GS24" s="631"/>
      <c r="GT24" s="631"/>
      <c r="GU24" s="631"/>
      <c r="GV24" s="631"/>
      <c r="GW24" s="631"/>
      <c r="GX24" s="631"/>
      <c r="GY24" s="631"/>
      <c r="GZ24" s="631"/>
      <c r="HA24" s="631"/>
      <c r="HB24" s="631"/>
      <c r="HC24" s="631"/>
      <c r="HD24" s="631"/>
      <c r="HE24" s="631"/>
      <c r="HF24" s="631"/>
      <c r="HG24" s="631"/>
      <c r="HH24" s="631"/>
      <c r="HI24" s="631"/>
      <c r="HJ24" s="631"/>
      <c r="HK24" s="631"/>
      <c r="HL24" s="631"/>
      <c r="HM24" s="631"/>
      <c r="HN24" s="631"/>
      <c r="HO24" s="631"/>
      <c r="HP24" s="631"/>
      <c r="HQ24" s="631"/>
      <c r="HR24" s="631"/>
      <c r="HS24" s="631"/>
      <c r="HT24" s="631"/>
      <c r="HU24" s="631"/>
      <c r="HV24" s="631"/>
      <c r="HW24" s="631"/>
      <c r="HX24" s="631"/>
      <c r="HY24" s="631"/>
      <c r="HZ24" s="631"/>
      <c r="IA24" s="631"/>
      <c r="IB24" s="631"/>
      <c r="IC24" s="631"/>
      <c r="ID24" s="631"/>
      <c r="IE24" s="631"/>
      <c r="IF24" s="631"/>
      <c r="IG24" s="631"/>
      <c r="IH24" s="631"/>
      <c r="II24" s="631"/>
      <c r="IJ24" s="631"/>
      <c r="IK24" s="631"/>
      <c r="IL24" s="631"/>
      <c r="IM24" s="631"/>
      <c r="IN24" s="631"/>
      <c r="IO24" s="631"/>
      <c r="IP24" s="631"/>
      <c r="IQ24" s="631"/>
      <c r="IR24" s="631"/>
      <c r="IS24" s="631"/>
      <c r="IT24" s="631"/>
      <c r="IU24" s="631"/>
      <c r="IV24" s="631"/>
      <c r="IW24" s="631"/>
      <c r="IX24" s="631"/>
      <c r="IY24" s="631"/>
      <c r="IZ24" s="631"/>
      <c r="JA24" s="631"/>
      <c r="JB24" s="631"/>
      <c r="JC24" s="631"/>
      <c r="JD24" s="631"/>
      <c r="JE24" s="631"/>
      <c r="JF24" s="631"/>
      <c r="JG24" s="631"/>
      <c r="JH24" s="631"/>
      <c r="JI24" s="631"/>
      <c r="JJ24" s="631"/>
      <c r="JK24" s="631"/>
      <c r="JL24" s="631"/>
      <c r="JM24" s="631"/>
      <c r="JN24" s="631"/>
      <c r="JO24" s="631"/>
      <c r="JP24" s="631"/>
      <c r="JQ24" s="631"/>
      <c r="JR24" s="631"/>
      <c r="JS24" s="631"/>
      <c r="JT24" s="631"/>
      <c r="JU24" s="631"/>
      <c r="JV24" s="631"/>
      <c r="JW24" s="631"/>
      <c r="JX24" s="631"/>
      <c r="JY24" s="631"/>
      <c r="JZ24" s="631"/>
      <c r="KA24" s="631"/>
      <c r="KB24" s="631"/>
      <c r="KC24" s="631"/>
      <c r="KD24" s="631"/>
      <c r="KE24" s="631"/>
      <c r="KF24" s="631"/>
      <c r="KG24" s="631"/>
      <c r="KH24" s="631"/>
      <c r="KI24" s="631"/>
      <c r="KJ24" s="631"/>
      <c r="KK24" s="631"/>
      <c r="KL24" s="631"/>
      <c r="KM24" s="631"/>
      <c r="KN24" s="631"/>
      <c r="KO24" s="631"/>
      <c r="KP24" s="631"/>
      <c r="KQ24" s="631"/>
      <c r="KR24" s="631"/>
      <c r="KS24" s="631"/>
      <c r="KT24" s="631"/>
      <c r="KU24" s="631"/>
      <c r="KV24" s="631"/>
      <c r="KW24" s="631"/>
      <c r="KX24" s="631"/>
      <c r="KY24" s="631"/>
      <c r="KZ24" s="631"/>
      <c r="LA24" s="631"/>
      <c r="LB24" s="631"/>
      <c r="LC24" s="631"/>
      <c r="LD24" s="631"/>
      <c r="LE24" s="631"/>
      <c r="LF24" s="631"/>
      <c r="LG24" s="631"/>
      <c r="LH24" s="631"/>
      <c r="LI24" s="631"/>
      <c r="LJ24" s="631"/>
      <c r="LK24" s="631"/>
      <c r="LL24" s="631"/>
      <c r="LM24" s="631"/>
      <c r="LN24" s="631"/>
      <c r="LO24" s="631"/>
      <c r="LP24" s="631"/>
      <c r="LQ24" s="631"/>
      <c r="LR24" s="631"/>
      <c r="LS24" s="631"/>
      <c r="LT24" s="631"/>
      <c r="LU24" s="631"/>
      <c r="LV24" s="631"/>
      <c r="LW24" s="631"/>
      <c r="LX24" s="631"/>
      <c r="LY24" s="631"/>
      <c r="LZ24" s="631"/>
      <c r="MA24" s="631"/>
      <c r="MB24" s="631"/>
      <c r="MC24" s="631"/>
      <c r="MD24" s="631"/>
      <c r="ME24" s="631"/>
      <c r="MF24" s="631"/>
      <c r="MG24" s="631"/>
      <c r="MH24" s="631"/>
      <c r="MI24" s="631"/>
      <c r="MJ24" s="631"/>
      <c r="MK24" s="631"/>
      <c r="ML24" s="631"/>
      <c r="MM24" s="631"/>
      <c r="MN24" s="631"/>
      <c r="MO24" s="631"/>
      <c r="MP24" s="631"/>
      <c r="MQ24" s="631"/>
      <c r="MR24" s="631"/>
      <c r="MS24" s="631"/>
      <c r="MT24" s="631"/>
      <c r="MU24" s="631"/>
      <c r="MV24" s="631"/>
      <c r="MW24" s="631"/>
      <c r="MX24" s="631"/>
      <c r="MY24" s="631"/>
      <c r="MZ24" s="631"/>
      <c r="NA24" s="631"/>
      <c r="NB24" s="631"/>
      <c r="NC24" s="631"/>
      <c r="ND24" s="631"/>
      <c r="NE24" s="631"/>
      <c r="NF24" s="631"/>
      <c r="NG24" s="631"/>
      <c r="NH24" s="631"/>
      <c r="NI24" s="631"/>
      <c r="NJ24" s="631"/>
      <c r="NK24" s="631"/>
      <c r="NL24" s="631"/>
      <c r="NM24" s="631"/>
      <c r="NN24" s="631"/>
      <c r="NO24" s="631"/>
      <c r="NP24" s="631"/>
      <c r="NQ24" s="631"/>
      <c r="NR24" s="631"/>
      <c r="NS24" s="631"/>
      <c r="NT24" s="631"/>
      <c r="NU24" s="631"/>
      <c r="NV24" s="631"/>
      <c r="NW24" s="631"/>
      <c r="NX24" s="631"/>
      <c r="NY24" s="631"/>
      <c r="NZ24" s="631"/>
      <c r="OA24" s="631"/>
      <c r="OB24" s="631"/>
      <c r="OC24" s="631"/>
      <c r="OD24" s="631"/>
      <c r="OE24" s="631"/>
      <c r="OF24" s="631"/>
      <c r="OG24" s="631"/>
      <c r="OH24" s="631"/>
      <c r="OI24" s="631"/>
      <c r="OJ24" s="631"/>
      <c r="OK24" s="631"/>
      <c r="OL24" s="631"/>
      <c r="OM24" s="631"/>
      <c r="ON24" s="631"/>
      <c r="OO24" s="631"/>
      <c r="OP24" s="631"/>
      <c r="OQ24" s="631"/>
      <c r="OR24" s="631"/>
      <c r="OS24" s="631"/>
      <c r="OT24" s="631"/>
      <c r="OU24" s="631"/>
      <c r="OV24" s="631"/>
      <c r="OW24" s="631"/>
      <c r="OX24" s="631"/>
      <c r="OY24" s="631"/>
      <c r="OZ24" s="631"/>
      <c r="PA24" s="631"/>
      <c r="PB24" s="631"/>
      <c r="PC24" s="631"/>
      <c r="PD24" s="631"/>
      <c r="PE24" s="631"/>
      <c r="PF24" s="631"/>
      <c r="PG24" s="631"/>
      <c r="PH24" s="631"/>
      <c r="PI24" s="631"/>
      <c r="PJ24" s="631"/>
      <c r="PK24" s="631"/>
      <c r="PL24" s="631"/>
      <c r="PM24" s="631"/>
      <c r="PN24" s="631"/>
      <c r="PO24" s="631"/>
      <c r="PP24" s="631"/>
      <c r="PQ24" s="631"/>
      <c r="PR24" s="631"/>
      <c r="PS24" s="631"/>
      <c r="PT24" s="631"/>
      <c r="PU24" s="631"/>
      <c r="PV24" s="631"/>
      <c r="PW24" s="631"/>
      <c r="PX24" s="631"/>
      <c r="PY24" s="631"/>
      <c r="PZ24" s="631"/>
      <c r="QA24" s="631"/>
      <c r="QB24" s="631"/>
      <c r="QC24" s="631"/>
      <c r="QD24" s="631"/>
      <c r="QE24" s="631"/>
      <c r="QF24" s="631"/>
      <c r="QG24" s="631"/>
      <c r="QH24" s="631"/>
      <c r="QI24" s="631"/>
      <c r="QJ24" s="631"/>
      <c r="QK24" s="631"/>
      <c r="QL24" s="631"/>
      <c r="QM24" s="631"/>
      <c r="QN24" s="631"/>
      <c r="QO24" s="631"/>
      <c r="QP24" s="631"/>
      <c r="QQ24" s="631"/>
      <c r="QR24" s="631"/>
      <c r="QS24" s="631"/>
      <c r="QT24" s="631"/>
      <c r="QU24" s="631"/>
      <c r="QV24" s="631"/>
      <c r="QW24" s="631"/>
      <c r="QX24" s="631"/>
      <c r="QY24" s="631"/>
      <c r="QZ24" s="631"/>
      <c r="RA24" s="631"/>
      <c r="RB24" s="631"/>
      <c r="RC24" s="631"/>
      <c r="RD24" s="631"/>
      <c r="RE24" s="631"/>
      <c r="RF24" s="631"/>
      <c r="RG24" s="631"/>
      <c r="RH24" s="631"/>
      <c r="RI24" s="631"/>
      <c r="RJ24" s="631"/>
      <c r="RK24" s="631"/>
      <c r="RL24" s="631"/>
      <c r="RM24" s="631"/>
      <c r="RN24" s="631"/>
      <c r="RO24" s="631"/>
      <c r="RP24" s="631"/>
      <c r="RQ24" s="631"/>
      <c r="RR24" s="631"/>
      <c r="RS24" s="631"/>
      <c r="RT24" s="631"/>
      <c r="RU24" s="631"/>
      <c r="RV24" s="631"/>
      <c r="RW24" s="631"/>
      <c r="RX24" s="631"/>
      <c r="RY24" s="631"/>
      <c r="RZ24" s="631"/>
      <c r="SA24" s="631"/>
      <c r="SB24" s="631"/>
      <c r="SC24" s="631"/>
      <c r="SD24" s="631"/>
      <c r="SE24" s="631"/>
      <c r="SF24" s="631"/>
      <c r="SG24" s="631"/>
      <c r="SH24" s="631"/>
      <c r="SI24" s="631"/>
      <c r="SJ24" s="631"/>
      <c r="SK24" s="631"/>
      <c r="SL24" s="631"/>
      <c r="SM24" s="631"/>
      <c r="SN24" s="631"/>
      <c r="SO24" s="631"/>
      <c r="SP24" s="631"/>
      <c r="SQ24" s="631"/>
      <c r="SR24" s="631"/>
      <c r="SS24" s="631"/>
      <c r="ST24" s="631"/>
      <c r="SU24" s="631"/>
      <c r="SV24" s="631"/>
      <c r="SW24" s="631"/>
      <c r="SX24" s="631"/>
      <c r="SY24" s="631"/>
      <c r="SZ24" s="631"/>
      <c r="TA24" s="631"/>
      <c r="TB24" s="631"/>
      <c r="TC24" s="631"/>
      <c r="TD24" s="631"/>
      <c r="TE24" s="631"/>
      <c r="TF24" s="631"/>
      <c r="TG24" s="631"/>
      <c r="TH24" s="631"/>
      <c r="TI24" s="631"/>
      <c r="TJ24" s="631"/>
      <c r="TK24" s="631"/>
      <c r="TL24" s="631"/>
      <c r="TM24" s="631"/>
      <c r="TN24" s="631"/>
      <c r="TO24" s="631"/>
      <c r="TP24" s="631"/>
      <c r="TQ24" s="631"/>
      <c r="TR24" s="631"/>
      <c r="TS24" s="631"/>
      <c r="TT24" s="631"/>
      <c r="TU24" s="631"/>
      <c r="TV24" s="631"/>
      <c r="TW24" s="631"/>
      <c r="TX24" s="631"/>
      <c r="TY24" s="631"/>
      <c r="TZ24" s="631"/>
      <c r="UA24" s="631"/>
      <c r="UB24" s="631"/>
      <c r="UC24" s="631"/>
      <c r="UD24" s="631"/>
      <c r="UE24" s="631"/>
      <c r="UF24" s="631"/>
      <c r="UG24" s="631"/>
      <c r="UH24" s="631"/>
      <c r="UI24" s="631"/>
      <c r="UJ24" s="631"/>
      <c r="UK24" s="631"/>
      <c r="UL24" s="631"/>
      <c r="UM24" s="631"/>
      <c r="UN24" s="631"/>
      <c r="UO24" s="631"/>
      <c r="UP24" s="631"/>
      <c r="UQ24" s="631"/>
      <c r="UR24" s="631"/>
      <c r="US24" s="631"/>
      <c r="UT24" s="631"/>
      <c r="UU24" s="631"/>
      <c r="UV24" s="631"/>
      <c r="UW24" s="631"/>
      <c r="UX24" s="631"/>
      <c r="UY24" s="631"/>
      <c r="UZ24" s="631"/>
      <c r="VA24" s="631"/>
      <c r="VB24" s="631"/>
      <c r="VC24" s="631"/>
      <c r="VD24" s="631"/>
      <c r="VE24" s="631"/>
      <c r="VF24" s="631"/>
      <c r="VG24" s="631"/>
      <c r="VH24" s="631"/>
      <c r="VI24" s="631"/>
      <c r="VJ24" s="631"/>
      <c r="VK24" s="631"/>
      <c r="VL24" s="631"/>
      <c r="VM24" s="631"/>
      <c r="VN24" s="631"/>
      <c r="VO24" s="631"/>
      <c r="VP24" s="631"/>
      <c r="VQ24" s="631"/>
      <c r="VR24" s="631"/>
      <c r="VS24" s="631"/>
      <c r="VT24" s="631"/>
      <c r="VU24" s="631"/>
      <c r="VV24" s="631"/>
      <c r="VW24" s="631"/>
      <c r="VX24" s="631"/>
      <c r="VY24" s="631"/>
      <c r="VZ24" s="631"/>
      <c r="WA24" s="631"/>
      <c r="WB24" s="631"/>
      <c r="WC24" s="631"/>
      <c r="WD24" s="631"/>
      <c r="WE24" s="631"/>
      <c r="WF24" s="631"/>
      <c r="WG24" s="631"/>
      <c r="WH24" s="631"/>
      <c r="WI24" s="631"/>
      <c r="WJ24" s="631"/>
      <c r="WK24" s="631"/>
      <c r="WL24" s="631"/>
      <c r="WM24" s="631"/>
      <c r="WN24" s="631"/>
      <c r="WO24" s="631"/>
      <c r="WP24" s="631"/>
      <c r="WQ24" s="631"/>
      <c r="WR24" s="631"/>
      <c r="WS24" s="631"/>
      <c r="WT24" s="631"/>
      <c r="WU24" s="631"/>
      <c r="WV24" s="631"/>
      <c r="WW24" s="631"/>
      <c r="WX24" s="631"/>
      <c r="WY24" s="631"/>
      <c r="WZ24" s="631"/>
      <c r="XA24" s="631"/>
      <c r="XB24" s="631"/>
      <c r="XC24" s="631"/>
      <c r="XD24" s="631"/>
      <c r="XE24" s="631"/>
      <c r="XF24" s="631"/>
      <c r="XG24" s="631"/>
      <c r="XH24" s="631"/>
      <c r="XI24" s="631"/>
      <c r="XJ24" s="631"/>
      <c r="XK24" s="631"/>
      <c r="XL24" s="631"/>
      <c r="XM24" s="631"/>
      <c r="XN24" s="631"/>
      <c r="XO24" s="631"/>
      <c r="XP24" s="631"/>
      <c r="XQ24" s="631"/>
      <c r="XR24" s="631"/>
      <c r="XS24" s="631"/>
      <c r="XT24" s="631"/>
      <c r="XU24" s="631"/>
      <c r="XV24" s="631"/>
      <c r="XW24" s="631"/>
      <c r="XX24" s="631"/>
      <c r="XY24" s="631"/>
      <c r="XZ24" s="631"/>
      <c r="YA24" s="631"/>
      <c r="YB24" s="631"/>
      <c r="YC24" s="631"/>
      <c r="YD24" s="631"/>
      <c r="YE24" s="631"/>
      <c r="YF24" s="631"/>
      <c r="YG24" s="631"/>
      <c r="YH24" s="631"/>
      <c r="YI24" s="631"/>
      <c r="YJ24" s="631"/>
      <c r="YK24" s="631"/>
      <c r="YL24" s="631"/>
      <c r="YM24" s="631"/>
      <c r="YN24" s="631"/>
      <c r="YO24" s="631"/>
      <c r="YP24" s="631"/>
      <c r="YQ24" s="631"/>
      <c r="YR24" s="631"/>
      <c r="YS24" s="631"/>
      <c r="YT24" s="631"/>
      <c r="YU24" s="631"/>
      <c r="YV24" s="631"/>
      <c r="YW24" s="631"/>
      <c r="YX24" s="631"/>
      <c r="YY24" s="631"/>
      <c r="YZ24" s="631"/>
      <c r="ZA24" s="631"/>
      <c r="ZB24" s="631"/>
      <c r="ZC24" s="631"/>
      <c r="ZD24" s="631"/>
      <c r="ZE24" s="631"/>
      <c r="ZF24" s="631"/>
      <c r="ZG24" s="631"/>
      <c r="ZH24" s="631"/>
      <c r="ZI24" s="631"/>
      <c r="ZJ24" s="631"/>
      <c r="ZK24" s="631"/>
      <c r="ZL24" s="631"/>
      <c r="ZM24" s="631"/>
      <c r="ZN24" s="631"/>
      <c r="ZO24" s="631"/>
      <c r="ZP24" s="631"/>
      <c r="ZQ24" s="631"/>
      <c r="ZR24" s="631"/>
      <c r="ZS24" s="631"/>
      <c r="ZT24" s="631"/>
      <c r="ZU24" s="631"/>
      <c r="ZV24" s="631"/>
      <c r="ZW24" s="631"/>
      <c r="ZX24" s="631"/>
      <c r="ZY24" s="631"/>
      <c r="ZZ24" s="631"/>
      <c r="AAA24" s="631"/>
      <c r="AAB24" s="631"/>
      <c r="AAC24" s="631"/>
      <c r="AAD24" s="631"/>
      <c r="AAE24" s="631"/>
      <c r="AAF24" s="631"/>
      <c r="AAG24" s="631"/>
      <c r="AAH24" s="631"/>
      <c r="AAI24" s="631"/>
      <c r="AAJ24" s="631"/>
      <c r="AAK24" s="631"/>
      <c r="AAL24" s="631"/>
      <c r="AAM24" s="631"/>
      <c r="AAN24" s="631"/>
      <c r="AAO24" s="631"/>
      <c r="AAP24" s="631"/>
      <c r="AAQ24" s="631"/>
      <c r="AAR24" s="631"/>
      <c r="AAS24" s="631"/>
      <c r="AAT24" s="631"/>
      <c r="AAU24" s="631"/>
      <c r="AAV24" s="631"/>
      <c r="AAW24" s="631"/>
      <c r="AAX24" s="631"/>
      <c r="AAY24" s="631"/>
      <c r="AAZ24" s="631"/>
      <c r="ABA24" s="631"/>
      <c r="ABB24" s="631"/>
      <c r="ABC24" s="631"/>
      <c r="ABD24" s="631"/>
      <c r="ABE24" s="631"/>
      <c r="ABF24" s="631"/>
      <c r="ABG24" s="631"/>
      <c r="ABH24" s="631"/>
      <c r="ABI24" s="631"/>
      <c r="ABJ24" s="631"/>
      <c r="ABK24" s="631"/>
      <c r="ABL24" s="631"/>
      <c r="ABM24" s="631"/>
      <c r="ABN24" s="631"/>
      <c r="ABO24" s="631"/>
      <c r="ABP24" s="631"/>
      <c r="ABQ24" s="631"/>
      <c r="ABR24" s="631"/>
      <c r="ABS24" s="631"/>
      <c r="ABT24" s="631"/>
      <c r="ABU24" s="631"/>
      <c r="ABV24" s="631"/>
      <c r="ABW24" s="631"/>
      <c r="ABX24" s="631"/>
      <c r="ABY24" s="631"/>
      <c r="ABZ24" s="631"/>
      <c r="ACA24" s="631"/>
      <c r="ACB24" s="631"/>
      <c r="ACC24" s="631"/>
      <c r="ACD24" s="631"/>
      <c r="ACE24" s="631"/>
      <c r="ACF24" s="631"/>
      <c r="ACG24" s="631"/>
      <c r="ACH24" s="631"/>
      <c r="ACI24" s="631"/>
      <c r="ACJ24" s="631"/>
      <c r="ACK24" s="631"/>
      <c r="ACL24" s="631"/>
      <c r="ACM24" s="631"/>
      <c r="ACN24" s="631"/>
      <c r="ACO24" s="631"/>
      <c r="ACP24" s="631"/>
      <c r="ACQ24" s="631"/>
      <c r="ACR24" s="631"/>
      <c r="ACS24" s="631"/>
      <c r="ACT24" s="631"/>
      <c r="ACU24" s="631"/>
      <c r="ACV24" s="631"/>
      <c r="ACW24" s="631"/>
      <c r="ACX24" s="631"/>
      <c r="ACY24" s="631"/>
      <c r="ACZ24" s="631"/>
      <c r="ADA24" s="631"/>
      <c r="ADB24" s="631"/>
      <c r="ADC24" s="631"/>
      <c r="ADD24" s="631"/>
      <c r="ADE24" s="631"/>
      <c r="ADF24" s="631"/>
      <c r="ADG24" s="631"/>
      <c r="ADH24" s="631"/>
      <c r="ADI24" s="631"/>
      <c r="ADJ24" s="631"/>
      <c r="ADK24" s="631"/>
      <c r="ADL24" s="631"/>
      <c r="ADM24" s="631"/>
      <c r="ADN24" s="631"/>
      <c r="ADO24" s="631"/>
      <c r="ADP24" s="631"/>
      <c r="ADQ24" s="631"/>
      <c r="ADR24" s="631"/>
      <c r="ADS24" s="631"/>
      <c r="ADT24" s="631"/>
      <c r="ADU24" s="631"/>
      <c r="ADV24" s="631"/>
      <c r="ADW24" s="631"/>
      <c r="ADX24" s="631"/>
      <c r="ADY24" s="631"/>
      <c r="ADZ24" s="631"/>
      <c r="AEA24" s="631"/>
      <c r="AEB24" s="631"/>
      <c r="AEC24" s="631"/>
      <c r="AED24" s="631"/>
      <c r="AEE24" s="631"/>
      <c r="AEF24" s="631"/>
      <c r="AEG24" s="631"/>
      <c r="AEH24" s="631"/>
      <c r="AEI24" s="631"/>
      <c r="AEJ24" s="631"/>
      <c r="AEK24" s="631"/>
      <c r="AEL24" s="631"/>
      <c r="AEM24" s="631"/>
      <c r="AEN24" s="631"/>
      <c r="AEO24" s="631"/>
      <c r="AEP24" s="631"/>
      <c r="AEQ24" s="631"/>
      <c r="AER24" s="631"/>
      <c r="AES24" s="631"/>
      <c r="AET24" s="631"/>
      <c r="AEU24" s="631"/>
      <c r="AEV24" s="631"/>
      <c r="AEW24" s="631"/>
      <c r="AEX24" s="631"/>
      <c r="AEY24" s="631"/>
      <c r="AEZ24" s="631"/>
      <c r="AFA24" s="631"/>
      <c r="AFB24" s="631"/>
      <c r="AFC24" s="631"/>
      <c r="AFD24" s="631"/>
      <c r="AFE24" s="631"/>
      <c r="AFF24" s="631"/>
      <c r="AFG24" s="631"/>
      <c r="AFH24" s="631"/>
      <c r="AFI24" s="631"/>
      <c r="AFJ24" s="631"/>
      <c r="AFK24" s="631"/>
      <c r="AFL24" s="631"/>
      <c r="AFM24" s="631"/>
      <c r="AFN24" s="631"/>
      <c r="AFO24" s="631"/>
      <c r="AFP24" s="631"/>
      <c r="AFQ24" s="631"/>
      <c r="AFR24" s="631"/>
      <c r="AFS24" s="631"/>
      <c r="AFT24" s="631"/>
      <c r="AFU24" s="631"/>
      <c r="AFV24" s="631"/>
      <c r="AFW24" s="631"/>
      <c r="AFX24" s="631"/>
      <c r="AFY24" s="631"/>
      <c r="AFZ24" s="631"/>
      <c r="AGA24" s="631"/>
      <c r="AGB24" s="631"/>
      <c r="AGC24" s="631"/>
      <c r="AGD24" s="631"/>
      <c r="AGE24" s="631"/>
      <c r="AGF24" s="631"/>
      <c r="AGG24" s="631"/>
      <c r="AGH24" s="631"/>
      <c r="AGI24" s="631"/>
      <c r="AGJ24" s="631"/>
      <c r="AGK24" s="631"/>
      <c r="AGL24" s="631"/>
      <c r="AGM24" s="631"/>
      <c r="AGN24" s="631"/>
      <c r="AGO24" s="631"/>
      <c r="AGP24" s="631"/>
      <c r="AGQ24" s="631"/>
      <c r="AGR24" s="631"/>
      <c r="AGS24" s="631"/>
      <c r="AGT24" s="631"/>
      <c r="AGU24" s="631"/>
      <c r="AGV24" s="631"/>
      <c r="AGW24" s="631"/>
      <c r="AGX24" s="631"/>
      <c r="AGY24" s="631"/>
      <c r="AGZ24" s="631"/>
      <c r="AHA24" s="631"/>
      <c r="AHB24" s="631"/>
      <c r="AHC24" s="631"/>
      <c r="AHD24" s="631"/>
      <c r="AHE24" s="631"/>
      <c r="AHF24" s="631"/>
      <c r="AHG24" s="631"/>
      <c r="AHH24" s="631"/>
      <c r="AHI24" s="631"/>
      <c r="AHJ24" s="631"/>
      <c r="AHK24" s="631"/>
      <c r="AHL24" s="631"/>
      <c r="AHM24" s="631"/>
      <c r="AHN24" s="631"/>
      <c r="AHO24" s="631"/>
      <c r="AHP24" s="631"/>
      <c r="AHQ24" s="631"/>
      <c r="AHR24" s="631"/>
      <c r="AHS24" s="631"/>
      <c r="AHT24" s="631"/>
      <c r="AHU24" s="631"/>
      <c r="AHV24" s="631"/>
      <c r="AHW24" s="631"/>
      <c r="AHX24" s="631"/>
      <c r="AHY24" s="631"/>
      <c r="AHZ24" s="631"/>
      <c r="AIA24" s="631"/>
      <c r="AIB24" s="631"/>
      <c r="AIC24" s="631"/>
      <c r="AID24" s="631"/>
      <c r="AIE24" s="631"/>
      <c r="AIF24" s="631"/>
      <c r="AIG24" s="631"/>
      <c r="AIH24" s="631"/>
      <c r="AII24" s="631"/>
      <c r="AIJ24" s="631"/>
      <c r="AIK24" s="631"/>
      <c r="AIL24" s="631"/>
      <c r="AIM24" s="631"/>
      <c r="AIN24" s="631"/>
      <c r="AIO24" s="631"/>
      <c r="AIP24" s="631"/>
      <c r="AIQ24" s="631"/>
      <c r="AIR24" s="631"/>
      <c r="AIS24" s="631"/>
      <c r="AIT24" s="631"/>
      <c r="AIU24" s="631"/>
      <c r="AIV24" s="631"/>
      <c r="AIW24" s="631"/>
      <c r="AIX24" s="631"/>
      <c r="AIY24" s="631"/>
      <c r="AIZ24" s="631"/>
      <c r="AJA24" s="631"/>
      <c r="AJB24" s="631"/>
      <c r="AJC24" s="631"/>
      <c r="AJD24" s="631"/>
      <c r="AJE24" s="631"/>
      <c r="AJF24" s="631"/>
      <c r="AJG24" s="631"/>
      <c r="AJH24" s="631"/>
      <c r="AJI24" s="631"/>
      <c r="AJJ24" s="631"/>
      <c r="AJK24" s="631"/>
      <c r="AJL24" s="631"/>
      <c r="AJM24" s="631"/>
      <c r="AJN24" s="631"/>
      <c r="AJO24" s="631"/>
      <c r="AJP24" s="631"/>
      <c r="AJQ24" s="631"/>
      <c r="AJR24" s="631"/>
      <c r="AJS24" s="631"/>
      <c r="AJT24" s="631"/>
      <c r="AJU24" s="631"/>
      <c r="AJV24" s="631"/>
      <c r="AJW24" s="631"/>
      <c r="AJX24" s="631"/>
      <c r="AJY24" s="631"/>
      <c r="AJZ24" s="631"/>
      <c r="AKA24" s="631"/>
      <c r="AKB24" s="631"/>
      <c r="AKC24" s="631"/>
      <c r="AKD24" s="631"/>
      <c r="AKE24" s="631"/>
      <c r="AKF24" s="631"/>
      <c r="AKG24" s="631"/>
      <c r="AKH24" s="631"/>
      <c r="AKI24" s="631"/>
      <c r="AKJ24" s="631"/>
      <c r="AKK24" s="631"/>
      <c r="AKL24" s="631"/>
      <c r="AKM24" s="631"/>
      <c r="AKN24" s="631"/>
      <c r="AKO24" s="631"/>
      <c r="AKP24" s="631"/>
      <c r="AKQ24" s="631"/>
      <c r="AKR24" s="631"/>
      <c r="AKS24" s="631"/>
      <c r="AKT24" s="631"/>
      <c r="AKU24" s="631"/>
      <c r="AKV24" s="631"/>
      <c r="AKW24" s="631"/>
      <c r="AKX24" s="631"/>
      <c r="AKY24" s="631"/>
      <c r="AKZ24" s="631"/>
      <c r="ALA24" s="631"/>
      <c r="ALB24" s="631"/>
      <c r="ALC24" s="631"/>
      <c r="ALD24" s="631"/>
      <c r="ALE24" s="631"/>
      <c r="ALF24" s="631"/>
      <c r="ALG24" s="631"/>
      <c r="ALH24" s="631"/>
      <c r="ALI24" s="631"/>
      <c r="ALJ24" s="631"/>
      <c r="ALK24" s="631"/>
      <c r="ALL24" s="631"/>
      <c r="ALM24" s="631"/>
      <c r="ALN24" s="631"/>
      <c r="ALO24" s="631"/>
      <c r="ALP24" s="631"/>
      <c r="ALQ24" s="631"/>
      <c r="ALR24" s="631"/>
      <c r="ALS24" s="631"/>
      <c r="ALT24" s="631"/>
      <c r="ALU24" s="631"/>
      <c r="ALV24" s="631"/>
      <c r="ALW24" s="631"/>
      <c r="ALX24" s="631"/>
      <c r="ALY24" s="631"/>
      <c r="ALZ24" s="631"/>
      <c r="AMA24" s="631"/>
      <c r="AMB24" s="631"/>
      <c r="AMC24" s="631"/>
      <c r="AMD24" s="631"/>
      <c r="AME24" s="631"/>
      <c r="AMF24" s="631"/>
      <c r="AMG24" s="631"/>
      <c r="AMH24" s="631"/>
      <c r="AMI24" s="631"/>
      <c r="AMJ24" s="631"/>
      <c r="AMK24" s="631"/>
      <c r="AML24" s="631"/>
      <c r="AMM24" s="631"/>
      <c r="AMN24" s="631"/>
      <c r="AMO24" s="631"/>
      <c r="AMP24" s="631"/>
      <c r="AMQ24" s="631"/>
      <c r="AMR24" s="631"/>
      <c r="AMS24" s="631"/>
      <c r="AMT24" s="631"/>
      <c r="AMU24" s="631"/>
      <c r="AMV24" s="631"/>
      <c r="AMW24" s="631"/>
      <c r="AMX24" s="631"/>
      <c r="AMY24" s="631"/>
      <c r="AMZ24" s="631"/>
      <c r="ANA24" s="631"/>
      <c r="ANB24" s="631"/>
      <c r="ANC24" s="631"/>
      <c r="AND24" s="631"/>
      <c r="ANE24" s="631"/>
      <c r="ANF24" s="631"/>
      <c r="ANG24" s="631"/>
      <c r="ANH24" s="631"/>
      <c r="ANI24" s="631"/>
      <c r="ANJ24" s="631"/>
      <c r="ANK24" s="631"/>
      <c r="ANL24" s="631"/>
      <c r="ANM24" s="631"/>
      <c r="ANN24" s="631"/>
      <c r="ANO24" s="631"/>
      <c r="ANP24" s="631"/>
      <c r="ANQ24" s="631"/>
      <c r="ANR24" s="631"/>
      <c r="ANS24" s="631"/>
      <c r="ANT24" s="631"/>
      <c r="ANU24" s="631"/>
      <c r="ANV24" s="631"/>
      <c r="ANW24" s="631"/>
      <c r="ANX24" s="631"/>
      <c r="ANY24" s="631"/>
      <c r="ANZ24" s="631"/>
      <c r="AOA24" s="631"/>
      <c r="AOB24" s="631"/>
      <c r="AOC24" s="631"/>
      <c r="AOD24" s="631"/>
      <c r="AOE24" s="631"/>
      <c r="AOF24" s="631"/>
      <c r="AOG24" s="631"/>
      <c r="AOH24" s="631"/>
      <c r="AOI24" s="631"/>
      <c r="AOJ24" s="631"/>
      <c r="AOK24" s="631"/>
      <c r="AOL24" s="631"/>
      <c r="AOM24" s="631"/>
      <c r="AON24" s="631"/>
      <c r="AOO24" s="631"/>
      <c r="AOP24" s="631"/>
      <c r="AOQ24" s="631"/>
      <c r="AOR24" s="631"/>
      <c r="AOS24" s="631"/>
      <c r="AOT24" s="631"/>
      <c r="AOU24" s="631"/>
      <c r="AOV24" s="631"/>
      <c r="AOW24" s="631"/>
      <c r="AOX24" s="631"/>
      <c r="AOY24" s="631"/>
      <c r="AOZ24" s="631"/>
      <c r="APA24" s="631"/>
      <c r="APB24" s="631"/>
      <c r="APC24" s="631"/>
      <c r="APD24" s="631"/>
      <c r="APE24" s="631"/>
      <c r="APF24" s="631"/>
      <c r="APG24" s="631"/>
      <c r="APH24" s="631"/>
      <c r="API24" s="631"/>
      <c r="APJ24" s="631"/>
      <c r="APK24" s="631"/>
      <c r="APL24" s="631"/>
      <c r="APM24" s="631"/>
      <c r="APN24" s="631"/>
      <c r="APO24" s="631"/>
      <c r="APP24" s="631"/>
      <c r="APQ24" s="631"/>
      <c r="APR24" s="631"/>
      <c r="APS24" s="631"/>
      <c r="APT24" s="631"/>
      <c r="APU24" s="631"/>
      <c r="APV24" s="631"/>
      <c r="APW24" s="631"/>
      <c r="APX24" s="631"/>
      <c r="APY24" s="631"/>
      <c r="APZ24" s="631"/>
      <c r="AQA24" s="631"/>
      <c r="AQB24" s="631"/>
      <c r="AQC24" s="631"/>
      <c r="AQD24" s="631"/>
      <c r="AQE24" s="631"/>
      <c r="AQF24" s="631"/>
      <c r="AQG24" s="631"/>
      <c r="AQH24" s="631"/>
      <c r="AQI24" s="631"/>
      <c r="AQJ24" s="631"/>
      <c r="AQK24" s="631"/>
      <c r="AQL24" s="631"/>
      <c r="AQM24" s="631"/>
      <c r="AQN24" s="631"/>
      <c r="AQO24" s="631"/>
      <c r="AQP24" s="631"/>
      <c r="AQQ24" s="631"/>
      <c r="AQR24" s="631"/>
      <c r="AQS24" s="631"/>
      <c r="AQT24" s="631"/>
      <c r="AQU24" s="631"/>
      <c r="AQV24" s="631"/>
      <c r="AQW24" s="631"/>
      <c r="AQX24" s="631"/>
      <c r="AQY24" s="631"/>
      <c r="AQZ24" s="631"/>
      <c r="ARA24" s="631"/>
      <c r="ARB24" s="631"/>
      <c r="ARC24" s="631"/>
      <c r="ARD24" s="631"/>
      <c r="ARE24" s="631"/>
      <c r="ARF24" s="631"/>
      <c r="ARG24" s="631"/>
      <c r="ARH24" s="631"/>
      <c r="ARI24" s="631"/>
      <c r="ARJ24" s="631"/>
      <c r="ARK24" s="631"/>
      <c r="ARL24" s="631"/>
      <c r="ARM24" s="631"/>
      <c r="ARN24" s="631"/>
      <c r="ARO24" s="631"/>
      <c r="ARP24" s="631"/>
      <c r="ARQ24" s="631"/>
      <c r="ARR24" s="631"/>
      <c r="ARS24" s="631"/>
      <c r="ART24" s="631"/>
      <c r="ARU24" s="631"/>
      <c r="ARV24" s="631"/>
      <c r="ARW24" s="631"/>
      <c r="ARX24" s="631"/>
      <c r="ARY24" s="631"/>
      <c r="ARZ24" s="631"/>
      <c r="ASA24" s="631"/>
      <c r="ASB24" s="631"/>
      <c r="ASC24" s="631"/>
      <c r="ASD24" s="631"/>
      <c r="ASE24" s="631"/>
      <c r="ASF24" s="631"/>
      <c r="ASG24" s="631"/>
      <c r="ASH24" s="631"/>
      <c r="ASI24" s="631"/>
      <c r="ASJ24" s="631"/>
      <c r="ASK24" s="631"/>
      <c r="ASL24" s="631"/>
      <c r="ASM24" s="631"/>
      <c r="ASN24" s="631"/>
      <c r="ASO24" s="631"/>
      <c r="ASP24" s="631"/>
      <c r="ASQ24" s="631"/>
      <c r="ASR24" s="631"/>
      <c r="ASS24" s="631"/>
      <c r="AST24" s="631"/>
      <c r="ASU24" s="631"/>
      <c r="ASV24" s="631"/>
      <c r="ASW24" s="631"/>
      <c r="ASX24" s="631"/>
      <c r="ASY24" s="631"/>
      <c r="ASZ24" s="631"/>
      <c r="ATA24" s="631"/>
      <c r="ATB24" s="631"/>
      <c r="ATC24" s="631"/>
      <c r="ATD24" s="631"/>
      <c r="ATE24" s="631"/>
      <c r="ATF24" s="631"/>
      <c r="ATG24" s="631"/>
      <c r="ATH24" s="631"/>
      <c r="ATI24" s="631"/>
      <c r="ATJ24" s="631"/>
      <c r="ATK24" s="631"/>
      <c r="ATL24" s="631"/>
      <c r="ATM24" s="631"/>
      <c r="ATN24" s="631"/>
      <c r="ATO24" s="631"/>
      <c r="ATP24" s="631"/>
      <c r="ATQ24" s="631"/>
      <c r="ATR24" s="631"/>
      <c r="ATS24" s="631"/>
      <c r="ATT24" s="631"/>
      <c r="ATU24" s="631"/>
      <c r="ATV24" s="631"/>
      <c r="ATW24" s="631"/>
      <c r="ATX24" s="631"/>
      <c r="ATY24" s="631"/>
      <c r="ATZ24" s="631"/>
      <c r="AUA24" s="631"/>
      <c r="AUB24" s="631"/>
      <c r="AUC24" s="631"/>
      <c r="AUD24" s="631"/>
      <c r="AUE24" s="631"/>
      <c r="AUF24" s="631"/>
      <c r="AUG24" s="631"/>
      <c r="AUH24" s="631"/>
      <c r="AUI24" s="631"/>
      <c r="AUJ24" s="631"/>
      <c r="AUK24" s="631"/>
      <c r="AUL24" s="631"/>
      <c r="AUM24" s="631"/>
      <c r="AUN24" s="631"/>
      <c r="AUO24" s="631"/>
      <c r="AUP24" s="631"/>
      <c r="AUQ24" s="631"/>
      <c r="AUR24" s="631"/>
      <c r="AUS24" s="631"/>
      <c r="AUT24" s="631"/>
      <c r="AUU24" s="631"/>
      <c r="AUV24" s="631"/>
      <c r="AUW24" s="631"/>
      <c r="AUX24" s="631"/>
      <c r="AUY24" s="631"/>
      <c r="AUZ24" s="631"/>
      <c r="AVA24" s="631"/>
      <c r="AVB24" s="631"/>
      <c r="AVC24" s="631"/>
      <c r="AVD24" s="631"/>
      <c r="AVE24" s="631"/>
      <c r="AVF24" s="631"/>
      <c r="AVG24" s="631"/>
      <c r="AVH24" s="631"/>
      <c r="AVI24" s="631"/>
      <c r="AVJ24" s="631"/>
      <c r="AVK24" s="631"/>
      <c r="AVL24" s="631"/>
      <c r="AVM24" s="631"/>
      <c r="AVN24" s="631"/>
      <c r="AVO24" s="631"/>
      <c r="AVP24" s="631"/>
      <c r="AVQ24" s="631"/>
      <c r="AVR24" s="631"/>
      <c r="AVS24" s="631"/>
      <c r="AVT24" s="631"/>
      <c r="AVU24" s="631"/>
      <c r="AVV24" s="631"/>
      <c r="AVW24" s="631"/>
      <c r="AVX24" s="631"/>
      <c r="AVY24" s="631"/>
      <c r="AVZ24" s="631"/>
      <c r="AWA24" s="631"/>
      <c r="AWB24" s="631"/>
      <c r="AWC24" s="631"/>
      <c r="AWD24" s="631"/>
      <c r="AWE24" s="631"/>
      <c r="AWF24" s="631"/>
      <c r="AWG24" s="631"/>
      <c r="AWH24" s="631"/>
      <c r="AWI24" s="631"/>
      <c r="AWJ24" s="631"/>
      <c r="AWK24" s="631"/>
      <c r="AWL24" s="631"/>
      <c r="AWM24" s="631"/>
      <c r="AWN24" s="631"/>
      <c r="AWO24" s="631"/>
      <c r="AWP24" s="631"/>
      <c r="AWQ24" s="631"/>
      <c r="AWR24" s="631"/>
      <c r="AWS24" s="631"/>
      <c r="AWT24" s="631"/>
      <c r="AWU24" s="631"/>
      <c r="AWV24" s="631"/>
      <c r="AWW24" s="631"/>
      <c r="AWX24" s="631"/>
      <c r="AWY24" s="631"/>
      <c r="AWZ24" s="631"/>
      <c r="AXA24" s="631"/>
      <c r="AXB24" s="631"/>
      <c r="AXC24" s="631"/>
      <c r="AXD24" s="631"/>
      <c r="AXE24" s="631"/>
      <c r="AXF24" s="631"/>
      <c r="AXG24" s="631"/>
      <c r="AXH24" s="631"/>
      <c r="AXI24" s="631"/>
      <c r="AXJ24" s="631"/>
      <c r="AXK24" s="631"/>
      <c r="AXL24" s="631"/>
      <c r="AXM24" s="631"/>
      <c r="AXN24" s="631"/>
      <c r="AXO24" s="631"/>
      <c r="AXP24" s="631"/>
      <c r="AXQ24" s="631"/>
      <c r="AXR24" s="631"/>
      <c r="AXS24" s="631"/>
      <c r="AXT24" s="631"/>
      <c r="AXU24" s="631"/>
      <c r="AXV24" s="631"/>
      <c r="AXW24" s="631"/>
      <c r="AXX24" s="631"/>
      <c r="AXY24" s="631"/>
      <c r="AXZ24" s="631"/>
      <c r="AYA24" s="631"/>
      <c r="AYB24" s="631"/>
      <c r="AYC24" s="631"/>
      <c r="AYD24" s="631"/>
      <c r="AYE24" s="631"/>
      <c r="AYF24" s="631"/>
      <c r="AYG24" s="631"/>
      <c r="AYH24" s="631"/>
      <c r="AYI24" s="631"/>
      <c r="AYJ24" s="631"/>
      <c r="AYK24" s="631"/>
      <c r="AYL24" s="631"/>
      <c r="AYM24" s="631"/>
      <c r="AYN24" s="631"/>
      <c r="AYO24" s="631"/>
      <c r="AYP24" s="631"/>
      <c r="AYQ24" s="631"/>
      <c r="AYR24" s="631"/>
      <c r="AYS24" s="631"/>
      <c r="AYT24" s="631"/>
      <c r="AYU24" s="631"/>
      <c r="AYV24" s="631"/>
      <c r="AYW24" s="631"/>
      <c r="AYX24" s="631"/>
      <c r="AYY24" s="631"/>
      <c r="AYZ24" s="631"/>
      <c r="AZA24" s="631"/>
      <c r="AZB24" s="631"/>
      <c r="AZC24" s="631"/>
      <c r="AZD24" s="631"/>
      <c r="AZE24" s="631"/>
      <c r="AZF24" s="631"/>
      <c r="AZG24" s="631"/>
      <c r="AZH24" s="631"/>
      <c r="AZI24" s="631"/>
      <c r="AZJ24" s="631"/>
      <c r="AZK24" s="631"/>
      <c r="AZL24" s="631"/>
      <c r="AZM24" s="631"/>
      <c r="AZN24" s="631"/>
      <c r="AZO24" s="631"/>
      <c r="AZP24" s="631"/>
      <c r="AZQ24" s="631"/>
      <c r="AZR24" s="631"/>
      <c r="AZS24" s="631"/>
      <c r="AZT24" s="631"/>
      <c r="AZU24" s="631"/>
      <c r="AZV24" s="631"/>
      <c r="AZW24" s="631"/>
      <c r="AZX24" s="631"/>
      <c r="AZY24" s="631"/>
      <c r="AZZ24" s="631"/>
      <c r="BAA24" s="631"/>
      <c r="BAB24" s="631"/>
      <c r="BAC24" s="631"/>
      <c r="BAD24" s="631"/>
      <c r="BAE24" s="631"/>
      <c r="BAF24" s="631"/>
      <c r="BAG24" s="631"/>
      <c r="BAH24" s="631"/>
      <c r="BAI24" s="631"/>
      <c r="BAJ24" s="631"/>
      <c r="BAK24" s="631"/>
      <c r="BAL24" s="631"/>
      <c r="BAM24" s="631"/>
      <c r="BAN24" s="631"/>
      <c r="BAO24" s="631"/>
      <c r="BAP24" s="631"/>
      <c r="BAQ24" s="631"/>
      <c r="BAR24" s="631"/>
      <c r="BAS24" s="631"/>
      <c r="BAT24" s="631"/>
      <c r="BAU24" s="631"/>
      <c r="BAV24" s="631"/>
      <c r="BAW24" s="631"/>
      <c r="BAX24" s="631"/>
      <c r="BAY24" s="631"/>
      <c r="BAZ24" s="631"/>
      <c r="BBA24" s="631"/>
      <c r="BBB24" s="631"/>
      <c r="BBC24" s="631"/>
      <c r="BBD24" s="631"/>
      <c r="BBE24" s="631"/>
      <c r="BBF24" s="631"/>
      <c r="BBG24" s="631"/>
      <c r="BBH24" s="631"/>
      <c r="BBI24" s="631"/>
      <c r="BBJ24" s="631"/>
      <c r="BBK24" s="631"/>
      <c r="BBL24" s="631"/>
      <c r="BBM24" s="631"/>
      <c r="BBN24" s="631"/>
      <c r="BBO24" s="631"/>
      <c r="BBP24" s="631"/>
      <c r="BBQ24" s="631"/>
      <c r="BBR24" s="631"/>
      <c r="BBS24" s="631"/>
      <c r="BBT24" s="631"/>
      <c r="BBU24" s="631"/>
      <c r="BBV24" s="631"/>
      <c r="BBW24" s="631"/>
      <c r="BBX24" s="631"/>
      <c r="BBY24" s="631"/>
      <c r="BBZ24" s="631"/>
      <c r="BCA24" s="631"/>
      <c r="BCB24" s="631"/>
      <c r="BCC24" s="631"/>
      <c r="BCD24" s="631"/>
      <c r="BCE24" s="631"/>
      <c r="BCF24" s="631"/>
      <c r="BCG24" s="631"/>
      <c r="BCH24" s="631"/>
      <c r="BCI24" s="631"/>
      <c r="BCJ24" s="631"/>
      <c r="BCK24" s="631"/>
      <c r="BCL24" s="631"/>
      <c r="BCM24" s="631"/>
      <c r="BCN24" s="631"/>
      <c r="BCO24" s="631"/>
      <c r="BCP24" s="631"/>
      <c r="BCQ24" s="631"/>
      <c r="BCR24" s="631"/>
      <c r="BCS24" s="631"/>
      <c r="BCT24" s="631"/>
      <c r="BCU24" s="631"/>
      <c r="BCV24" s="631"/>
      <c r="BCW24" s="631"/>
      <c r="BCX24" s="631"/>
      <c r="BCY24" s="631"/>
      <c r="BCZ24" s="631"/>
      <c r="BDA24" s="631"/>
      <c r="BDB24" s="631"/>
      <c r="BDC24" s="631"/>
      <c r="BDD24" s="631"/>
      <c r="BDE24" s="631"/>
      <c r="BDF24" s="631"/>
      <c r="BDG24" s="631"/>
      <c r="BDH24" s="631"/>
      <c r="BDI24" s="631"/>
      <c r="BDJ24" s="631"/>
      <c r="BDK24" s="631"/>
    </row>
    <row r="25" spans="1:1467" customFormat="1">
      <c r="A25" s="631"/>
      <c r="B25" s="527" t="s">
        <v>52</v>
      </c>
      <c r="C25" s="324" t="s">
        <v>235</v>
      </c>
      <c r="D25" s="135">
        <v>7.402372792119543</v>
      </c>
      <c r="E25" s="135">
        <v>31.801411836956525</v>
      </c>
      <c r="F25" s="526">
        <v>39.203784629076068</v>
      </c>
      <c r="G25" s="649"/>
      <c r="H25" s="649"/>
      <c r="I25" s="648"/>
      <c r="J25" s="648"/>
      <c r="K25" s="552"/>
      <c r="L25" s="552"/>
      <c r="M25" s="552"/>
      <c r="N25" s="552"/>
      <c r="O25" s="631"/>
      <c r="P25" s="631"/>
      <c r="Q25" s="631"/>
      <c r="R25" s="631"/>
      <c r="S25" s="631"/>
      <c r="T25" s="631"/>
      <c r="U25" s="631"/>
      <c r="V25" s="631"/>
      <c r="W25" s="631"/>
      <c r="X25" s="631"/>
      <c r="Y25" s="631"/>
      <c r="Z25" s="631"/>
      <c r="AA25" s="631"/>
      <c r="AB25" s="631"/>
      <c r="AC25" s="631"/>
      <c r="AD25" s="631"/>
      <c r="AE25" s="631"/>
      <c r="AF25" s="631"/>
      <c r="AG25" s="631"/>
      <c r="AH25" s="631"/>
      <c r="AI25" s="631"/>
      <c r="AJ25" s="631"/>
      <c r="AK25" s="631"/>
      <c r="AL25" s="631"/>
      <c r="AM25" s="631"/>
      <c r="AN25" s="631"/>
      <c r="AO25" s="631"/>
      <c r="AP25" s="631"/>
      <c r="AQ25" s="631"/>
      <c r="AR25" s="631"/>
      <c r="AS25" s="631"/>
      <c r="AT25" s="631"/>
      <c r="AU25" s="631"/>
      <c r="AV25" s="631"/>
      <c r="AW25" s="631"/>
      <c r="AX25" s="631"/>
      <c r="AY25" s="631"/>
      <c r="AZ25" s="631"/>
      <c r="BA25" s="631"/>
      <c r="BB25" s="631"/>
      <c r="BC25" s="631"/>
      <c r="BD25" s="631"/>
      <c r="BE25" s="631"/>
      <c r="BF25" s="631"/>
      <c r="BG25" s="631"/>
      <c r="BH25" s="631"/>
      <c r="BI25" s="631"/>
      <c r="BJ25" s="631"/>
      <c r="BK25" s="631"/>
      <c r="BL25" s="631"/>
      <c r="BM25" s="631"/>
      <c r="BN25" s="631"/>
      <c r="BO25" s="631"/>
      <c r="BP25" s="631"/>
      <c r="BQ25" s="631"/>
      <c r="BR25" s="631"/>
      <c r="BS25" s="631"/>
      <c r="BT25" s="631"/>
      <c r="BU25" s="631"/>
      <c r="BV25" s="631"/>
      <c r="BW25" s="631"/>
      <c r="BX25" s="631"/>
      <c r="BY25" s="631"/>
      <c r="BZ25" s="631"/>
      <c r="CA25" s="631"/>
      <c r="CB25" s="631"/>
      <c r="CC25" s="631"/>
      <c r="CD25" s="631"/>
      <c r="CE25" s="631"/>
      <c r="CF25" s="631"/>
      <c r="CG25" s="631"/>
      <c r="CH25" s="631"/>
      <c r="CI25" s="631"/>
      <c r="CJ25" s="631"/>
      <c r="CK25" s="631"/>
      <c r="CL25" s="631"/>
      <c r="CM25" s="631"/>
      <c r="CN25" s="631"/>
      <c r="CO25" s="631"/>
      <c r="CP25" s="631"/>
      <c r="CQ25" s="631"/>
      <c r="CR25" s="631"/>
      <c r="CS25" s="631"/>
      <c r="CT25" s="631"/>
      <c r="CU25" s="631"/>
      <c r="CV25" s="631"/>
      <c r="CW25" s="631"/>
      <c r="CX25" s="631"/>
      <c r="CY25" s="631"/>
      <c r="CZ25" s="631"/>
      <c r="DA25" s="631"/>
      <c r="DB25" s="631"/>
      <c r="DC25" s="631"/>
      <c r="DD25" s="631"/>
      <c r="DE25" s="631"/>
      <c r="DF25" s="631"/>
      <c r="DG25" s="631"/>
      <c r="DH25" s="631"/>
      <c r="DI25" s="631"/>
      <c r="DJ25" s="631"/>
      <c r="DK25" s="631"/>
      <c r="DL25" s="631"/>
      <c r="DM25" s="631"/>
      <c r="DN25" s="631"/>
      <c r="DO25" s="631"/>
      <c r="DP25" s="631"/>
      <c r="DQ25" s="631"/>
      <c r="DR25" s="631"/>
      <c r="DS25" s="631"/>
      <c r="DT25" s="631"/>
      <c r="DU25" s="631"/>
      <c r="DV25" s="631"/>
      <c r="DW25" s="631"/>
      <c r="DX25" s="631"/>
      <c r="DY25" s="631"/>
      <c r="DZ25" s="631"/>
      <c r="EA25" s="631"/>
      <c r="EB25" s="631"/>
      <c r="EC25" s="631"/>
      <c r="ED25" s="631"/>
      <c r="EE25" s="631"/>
      <c r="EF25" s="631"/>
      <c r="EG25" s="631"/>
      <c r="EH25" s="631"/>
      <c r="EI25" s="631"/>
      <c r="EJ25" s="631"/>
      <c r="EK25" s="631"/>
      <c r="EL25" s="631"/>
      <c r="EM25" s="631"/>
      <c r="EN25" s="631"/>
      <c r="EO25" s="631"/>
      <c r="EP25" s="631"/>
      <c r="EQ25" s="631"/>
      <c r="ER25" s="631"/>
      <c r="ES25" s="631"/>
      <c r="ET25" s="631"/>
      <c r="EU25" s="631"/>
      <c r="EV25" s="631"/>
      <c r="EW25" s="631"/>
      <c r="EX25" s="631"/>
      <c r="EY25" s="631"/>
      <c r="EZ25" s="631"/>
      <c r="FA25" s="631"/>
      <c r="FB25" s="631"/>
      <c r="FC25" s="631"/>
      <c r="FD25" s="631"/>
      <c r="FE25" s="631"/>
      <c r="FF25" s="631"/>
      <c r="FG25" s="631"/>
      <c r="FH25" s="631"/>
      <c r="FI25" s="631"/>
      <c r="FJ25" s="631"/>
      <c r="FK25" s="631"/>
      <c r="FL25" s="631"/>
      <c r="FM25" s="631"/>
      <c r="FN25" s="631"/>
      <c r="FO25" s="631"/>
      <c r="FP25" s="631"/>
      <c r="FQ25" s="631"/>
      <c r="FR25" s="631"/>
      <c r="FS25" s="631"/>
      <c r="FT25" s="631"/>
      <c r="FU25" s="631"/>
      <c r="FV25" s="631"/>
      <c r="FW25" s="631"/>
      <c r="FX25" s="631"/>
      <c r="FY25" s="631"/>
      <c r="FZ25" s="631"/>
      <c r="GA25" s="631"/>
      <c r="GB25" s="631"/>
      <c r="GC25" s="631"/>
      <c r="GD25" s="631"/>
      <c r="GE25" s="631"/>
      <c r="GF25" s="631"/>
      <c r="GG25" s="631"/>
      <c r="GH25" s="631"/>
      <c r="GI25" s="631"/>
      <c r="GJ25" s="631"/>
      <c r="GK25" s="631"/>
      <c r="GL25" s="631"/>
      <c r="GM25" s="631"/>
      <c r="GN25" s="631"/>
      <c r="GO25" s="631"/>
      <c r="GP25" s="631"/>
      <c r="GQ25" s="631"/>
      <c r="GR25" s="631"/>
      <c r="GS25" s="631"/>
      <c r="GT25" s="631"/>
      <c r="GU25" s="631"/>
      <c r="GV25" s="631"/>
      <c r="GW25" s="631"/>
      <c r="GX25" s="631"/>
      <c r="GY25" s="631"/>
      <c r="GZ25" s="631"/>
      <c r="HA25" s="631"/>
      <c r="HB25" s="631"/>
      <c r="HC25" s="631"/>
      <c r="HD25" s="631"/>
      <c r="HE25" s="631"/>
      <c r="HF25" s="631"/>
      <c r="HG25" s="631"/>
      <c r="HH25" s="631"/>
      <c r="HI25" s="631"/>
      <c r="HJ25" s="631"/>
      <c r="HK25" s="631"/>
      <c r="HL25" s="631"/>
      <c r="HM25" s="631"/>
      <c r="HN25" s="631"/>
      <c r="HO25" s="631"/>
      <c r="HP25" s="631"/>
      <c r="HQ25" s="631"/>
      <c r="HR25" s="631"/>
      <c r="HS25" s="631"/>
      <c r="HT25" s="631"/>
      <c r="HU25" s="631"/>
      <c r="HV25" s="631"/>
      <c r="HW25" s="631"/>
      <c r="HX25" s="631"/>
      <c r="HY25" s="631"/>
      <c r="HZ25" s="631"/>
      <c r="IA25" s="631"/>
      <c r="IB25" s="631"/>
      <c r="IC25" s="631"/>
      <c r="ID25" s="631"/>
      <c r="IE25" s="631"/>
      <c r="IF25" s="631"/>
      <c r="IG25" s="631"/>
      <c r="IH25" s="631"/>
      <c r="II25" s="631"/>
      <c r="IJ25" s="631"/>
      <c r="IK25" s="631"/>
      <c r="IL25" s="631"/>
      <c r="IM25" s="631"/>
      <c r="IN25" s="631"/>
      <c r="IO25" s="631"/>
      <c r="IP25" s="631"/>
      <c r="IQ25" s="631"/>
      <c r="IR25" s="631"/>
      <c r="IS25" s="631"/>
      <c r="IT25" s="631"/>
      <c r="IU25" s="631"/>
      <c r="IV25" s="631"/>
      <c r="IW25" s="631"/>
      <c r="IX25" s="631"/>
      <c r="IY25" s="631"/>
      <c r="IZ25" s="631"/>
      <c r="JA25" s="631"/>
      <c r="JB25" s="631"/>
      <c r="JC25" s="631"/>
      <c r="JD25" s="631"/>
      <c r="JE25" s="631"/>
      <c r="JF25" s="631"/>
      <c r="JG25" s="631"/>
      <c r="JH25" s="631"/>
      <c r="JI25" s="631"/>
      <c r="JJ25" s="631"/>
      <c r="JK25" s="631"/>
      <c r="JL25" s="631"/>
      <c r="JM25" s="631"/>
      <c r="JN25" s="631"/>
      <c r="JO25" s="631"/>
      <c r="JP25" s="631"/>
      <c r="JQ25" s="631"/>
      <c r="JR25" s="631"/>
      <c r="JS25" s="631"/>
      <c r="JT25" s="631"/>
      <c r="JU25" s="631"/>
      <c r="JV25" s="631"/>
      <c r="JW25" s="631"/>
      <c r="JX25" s="631"/>
      <c r="JY25" s="631"/>
      <c r="JZ25" s="631"/>
      <c r="KA25" s="631"/>
      <c r="KB25" s="631"/>
      <c r="KC25" s="631"/>
      <c r="KD25" s="631"/>
      <c r="KE25" s="631"/>
      <c r="KF25" s="631"/>
      <c r="KG25" s="631"/>
      <c r="KH25" s="631"/>
      <c r="KI25" s="631"/>
      <c r="KJ25" s="631"/>
      <c r="KK25" s="631"/>
      <c r="KL25" s="631"/>
      <c r="KM25" s="631"/>
      <c r="KN25" s="631"/>
      <c r="KO25" s="631"/>
      <c r="KP25" s="631"/>
      <c r="KQ25" s="631"/>
      <c r="KR25" s="631"/>
      <c r="KS25" s="631"/>
      <c r="KT25" s="631"/>
      <c r="KU25" s="631"/>
      <c r="KV25" s="631"/>
      <c r="KW25" s="631"/>
      <c r="KX25" s="631"/>
      <c r="KY25" s="631"/>
      <c r="KZ25" s="631"/>
      <c r="LA25" s="631"/>
      <c r="LB25" s="631"/>
      <c r="LC25" s="631"/>
      <c r="LD25" s="631"/>
      <c r="LE25" s="631"/>
      <c r="LF25" s="631"/>
      <c r="LG25" s="631"/>
      <c r="LH25" s="631"/>
      <c r="LI25" s="631"/>
      <c r="LJ25" s="631"/>
      <c r="LK25" s="631"/>
      <c r="LL25" s="631"/>
      <c r="LM25" s="631"/>
      <c r="LN25" s="631"/>
      <c r="LO25" s="631"/>
      <c r="LP25" s="631"/>
      <c r="LQ25" s="631"/>
      <c r="LR25" s="631"/>
      <c r="LS25" s="631"/>
      <c r="LT25" s="631"/>
      <c r="LU25" s="631"/>
      <c r="LV25" s="631"/>
      <c r="LW25" s="631"/>
      <c r="LX25" s="631"/>
      <c r="LY25" s="631"/>
      <c r="LZ25" s="631"/>
      <c r="MA25" s="631"/>
      <c r="MB25" s="631"/>
      <c r="MC25" s="631"/>
      <c r="MD25" s="631"/>
      <c r="ME25" s="631"/>
      <c r="MF25" s="631"/>
      <c r="MG25" s="631"/>
      <c r="MH25" s="631"/>
      <c r="MI25" s="631"/>
      <c r="MJ25" s="631"/>
      <c r="MK25" s="631"/>
      <c r="ML25" s="631"/>
      <c r="MM25" s="631"/>
      <c r="MN25" s="631"/>
      <c r="MO25" s="631"/>
      <c r="MP25" s="631"/>
      <c r="MQ25" s="631"/>
      <c r="MR25" s="631"/>
      <c r="MS25" s="631"/>
      <c r="MT25" s="631"/>
      <c r="MU25" s="631"/>
      <c r="MV25" s="631"/>
      <c r="MW25" s="631"/>
      <c r="MX25" s="631"/>
      <c r="MY25" s="631"/>
      <c r="MZ25" s="631"/>
      <c r="NA25" s="631"/>
      <c r="NB25" s="631"/>
      <c r="NC25" s="631"/>
      <c r="ND25" s="631"/>
      <c r="NE25" s="631"/>
      <c r="NF25" s="631"/>
      <c r="NG25" s="631"/>
      <c r="NH25" s="631"/>
      <c r="NI25" s="631"/>
      <c r="NJ25" s="631"/>
      <c r="NK25" s="631"/>
      <c r="NL25" s="631"/>
      <c r="NM25" s="631"/>
      <c r="NN25" s="631"/>
      <c r="NO25" s="631"/>
      <c r="NP25" s="631"/>
      <c r="NQ25" s="631"/>
      <c r="NR25" s="631"/>
      <c r="NS25" s="631"/>
      <c r="NT25" s="631"/>
      <c r="NU25" s="631"/>
      <c r="NV25" s="631"/>
      <c r="NW25" s="631"/>
      <c r="NX25" s="631"/>
      <c r="NY25" s="631"/>
      <c r="NZ25" s="631"/>
      <c r="OA25" s="631"/>
      <c r="OB25" s="631"/>
      <c r="OC25" s="631"/>
      <c r="OD25" s="631"/>
      <c r="OE25" s="631"/>
      <c r="OF25" s="631"/>
      <c r="OG25" s="631"/>
      <c r="OH25" s="631"/>
      <c r="OI25" s="631"/>
      <c r="OJ25" s="631"/>
      <c r="OK25" s="631"/>
      <c r="OL25" s="631"/>
      <c r="OM25" s="631"/>
      <c r="ON25" s="631"/>
      <c r="OO25" s="631"/>
      <c r="OP25" s="631"/>
      <c r="OQ25" s="631"/>
      <c r="OR25" s="631"/>
      <c r="OS25" s="631"/>
      <c r="OT25" s="631"/>
      <c r="OU25" s="631"/>
      <c r="OV25" s="631"/>
      <c r="OW25" s="631"/>
      <c r="OX25" s="631"/>
      <c r="OY25" s="631"/>
      <c r="OZ25" s="631"/>
      <c r="PA25" s="631"/>
      <c r="PB25" s="631"/>
      <c r="PC25" s="631"/>
      <c r="PD25" s="631"/>
      <c r="PE25" s="631"/>
      <c r="PF25" s="631"/>
      <c r="PG25" s="631"/>
      <c r="PH25" s="631"/>
      <c r="PI25" s="631"/>
      <c r="PJ25" s="631"/>
      <c r="PK25" s="631"/>
      <c r="PL25" s="631"/>
      <c r="PM25" s="631"/>
      <c r="PN25" s="631"/>
      <c r="PO25" s="631"/>
      <c r="PP25" s="631"/>
      <c r="PQ25" s="631"/>
      <c r="PR25" s="631"/>
      <c r="PS25" s="631"/>
      <c r="PT25" s="631"/>
      <c r="PU25" s="631"/>
      <c r="PV25" s="631"/>
      <c r="PW25" s="631"/>
      <c r="PX25" s="631"/>
      <c r="PY25" s="631"/>
      <c r="PZ25" s="631"/>
      <c r="QA25" s="631"/>
      <c r="QB25" s="631"/>
      <c r="QC25" s="631"/>
      <c r="QD25" s="631"/>
      <c r="QE25" s="631"/>
      <c r="QF25" s="631"/>
      <c r="QG25" s="631"/>
      <c r="QH25" s="631"/>
      <c r="QI25" s="631"/>
      <c r="QJ25" s="631"/>
      <c r="QK25" s="631"/>
      <c r="QL25" s="631"/>
      <c r="QM25" s="631"/>
      <c r="QN25" s="631"/>
      <c r="QO25" s="631"/>
      <c r="QP25" s="631"/>
      <c r="QQ25" s="631"/>
      <c r="QR25" s="631"/>
      <c r="QS25" s="631"/>
      <c r="QT25" s="631"/>
      <c r="QU25" s="631"/>
      <c r="QV25" s="631"/>
      <c r="QW25" s="631"/>
      <c r="QX25" s="631"/>
      <c r="QY25" s="631"/>
      <c r="QZ25" s="631"/>
      <c r="RA25" s="631"/>
      <c r="RB25" s="631"/>
      <c r="RC25" s="631"/>
      <c r="RD25" s="631"/>
      <c r="RE25" s="631"/>
      <c r="RF25" s="631"/>
      <c r="RG25" s="631"/>
      <c r="RH25" s="631"/>
      <c r="RI25" s="631"/>
      <c r="RJ25" s="631"/>
      <c r="RK25" s="631"/>
      <c r="RL25" s="631"/>
      <c r="RM25" s="631"/>
      <c r="RN25" s="631"/>
      <c r="RO25" s="631"/>
      <c r="RP25" s="631"/>
      <c r="RQ25" s="631"/>
      <c r="RR25" s="631"/>
      <c r="RS25" s="631"/>
      <c r="RT25" s="631"/>
      <c r="RU25" s="631"/>
      <c r="RV25" s="631"/>
      <c r="RW25" s="631"/>
      <c r="RX25" s="631"/>
      <c r="RY25" s="631"/>
      <c r="RZ25" s="631"/>
      <c r="SA25" s="631"/>
      <c r="SB25" s="631"/>
      <c r="SC25" s="631"/>
      <c r="SD25" s="631"/>
      <c r="SE25" s="631"/>
      <c r="SF25" s="631"/>
      <c r="SG25" s="631"/>
      <c r="SH25" s="631"/>
      <c r="SI25" s="631"/>
      <c r="SJ25" s="631"/>
      <c r="SK25" s="631"/>
      <c r="SL25" s="631"/>
      <c r="SM25" s="631"/>
      <c r="SN25" s="631"/>
      <c r="SO25" s="631"/>
      <c r="SP25" s="631"/>
      <c r="SQ25" s="631"/>
      <c r="SR25" s="631"/>
      <c r="SS25" s="631"/>
      <c r="ST25" s="631"/>
      <c r="SU25" s="631"/>
      <c r="SV25" s="631"/>
      <c r="SW25" s="631"/>
      <c r="SX25" s="631"/>
      <c r="SY25" s="631"/>
      <c r="SZ25" s="631"/>
      <c r="TA25" s="631"/>
      <c r="TB25" s="631"/>
      <c r="TC25" s="631"/>
      <c r="TD25" s="631"/>
      <c r="TE25" s="631"/>
      <c r="TF25" s="631"/>
      <c r="TG25" s="631"/>
      <c r="TH25" s="631"/>
      <c r="TI25" s="631"/>
      <c r="TJ25" s="631"/>
      <c r="TK25" s="631"/>
      <c r="TL25" s="631"/>
      <c r="TM25" s="631"/>
      <c r="TN25" s="631"/>
      <c r="TO25" s="631"/>
      <c r="TP25" s="631"/>
      <c r="TQ25" s="631"/>
      <c r="TR25" s="631"/>
      <c r="TS25" s="631"/>
      <c r="TT25" s="631"/>
      <c r="TU25" s="631"/>
      <c r="TV25" s="631"/>
      <c r="TW25" s="631"/>
      <c r="TX25" s="631"/>
      <c r="TY25" s="631"/>
      <c r="TZ25" s="631"/>
      <c r="UA25" s="631"/>
      <c r="UB25" s="631"/>
      <c r="UC25" s="631"/>
      <c r="UD25" s="631"/>
      <c r="UE25" s="631"/>
      <c r="UF25" s="631"/>
      <c r="UG25" s="631"/>
      <c r="UH25" s="631"/>
      <c r="UI25" s="631"/>
      <c r="UJ25" s="631"/>
      <c r="UK25" s="631"/>
      <c r="UL25" s="631"/>
      <c r="UM25" s="631"/>
      <c r="UN25" s="631"/>
      <c r="UO25" s="631"/>
      <c r="UP25" s="631"/>
      <c r="UQ25" s="631"/>
      <c r="UR25" s="631"/>
      <c r="US25" s="631"/>
      <c r="UT25" s="631"/>
      <c r="UU25" s="631"/>
      <c r="UV25" s="631"/>
      <c r="UW25" s="631"/>
      <c r="UX25" s="631"/>
      <c r="UY25" s="631"/>
      <c r="UZ25" s="631"/>
      <c r="VA25" s="631"/>
      <c r="VB25" s="631"/>
      <c r="VC25" s="631"/>
      <c r="VD25" s="631"/>
      <c r="VE25" s="631"/>
      <c r="VF25" s="631"/>
      <c r="VG25" s="631"/>
      <c r="VH25" s="631"/>
      <c r="VI25" s="631"/>
      <c r="VJ25" s="631"/>
      <c r="VK25" s="631"/>
      <c r="VL25" s="631"/>
      <c r="VM25" s="631"/>
      <c r="VN25" s="631"/>
      <c r="VO25" s="631"/>
      <c r="VP25" s="631"/>
      <c r="VQ25" s="631"/>
      <c r="VR25" s="631"/>
      <c r="VS25" s="631"/>
      <c r="VT25" s="631"/>
      <c r="VU25" s="631"/>
      <c r="VV25" s="631"/>
      <c r="VW25" s="631"/>
      <c r="VX25" s="631"/>
      <c r="VY25" s="631"/>
      <c r="VZ25" s="631"/>
      <c r="WA25" s="631"/>
      <c r="WB25" s="631"/>
      <c r="WC25" s="631"/>
      <c r="WD25" s="631"/>
      <c r="WE25" s="631"/>
      <c r="WF25" s="631"/>
      <c r="WG25" s="631"/>
      <c r="WH25" s="631"/>
      <c r="WI25" s="631"/>
      <c r="WJ25" s="631"/>
      <c r="WK25" s="631"/>
      <c r="WL25" s="631"/>
      <c r="WM25" s="631"/>
      <c r="WN25" s="631"/>
      <c r="WO25" s="631"/>
      <c r="WP25" s="631"/>
      <c r="WQ25" s="631"/>
      <c r="WR25" s="631"/>
      <c r="WS25" s="631"/>
      <c r="WT25" s="631"/>
      <c r="WU25" s="631"/>
      <c r="WV25" s="631"/>
      <c r="WW25" s="631"/>
      <c r="WX25" s="631"/>
      <c r="WY25" s="631"/>
      <c r="WZ25" s="631"/>
      <c r="XA25" s="631"/>
      <c r="XB25" s="631"/>
      <c r="XC25" s="631"/>
      <c r="XD25" s="631"/>
      <c r="XE25" s="631"/>
      <c r="XF25" s="631"/>
      <c r="XG25" s="631"/>
      <c r="XH25" s="631"/>
      <c r="XI25" s="631"/>
      <c r="XJ25" s="631"/>
      <c r="XK25" s="631"/>
      <c r="XL25" s="631"/>
      <c r="XM25" s="631"/>
      <c r="XN25" s="631"/>
      <c r="XO25" s="631"/>
      <c r="XP25" s="631"/>
      <c r="XQ25" s="631"/>
      <c r="XR25" s="631"/>
      <c r="XS25" s="631"/>
      <c r="XT25" s="631"/>
      <c r="XU25" s="631"/>
      <c r="XV25" s="631"/>
      <c r="XW25" s="631"/>
      <c r="XX25" s="631"/>
      <c r="XY25" s="631"/>
      <c r="XZ25" s="631"/>
      <c r="YA25" s="631"/>
      <c r="YB25" s="631"/>
      <c r="YC25" s="631"/>
      <c r="YD25" s="631"/>
      <c r="YE25" s="631"/>
      <c r="YF25" s="631"/>
      <c r="YG25" s="631"/>
      <c r="YH25" s="631"/>
      <c r="YI25" s="631"/>
      <c r="YJ25" s="631"/>
      <c r="YK25" s="631"/>
      <c r="YL25" s="631"/>
      <c r="YM25" s="631"/>
      <c r="YN25" s="631"/>
      <c r="YO25" s="631"/>
      <c r="YP25" s="631"/>
      <c r="YQ25" s="631"/>
      <c r="YR25" s="631"/>
      <c r="YS25" s="631"/>
      <c r="YT25" s="631"/>
      <c r="YU25" s="631"/>
      <c r="YV25" s="631"/>
      <c r="YW25" s="631"/>
      <c r="YX25" s="631"/>
      <c r="YY25" s="631"/>
      <c r="YZ25" s="631"/>
      <c r="ZA25" s="631"/>
      <c r="ZB25" s="631"/>
      <c r="ZC25" s="631"/>
      <c r="ZD25" s="631"/>
      <c r="ZE25" s="631"/>
      <c r="ZF25" s="631"/>
      <c r="ZG25" s="631"/>
      <c r="ZH25" s="631"/>
      <c r="ZI25" s="631"/>
      <c r="ZJ25" s="631"/>
      <c r="ZK25" s="631"/>
      <c r="ZL25" s="631"/>
      <c r="ZM25" s="631"/>
      <c r="ZN25" s="631"/>
      <c r="ZO25" s="631"/>
      <c r="ZP25" s="631"/>
      <c r="ZQ25" s="631"/>
      <c r="ZR25" s="631"/>
      <c r="ZS25" s="631"/>
      <c r="ZT25" s="631"/>
      <c r="ZU25" s="631"/>
      <c r="ZV25" s="631"/>
      <c r="ZW25" s="631"/>
      <c r="ZX25" s="631"/>
      <c r="ZY25" s="631"/>
      <c r="ZZ25" s="631"/>
      <c r="AAA25" s="631"/>
      <c r="AAB25" s="631"/>
      <c r="AAC25" s="631"/>
      <c r="AAD25" s="631"/>
      <c r="AAE25" s="631"/>
      <c r="AAF25" s="631"/>
      <c r="AAG25" s="631"/>
      <c r="AAH25" s="631"/>
      <c r="AAI25" s="631"/>
      <c r="AAJ25" s="631"/>
      <c r="AAK25" s="631"/>
      <c r="AAL25" s="631"/>
      <c r="AAM25" s="631"/>
      <c r="AAN25" s="631"/>
      <c r="AAO25" s="631"/>
      <c r="AAP25" s="631"/>
      <c r="AAQ25" s="631"/>
      <c r="AAR25" s="631"/>
      <c r="AAS25" s="631"/>
      <c r="AAT25" s="631"/>
      <c r="AAU25" s="631"/>
      <c r="AAV25" s="631"/>
      <c r="AAW25" s="631"/>
      <c r="AAX25" s="631"/>
      <c r="AAY25" s="631"/>
      <c r="AAZ25" s="631"/>
      <c r="ABA25" s="631"/>
      <c r="ABB25" s="631"/>
      <c r="ABC25" s="631"/>
      <c r="ABD25" s="631"/>
      <c r="ABE25" s="631"/>
      <c r="ABF25" s="631"/>
      <c r="ABG25" s="631"/>
      <c r="ABH25" s="631"/>
      <c r="ABI25" s="631"/>
      <c r="ABJ25" s="631"/>
      <c r="ABK25" s="631"/>
      <c r="ABL25" s="631"/>
      <c r="ABM25" s="631"/>
      <c r="ABN25" s="631"/>
      <c r="ABO25" s="631"/>
      <c r="ABP25" s="631"/>
      <c r="ABQ25" s="631"/>
      <c r="ABR25" s="631"/>
      <c r="ABS25" s="631"/>
      <c r="ABT25" s="631"/>
      <c r="ABU25" s="631"/>
      <c r="ABV25" s="631"/>
      <c r="ABW25" s="631"/>
      <c r="ABX25" s="631"/>
      <c r="ABY25" s="631"/>
      <c r="ABZ25" s="631"/>
      <c r="ACA25" s="631"/>
      <c r="ACB25" s="631"/>
      <c r="ACC25" s="631"/>
      <c r="ACD25" s="631"/>
      <c r="ACE25" s="631"/>
      <c r="ACF25" s="631"/>
      <c r="ACG25" s="631"/>
      <c r="ACH25" s="631"/>
      <c r="ACI25" s="631"/>
      <c r="ACJ25" s="631"/>
      <c r="ACK25" s="631"/>
      <c r="ACL25" s="631"/>
      <c r="ACM25" s="631"/>
      <c r="ACN25" s="631"/>
      <c r="ACO25" s="631"/>
      <c r="ACP25" s="631"/>
      <c r="ACQ25" s="631"/>
      <c r="ACR25" s="631"/>
      <c r="ACS25" s="631"/>
      <c r="ACT25" s="631"/>
      <c r="ACU25" s="631"/>
      <c r="ACV25" s="631"/>
      <c r="ACW25" s="631"/>
      <c r="ACX25" s="631"/>
      <c r="ACY25" s="631"/>
      <c r="ACZ25" s="631"/>
      <c r="ADA25" s="631"/>
      <c r="ADB25" s="631"/>
      <c r="ADC25" s="631"/>
      <c r="ADD25" s="631"/>
      <c r="ADE25" s="631"/>
      <c r="ADF25" s="631"/>
      <c r="ADG25" s="631"/>
      <c r="ADH25" s="631"/>
      <c r="ADI25" s="631"/>
      <c r="ADJ25" s="631"/>
      <c r="ADK25" s="631"/>
      <c r="ADL25" s="631"/>
      <c r="ADM25" s="631"/>
      <c r="ADN25" s="631"/>
      <c r="ADO25" s="631"/>
      <c r="ADP25" s="631"/>
      <c r="ADQ25" s="631"/>
      <c r="ADR25" s="631"/>
      <c r="ADS25" s="631"/>
      <c r="ADT25" s="631"/>
      <c r="ADU25" s="631"/>
      <c r="ADV25" s="631"/>
      <c r="ADW25" s="631"/>
      <c r="ADX25" s="631"/>
      <c r="ADY25" s="631"/>
      <c r="ADZ25" s="631"/>
      <c r="AEA25" s="631"/>
      <c r="AEB25" s="631"/>
      <c r="AEC25" s="631"/>
      <c r="AED25" s="631"/>
      <c r="AEE25" s="631"/>
      <c r="AEF25" s="631"/>
      <c r="AEG25" s="631"/>
      <c r="AEH25" s="631"/>
      <c r="AEI25" s="631"/>
      <c r="AEJ25" s="631"/>
      <c r="AEK25" s="631"/>
      <c r="AEL25" s="631"/>
      <c r="AEM25" s="631"/>
      <c r="AEN25" s="631"/>
      <c r="AEO25" s="631"/>
      <c r="AEP25" s="631"/>
      <c r="AEQ25" s="631"/>
      <c r="AER25" s="631"/>
      <c r="AES25" s="631"/>
      <c r="AET25" s="631"/>
      <c r="AEU25" s="631"/>
      <c r="AEV25" s="631"/>
      <c r="AEW25" s="631"/>
      <c r="AEX25" s="631"/>
      <c r="AEY25" s="631"/>
      <c r="AEZ25" s="631"/>
      <c r="AFA25" s="631"/>
      <c r="AFB25" s="631"/>
      <c r="AFC25" s="631"/>
      <c r="AFD25" s="631"/>
      <c r="AFE25" s="631"/>
      <c r="AFF25" s="631"/>
      <c r="AFG25" s="631"/>
      <c r="AFH25" s="631"/>
      <c r="AFI25" s="631"/>
      <c r="AFJ25" s="631"/>
      <c r="AFK25" s="631"/>
      <c r="AFL25" s="631"/>
      <c r="AFM25" s="631"/>
      <c r="AFN25" s="631"/>
      <c r="AFO25" s="631"/>
      <c r="AFP25" s="631"/>
      <c r="AFQ25" s="631"/>
      <c r="AFR25" s="631"/>
      <c r="AFS25" s="631"/>
      <c r="AFT25" s="631"/>
      <c r="AFU25" s="631"/>
      <c r="AFV25" s="631"/>
      <c r="AFW25" s="631"/>
      <c r="AFX25" s="631"/>
      <c r="AFY25" s="631"/>
      <c r="AFZ25" s="631"/>
      <c r="AGA25" s="631"/>
      <c r="AGB25" s="631"/>
      <c r="AGC25" s="631"/>
      <c r="AGD25" s="631"/>
      <c r="AGE25" s="631"/>
      <c r="AGF25" s="631"/>
      <c r="AGG25" s="631"/>
      <c r="AGH25" s="631"/>
      <c r="AGI25" s="631"/>
      <c r="AGJ25" s="631"/>
      <c r="AGK25" s="631"/>
      <c r="AGL25" s="631"/>
      <c r="AGM25" s="631"/>
      <c r="AGN25" s="631"/>
      <c r="AGO25" s="631"/>
      <c r="AGP25" s="631"/>
      <c r="AGQ25" s="631"/>
      <c r="AGR25" s="631"/>
      <c r="AGS25" s="631"/>
      <c r="AGT25" s="631"/>
      <c r="AGU25" s="631"/>
      <c r="AGV25" s="631"/>
      <c r="AGW25" s="631"/>
      <c r="AGX25" s="631"/>
      <c r="AGY25" s="631"/>
      <c r="AGZ25" s="631"/>
      <c r="AHA25" s="631"/>
      <c r="AHB25" s="631"/>
      <c r="AHC25" s="631"/>
      <c r="AHD25" s="631"/>
      <c r="AHE25" s="631"/>
      <c r="AHF25" s="631"/>
      <c r="AHG25" s="631"/>
      <c r="AHH25" s="631"/>
      <c r="AHI25" s="631"/>
      <c r="AHJ25" s="631"/>
      <c r="AHK25" s="631"/>
      <c r="AHL25" s="631"/>
      <c r="AHM25" s="631"/>
      <c r="AHN25" s="631"/>
      <c r="AHO25" s="631"/>
      <c r="AHP25" s="631"/>
      <c r="AHQ25" s="631"/>
      <c r="AHR25" s="631"/>
      <c r="AHS25" s="631"/>
      <c r="AHT25" s="631"/>
      <c r="AHU25" s="631"/>
      <c r="AHV25" s="631"/>
      <c r="AHW25" s="631"/>
      <c r="AHX25" s="631"/>
      <c r="AHY25" s="631"/>
      <c r="AHZ25" s="631"/>
      <c r="AIA25" s="631"/>
      <c r="AIB25" s="631"/>
      <c r="AIC25" s="631"/>
      <c r="AID25" s="631"/>
      <c r="AIE25" s="631"/>
      <c r="AIF25" s="631"/>
      <c r="AIG25" s="631"/>
      <c r="AIH25" s="631"/>
      <c r="AII25" s="631"/>
      <c r="AIJ25" s="631"/>
      <c r="AIK25" s="631"/>
      <c r="AIL25" s="631"/>
      <c r="AIM25" s="631"/>
      <c r="AIN25" s="631"/>
      <c r="AIO25" s="631"/>
      <c r="AIP25" s="631"/>
      <c r="AIQ25" s="631"/>
      <c r="AIR25" s="631"/>
      <c r="AIS25" s="631"/>
      <c r="AIT25" s="631"/>
      <c r="AIU25" s="631"/>
      <c r="AIV25" s="631"/>
      <c r="AIW25" s="631"/>
      <c r="AIX25" s="631"/>
      <c r="AIY25" s="631"/>
      <c r="AIZ25" s="631"/>
      <c r="AJA25" s="631"/>
      <c r="AJB25" s="631"/>
      <c r="AJC25" s="631"/>
      <c r="AJD25" s="631"/>
      <c r="AJE25" s="631"/>
      <c r="AJF25" s="631"/>
      <c r="AJG25" s="631"/>
      <c r="AJH25" s="631"/>
      <c r="AJI25" s="631"/>
      <c r="AJJ25" s="631"/>
      <c r="AJK25" s="631"/>
      <c r="AJL25" s="631"/>
      <c r="AJM25" s="631"/>
      <c r="AJN25" s="631"/>
      <c r="AJO25" s="631"/>
      <c r="AJP25" s="631"/>
      <c r="AJQ25" s="631"/>
      <c r="AJR25" s="631"/>
      <c r="AJS25" s="631"/>
      <c r="AJT25" s="631"/>
      <c r="AJU25" s="631"/>
      <c r="AJV25" s="631"/>
      <c r="AJW25" s="631"/>
      <c r="AJX25" s="631"/>
      <c r="AJY25" s="631"/>
      <c r="AJZ25" s="631"/>
      <c r="AKA25" s="631"/>
      <c r="AKB25" s="631"/>
      <c r="AKC25" s="631"/>
      <c r="AKD25" s="631"/>
      <c r="AKE25" s="631"/>
      <c r="AKF25" s="631"/>
      <c r="AKG25" s="631"/>
      <c r="AKH25" s="631"/>
      <c r="AKI25" s="631"/>
      <c r="AKJ25" s="631"/>
      <c r="AKK25" s="631"/>
      <c r="AKL25" s="631"/>
      <c r="AKM25" s="631"/>
      <c r="AKN25" s="631"/>
      <c r="AKO25" s="631"/>
      <c r="AKP25" s="631"/>
      <c r="AKQ25" s="631"/>
      <c r="AKR25" s="631"/>
      <c r="AKS25" s="631"/>
      <c r="AKT25" s="631"/>
      <c r="AKU25" s="631"/>
      <c r="AKV25" s="631"/>
      <c r="AKW25" s="631"/>
      <c r="AKX25" s="631"/>
      <c r="AKY25" s="631"/>
      <c r="AKZ25" s="631"/>
      <c r="ALA25" s="631"/>
      <c r="ALB25" s="631"/>
      <c r="ALC25" s="631"/>
      <c r="ALD25" s="631"/>
      <c r="ALE25" s="631"/>
      <c r="ALF25" s="631"/>
      <c r="ALG25" s="631"/>
      <c r="ALH25" s="631"/>
      <c r="ALI25" s="631"/>
      <c r="ALJ25" s="631"/>
      <c r="ALK25" s="631"/>
      <c r="ALL25" s="631"/>
      <c r="ALM25" s="631"/>
      <c r="ALN25" s="631"/>
      <c r="ALO25" s="631"/>
      <c r="ALP25" s="631"/>
      <c r="ALQ25" s="631"/>
      <c r="ALR25" s="631"/>
      <c r="ALS25" s="631"/>
      <c r="ALT25" s="631"/>
      <c r="ALU25" s="631"/>
      <c r="ALV25" s="631"/>
      <c r="ALW25" s="631"/>
      <c r="ALX25" s="631"/>
      <c r="ALY25" s="631"/>
      <c r="ALZ25" s="631"/>
      <c r="AMA25" s="631"/>
      <c r="AMB25" s="631"/>
      <c r="AMC25" s="631"/>
      <c r="AMD25" s="631"/>
      <c r="AME25" s="631"/>
      <c r="AMF25" s="631"/>
      <c r="AMG25" s="631"/>
      <c r="AMH25" s="631"/>
      <c r="AMI25" s="631"/>
      <c r="AMJ25" s="631"/>
      <c r="AMK25" s="631"/>
      <c r="AML25" s="631"/>
      <c r="AMM25" s="631"/>
      <c r="AMN25" s="631"/>
      <c r="AMO25" s="631"/>
      <c r="AMP25" s="631"/>
      <c r="AMQ25" s="631"/>
      <c r="AMR25" s="631"/>
      <c r="AMS25" s="631"/>
      <c r="AMT25" s="631"/>
      <c r="AMU25" s="631"/>
      <c r="AMV25" s="631"/>
      <c r="AMW25" s="631"/>
      <c r="AMX25" s="631"/>
      <c r="AMY25" s="631"/>
      <c r="AMZ25" s="631"/>
      <c r="ANA25" s="631"/>
      <c r="ANB25" s="631"/>
      <c r="ANC25" s="631"/>
      <c r="AND25" s="631"/>
      <c r="ANE25" s="631"/>
      <c r="ANF25" s="631"/>
      <c r="ANG25" s="631"/>
      <c r="ANH25" s="631"/>
      <c r="ANI25" s="631"/>
      <c r="ANJ25" s="631"/>
      <c r="ANK25" s="631"/>
      <c r="ANL25" s="631"/>
      <c r="ANM25" s="631"/>
      <c r="ANN25" s="631"/>
      <c r="ANO25" s="631"/>
      <c r="ANP25" s="631"/>
      <c r="ANQ25" s="631"/>
      <c r="ANR25" s="631"/>
      <c r="ANS25" s="631"/>
      <c r="ANT25" s="631"/>
      <c r="ANU25" s="631"/>
      <c r="ANV25" s="631"/>
      <c r="ANW25" s="631"/>
      <c r="ANX25" s="631"/>
      <c r="ANY25" s="631"/>
      <c r="ANZ25" s="631"/>
      <c r="AOA25" s="631"/>
      <c r="AOB25" s="631"/>
      <c r="AOC25" s="631"/>
      <c r="AOD25" s="631"/>
      <c r="AOE25" s="631"/>
      <c r="AOF25" s="631"/>
      <c r="AOG25" s="631"/>
      <c r="AOH25" s="631"/>
      <c r="AOI25" s="631"/>
      <c r="AOJ25" s="631"/>
      <c r="AOK25" s="631"/>
      <c r="AOL25" s="631"/>
      <c r="AOM25" s="631"/>
      <c r="AON25" s="631"/>
      <c r="AOO25" s="631"/>
      <c r="AOP25" s="631"/>
      <c r="AOQ25" s="631"/>
      <c r="AOR25" s="631"/>
      <c r="AOS25" s="631"/>
      <c r="AOT25" s="631"/>
      <c r="AOU25" s="631"/>
      <c r="AOV25" s="631"/>
      <c r="AOW25" s="631"/>
      <c r="AOX25" s="631"/>
      <c r="AOY25" s="631"/>
      <c r="AOZ25" s="631"/>
      <c r="APA25" s="631"/>
      <c r="APB25" s="631"/>
      <c r="APC25" s="631"/>
      <c r="APD25" s="631"/>
      <c r="APE25" s="631"/>
      <c r="APF25" s="631"/>
      <c r="APG25" s="631"/>
      <c r="APH25" s="631"/>
      <c r="API25" s="631"/>
      <c r="APJ25" s="631"/>
      <c r="APK25" s="631"/>
      <c r="APL25" s="631"/>
      <c r="APM25" s="631"/>
      <c r="APN25" s="631"/>
      <c r="APO25" s="631"/>
      <c r="APP25" s="631"/>
      <c r="APQ25" s="631"/>
      <c r="APR25" s="631"/>
      <c r="APS25" s="631"/>
      <c r="APT25" s="631"/>
      <c r="APU25" s="631"/>
      <c r="APV25" s="631"/>
      <c r="APW25" s="631"/>
      <c r="APX25" s="631"/>
      <c r="APY25" s="631"/>
      <c r="APZ25" s="631"/>
      <c r="AQA25" s="631"/>
      <c r="AQB25" s="631"/>
      <c r="AQC25" s="631"/>
      <c r="AQD25" s="631"/>
      <c r="AQE25" s="631"/>
      <c r="AQF25" s="631"/>
      <c r="AQG25" s="631"/>
      <c r="AQH25" s="631"/>
      <c r="AQI25" s="631"/>
      <c r="AQJ25" s="631"/>
      <c r="AQK25" s="631"/>
      <c r="AQL25" s="631"/>
      <c r="AQM25" s="631"/>
      <c r="AQN25" s="631"/>
      <c r="AQO25" s="631"/>
      <c r="AQP25" s="631"/>
      <c r="AQQ25" s="631"/>
      <c r="AQR25" s="631"/>
      <c r="AQS25" s="631"/>
      <c r="AQT25" s="631"/>
      <c r="AQU25" s="631"/>
      <c r="AQV25" s="631"/>
      <c r="AQW25" s="631"/>
      <c r="AQX25" s="631"/>
      <c r="AQY25" s="631"/>
      <c r="AQZ25" s="631"/>
      <c r="ARA25" s="631"/>
      <c r="ARB25" s="631"/>
      <c r="ARC25" s="631"/>
      <c r="ARD25" s="631"/>
      <c r="ARE25" s="631"/>
      <c r="ARF25" s="631"/>
      <c r="ARG25" s="631"/>
      <c r="ARH25" s="631"/>
      <c r="ARI25" s="631"/>
      <c r="ARJ25" s="631"/>
      <c r="ARK25" s="631"/>
      <c r="ARL25" s="631"/>
      <c r="ARM25" s="631"/>
      <c r="ARN25" s="631"/>
      <c r="ARO25" s="631"/>
      <c r="ARP25" s="631"/>
      <c r="ARQ25" s="631"/>
      <c r="ARR25" s="631"/>
      <c r="ARS25" s="631"/>
      <c r="ART25" s="631"/>
      <c r="ARU25" s="631"/>
      <c r="ARV25" s="631"/>
      <c r="ARW25" s="631"/>
      <c r="ARX25" s="631"/>
      <c r="ARY25" s="631"/>
      <c r="ARZ25" s="631"/>
      <c r="ASA25" s="631"/>
      <c r="ASB25" s="631"/>
      <c r="ASC25" s="631"/>
      <c r="ASD25" s="631"/>
      <c r="ASE25" s="631"/>
      <c r="ASF25" s="631"/>
      <c r="ASG25" s="631"/>
      <c r="ASH25" s="631"/>
      <c r="ASI25" s="631"/>
      <c r="ASJ25" s="631"/>
      <c r="ASK25" s="631"/>
      <c r="ASL25" s="631"/>
      <c r="ASM25" s="631"/>
      <c r="ASN25" s="631"/>
      <c r="ASO25" s="631"/>
      <c r="ASP25" s="631"/>
      <c r="ASQ25" s="631"/>
      <c r="ASR25" s="631"/>
      <c r="ASS25" s="631"/>
      <c r="AST25" s="631"/>
      <c r="ASU25" s="631"/>
      <c r="ASV25" s="631"/>
      <c r="ASW25" s="631"/>
      <c r="ASX25" s="631"/>
      <c r="ASY25" s="631"/>
      <c r="ASZ25" s="631"/>
      <c r="ATA25" s="631"/>
      <c r="ATB25" s="631"/>
      <c r="ATC25" s="631"/>
      <c r="ATD25" s="631"/>
      <c r="ATE25" s="631"/>
      <c r="ATF25" s="631"/>
      <c r="ATG25" s="631"/>
      <c r="ATH25" s="631"/>
      <c r="ATI25" s="631"/>
      <c r="ATJ25" s="631"/>
      <c r="ATK25" s="631"/>
      <c r="ATL25" s="631"/>
      <c r="ATM25" s="631"/>
      <c r="ATN25" s="631"/>
      <c r="ATO25" s="631"/>
      <c r="ATP25" s="631"/>
      <c r="ATQ25" s="631"/>
      <c r="ATR25" s="631"/>
      <c r="ATS25" s="631"/>
      <c r="ATT25" s="631"/>
      <c r="ATU25" s="631"/>
      <c r="ATV25" s="631"/>
      <c r="ATW25" s="631"/>
      <c r="ATX25" s="631"/>
      <c r="ATY25" s="631"/>
      <c r="ATZ25" s="631"/>
      <c r="AUA25" s="631"/>
      <c r="AUB25" s="631"/>
      <c r="AUC25" s="631"/>
      <c r="AUD25" s="631"/>
      <c r="AUE25" s="631"/>
      <c r="AUF25" s="631"/>
      <c r="AUG25" s="631"/>
      <c r="AUH25" s="631"/>
      <c r="AUI25" s="631"/>
      <c r="AUJ25" s="631"/>
      <c r="AUK25" s="631"/>
      <c r="AUL25" s="631"/>
      <c r="AUM25" s="631"/>
      <c r="AUN25" s="631"/>
      <c r="AUO25" s="631"/>
      <c r="AUP25" s="631"/>
      <c r="AUQ25" s="631"/>
      <c r="AUR25" s="631"/>
      <c r="AUS25" s="631"/>
      <c r="AUT25" s="631"/>
      <c r="AUU25" s="631"/>
      <c r="AUV25" s="631"/>
      <c r="AUW25" s="631"/>
      <c r="AUX25" s="631"/>
      <c r="AUY25" s="631"/>
      <c r="AUZ25" s="631"/>
      <c r="AVA25" s="631"/>
      <c r="AVB25" s="631"/>
      <c r="AVC25" s="631"/>
      <c r="AVD25" s="631"/>
      <c r="AVE25" s="631"/>
      <c r="AVF25" s="631"/>
      <c r="AVG25" s="631"/>
      <c r="AVH25" s="631"/>
      <c r="AVI25" s="631"/>
      <c r="AVJ25" s="631"/>
      <c r="AVK25" s="631"/>
      <c r="AVL25" s="631"/>
      <c r="AVM25" s="631"/>
      <c r="AVN25" s="631"/>
      <c r="AVO25" s="631"/>
      <c r="AVP25" s="631"/>
      <c r="AVQ25" s="631"/>
      <c r="AVR25" s="631"/>
      <c r="AVS25" s="631"/>
      <c r="AVT25" s="631"/>
      <c r="AVU25" s="631"/>
      <c r="AVV25" s="631"/>
      <c r="AVW25" s="631"/>
      <c r="AVX25" s="631"/>
      <c r="AVY25" s="631"/>
      <c r="AVZ25" s="631"/>
      <c r="AWA25" s="631"/>
      <c r="AWB25" s="631"/>
      <c r="AWC25" s="631"/>
      <c r="AWD25" s="631"/>
      <c r="AWE25" s="631"/>
      <c r="AWF25" s="631"/>
      <c r="AWG25" s="631"/>
      <c r="AWH25" s="631"/>
      <c r="AWI25" s="631"/>
      <c r="AWJ25" s="631"/>
      <c r="AWK25" s="631"/>
      <c r="AWL25" s="631"/>
      <c r="AWM25" s="631"/>
      <c r="AWN25" s="631"/>
      <c r="AWO25" s="631"/>
      <c r="AWP25" s="631"/>
      <c r="AWQ25" s="631"/>
      <c r="AWR25" s="631"/>
      <c r="AWS25" s="631"/>
      <c r="AWT25" s="631"/>
      <c r="AWU25" s="631"/>
      <c r="AWV25" s="631"/>
      <c r="AWW25" s="631"/>
      <c r="AWX25" s="631"/>
      <c r="AWY25" s="631"/>
      <c r="AWZ25" s="631"/>
      <c r="AXA25" s="631"/>
      <c r="AXB25" s="631"/>
      <c r="AXC25" s="631"/>
      <c r="AXD25" s="631"/>
      <c r="AXE25" s="631"/>
      <c r="AXF25" s="631"/>
      <c r="AXG25" s="631"/>
      <c r="AXH25" s="631"/>
      <c r="AXI25" s="631"/>
      <c r="AXJ25" s="631"/>
      <c r="AXK25" s="631"/>
      <c r="AXL25" s="631"/>
      <c r="AXM25" s="631"/>
      <c r="AXN25" s="631"/>
      <c r="AXO25" s="631"/>
      <c r="AXP25" s="631"/>
      <c r="AXQ25" s="631"/>
      <c r="AXR25" s="631"/>
      <c r="AXS25" s="631"/>
      <c r="AXT25" s="631"/>
      <c r="AXU25" s="631"/>
      <c r="AXV25" s="631"/>
      <c r="AXW25" s="631"/>
      <c r="AXX25" s="631"/>
      <c r="AXY25" s="631"/>
      <c r="AXZ25" s="631"/>
      <c r="AYA25" s="631"/>
      <c r="AYB25" s="631"/>
      <c r="AYC25" s="631"/>
      <c r="AYD25" s="631"/>
      <c r="AYE25" s="631"/>
      <c r="AYF25" s="631"/>
      <c r="AYG25" s="631"/>
      <c r="AYH25" s="631"/>
      <c r="AYI25" s="631"/>
      <c r="AYJ25" s="631"/>
      <c r="AYK25" s="631"/>
      <c r="AYL25" s="631"/>
      <c r="AYM25" s="631"/>
      <c r="AYN25" s="631"/>
      <c r="AYO25" s="631"/>
      <c r="AYP25" s="631"/>
      <c r="AYQ25" s="631"/>
      <c r="AYR25" s="631"/>
      <c r="AYS25" s="631"/>
      <c r="AYT25" s="631"/>
      <c r="AYU25" s="631"/>
      <c r="AYV25" s="631"/>
      <c r="AYW25" s="631"/>
      <c r="AYX25" s="631"/>
      <c r="AYY25" s="631"/>
      <c r="AYZ25" s="631"/>
      <c r="AZA25" s="631"/>
      <c r="AZB25" s="631"/>
      <c r="AZC25" s="631"/>
      <c r="AZD25" s="631"/>
      <c r="AZE25" s="631"/>
      <c r="AZF25" s="631"/>
      <c r="AZG25" s="631"/>
      <c r="AZH25" s="631"/>
      <c r="AZI25" s="631"/>
      <c r="AZJ25" s="631"/>
      <c r="AZK25" s="631"/>
      <c r="AZL25" s="631"/>
      <c r="AZM25" s="631"/>
      <c r="AZN25" s="631"/>
      <c r="AZO25" s="631"/>
      <c r="AZP25" s="631"/>
      <c r="AZQ25" s="631"/>
      <c r="AZR25" s="631"/>
      <c r="AZS25" s="631"/>
      <c r="AZT25" s="631"/>
      <c r="AZU25" s="631"/>
      <c r="AZV25" s="631"/>
      <c r="AZW25" s="631"/>
      <c r="AZX25" s="631"/>
      <c r="AZY25" s="631"/>
      <c r="AZZ25" s="631"/>
      <c r="BAA25" s="631"/>
      <c r="BAB25" s="631"/>
      <c r="BAC25" s="631"/>
      <c r="BAD25" s="631"/>
      <c r="BAE25" s="631"/>
      <c r="BAF25" s="631"/>
      <c r="BAG25" s="631"/>
      <c r="BAH25" s="631"/>
      <c r="BAI25" s="631"/>
      <c r="BAJ25" s="631"/>
      <c r="BAK25" s="631"/>
      <c r="BAL25" s="631"/>
      <c r="BAM25" s="631"/>
      <c r="BAN25" s="631"/>
      <c r="BAO25" s="631"/>
      <c r="BAP25" s="631"/>
      <c r="BAQ25" s="631"/>
      <c r="BAR25" s="631"/>
      <c r="BAS25" s="631"/>
      <c r="BAT25" s="631"/>
      <c r="BAU25" s="631"/>
      <c r="BAV25" s="631"/>
      <c r="BAW25" s="631"/>
      <c r="BAX25" s="631"/>
      <c r="BAY25" s="631"/>
      <c r="BAZ25" s="631"/>
      <c r="BBA25" s="631"/>
      <c r="BBB25" s="631"/>
      <c r="BBC25" s="631"/>
      <c r="BBD25" s="631"/>
      <c r="BBE25" s="631"/>
      <c r="BBF25" s="631"/>
      <c r="BBG25" s="631"/>
      <c r="BBH25" s="631"/>
      <c r="BBI25" s="631"/>
      <c r="BBJ25" s="631"/>
      <c r="BBK25" s="631"/>
      <c r="BBL25" s="631"/>
      <c r="BBM25" s="631"/>
      <c r="BBN25" s="631"/>
      <c r="BBO25" s="631"/>
      <c r="BBP25" s="631"/>
      <c r="BBQ25" s="631"/>
      <c r="BBR25" s="631"/>
      <c r="BBS25" s="631"/>
      <c r="BBT25" s="631"/>
      <c r="BBU25" s="631"/>
      <c r="BBV25" s="631"/>
      <c r="BBW25" s="631"/>
      <c r="BBX25" s="631"/>
      <c r="BBY25" s="631"/>
      <c r="BBZ25" s="631"/>
      <c r="BCA25" s="631"/>
      <c r="BCB25" s="631"/>
      <c r="BCC25" s="631"/>
      <c r="BCD25" s="631"/>
      <c r="BCE25" s="631"/>
      <c r="BCF25" s="631"/>
      <c r="BCG25" s="631"/>
      <c r="BCH25" s="631"/>
      <c r="BCI25" s="631"/>
      <c r="BCJ25" s="631"/>
      <c r="BCK25" s="631"/>
      <c r="BCL25" s="631"/>
      <c r="BCM25" s="631"/>
      <c r="BCN25" s="631"/>
      <c r="BCO25" s="631"/>
      <c r="BCP25" s="631"/>
      <c r="BCQ25" s="631"/>
      <c r="BCR25" s="631"/>
      <c r="BCS25" s="631"/>
      <c r="BCT25" s="631"/>
      <c r="BCU25" s="631"/>
      <c r="BCV25" s="631"/>
      <c r="BCW25" s="631"/>
      <c r="BCX25" s="631"/>
      <c r="BCY25" s="631"/>
      <c r="BCZ25" s="631"/>
      <c r="BDA25" s="631"/>
      <c r="BDB25" s="631"/>
      <c r="BDC25" s="631"/>
      <c r="BDD25" s="631"/>
      <c r="BDE25" s="631"/>
      <c r="BDF25" s="631"/>
      <c r="BDG25" s="631"/>
      <c r="BDH25" s="631"/>
      <c r="BDI25" s="631"/>
      <c r="BDJ25" s="631"/>
      <c r="BDK25" s="631"/>
    </row>
    <row r="26" spans="1:1467" customFormat="1">
      <c r="A26" s="631"/>
      <c r="B26" s="527" t="s">
        <v>2</v>
      </c>
      <c r="C26" s="324" t="s">
        <v>314</v>
      </c>
      <c r="D26" s="135">
        <v>26.930425533195397</v>
      </c>
      <c r="E26" s="135">
        <v>10.799970619565244</v>
      </c>
      <c r="F26" s="526">
        <v>37.73039615276064</v>
      </c>
      <c r="G26" s="649"/>
      <c r="H26" s="649"/>
      <c r="I26" s="648"/>
      <c r="J26" s="648"/>
      <c r="K26" s="552"/>
      <c r="L26" s="552"/>
      <c r="M26" s="552"/>
      <c r="N26" s="552"/>
      <c r="O26" s="631"/>
      <c r="P26" s="631"/>
      <c r="Q26" s="631"/>
      <c r="R26" s="631"/>
      <c r="S26" s="631"/>
      <c r="T26" s="631"/>
      <c r="U26" s="631"/>
      <c r="V26" s="631"/>
      <c r="W26" s="631"/>
      <c r="X26" s="631"/>
      <c r="Y26" s="631"/>
      <c r="Z26" s="631"/>
      <c r="AA26" s="631"/>
      <c r="AB26" s="631"/>
      <c r="AC26" s="631"/>
      <c r="AD26" s="631"/>
      <c r="AE26" s="631"/>
      <c r="AF26" s="631"/>
      <c r="AG26" s="631"/>
      <c r="AH26" s="631"/>
      <c r="AI26" s="631"/>
      <c r="AJ26" s="631"/>
      <c r="AK26" s="631"/>
      <c r="AL26" s="631"/>
      <c r="AM26" s="631"/>
      <c r="AN26" s="631"/>
      <c r="AO26" s="631"/>
      <c r="AP26" s="631"/>
      <c r="AQ26" s="631"/>
      <c r="AR26" s="631"/>
      <c r="AS26" s="631"/>
      <c r="AT26" s="631"/>
      <c r="AU26" s="631"/>
      <c r="AV26" s="631"/>
      <c r="AW26" s="631"/>
      <c r="AX26" s="631"/>
      <c r="AY26" s="631"/>
      <c r="AZ26" s="631"/>
      <c r="BA26" s="631"/>
      <c r="BB26" s="631"/>
      <c r="BC26" s="631"/>
      <c r="BD26" s="631"/>
      <c r="BE26" s="631"/>
      <c r="BF26" s="631"/>
      <c r="BG26" s="631"/>
      <c r="BH26" s="631"/>
      <c r="BI26" s="631"/>
      <c r="BJ26" s="631"/>
      <c r="BK26" s="631"/>
      <c r="BL26" s="631"/>
      <c r="BM26" s="631"/>
      <c r="BN26" s="631"/>
      <c r="BO26" s="631"/>
      <c r="BP26" s="631"/>
      <c r="BQ26" s="631"/>
      <c r="BR26" s="631"/>
      <c r="BS26" s="631"/>
      <c r="BT26" s="631"/>
      <c r="BU26" s="631"/>
      <c r="BV26" s="631"/>
      <c r="BW26" s="631"/>
      <c r="BX26" s="631"/>
      <c r="BY26" s="631"/>
      <c r="BZ26" s="631"/>
      <c r="CA26" s="631"/>
      <c r="CB26" s="631"/>
      <c r="CC26" s="631"/>
      <c r="CD26" s="631"/>
      <c r="CE26" s="631"/>
      <c r="CF26" s="631"/>
      <c r="CG26" s="631"/>
      <c r="CH26" s="631"/>
      <c r="CI26" s="631"/>
      <c r="CJ26" s="631"/>
      <c r="CK26" s="631"/>
      <c r="CL26" s="631"/>
      <c r="CM26" s="631"/>
      <c r="CN26" s="631"/>
      <c r="CO26" s="631"/>
      <c r="CP26" s="631"/>
      <c r="CQ26" s="631"/>
      <c r="CR26" s="631"/>
      <c r="CS26" s="631"/>
      <c r="CT26" s="631"/>
      <c r="CU26" s="631"/>
      <c r="CV26" s="631"/>
      <c r="CW26" s="631"/>
      <c r="CX26" s="631"/>
      <c r="CY26" s="631"/>
      <c r="CZ26" s="631"/>
      <c r="DA26" s="631"/>
      <c r="DB26" s="631"/>
      <c r="DC26" s="631"/>
      <c r="DD26" s="631"/>
      <c r="DE26" s="631"/>
      <c r="DF26" s="631"/>
      <c r="DG26" s="631"/>
      <c r="DH26" s="631"/>
      <c r="DI26" s="631"/>
      <c r="DJ26" s="631"/>
      <c r="DK26" s="631"/>
      <c r="DL26" s="631"/>
      <c r="DM26" s="631"/>
      <c r="DN26" s="631"/>
      <c r="DO26" s="631"/>
      <c r="DP26" s="631"/>
      <c r="DQ26" s="631"/>
      <c r="DR26" s="631"/>
      <c r="DS26" s="631"/>
      <c r="DT26" s="631"/>
      <c r="DU26" s="631"/>
      <c r="DV26" s="631"/>
      <c r="DW26" s="631"/>
      <c r="DX26" s="631"/>
      <c r="DY26" s="631"/>
      <c r="DZ26" s="631"/>
      <c r="EA26" s="631"/>
      <c r="EB26" s="631"/>
      <c r="EC26" s="631"/>
      <c r="ED26" s="631"/>
      <c r="EE26" s="631"/>
      <c r="EF26" s="631"/>
      <c r="EG26" s="631"/>
      <c r="EH26" s="631"/>
      <c r="EI26" s="631"/>
      <c r="EJ26" s="631"/>
      <c r="EK26" s="631"/>
      <c r="EL26" s="631"/>
      <c r="EM26" s="631"/>
      <c r="EN26" s="631"/>
      <c r="EO26" s="631"/>
      <c r="EP26" s="631"/>
      <c r="EQ26" s="631"/>
      <c r="ER26" s="631"/>
      <c r="ES26" s="631"/>
      <c r="ET26" s="631"/>
      <c r="EU26" s="631"/>
      <c r="EV26" s="631"/>
      <c r="EW26" s="631"/>
      <c r="EX26" s="631"/>
      <c r="EY26" s="631"/>
      <c r="EZ26" s="631"/>
      <c r="FA26" s="631"/>
      <c r="FB26" s="631"/>
      <c r="FC26" s="631"/>
      <c r="FD26" s="631"/>
      <c r="FE26" s="631"/>
      <c r="FF26" s="631"/>
      <c r="FG26" s="631"/>
      <c r="FH26" s="631"/>
      <c r="FI26" s="631"/>
      <c r="FJ26" s="631"/>
      <c r="FK26" s="631"/>
      <c r="FL26" s="631"/>
      <c r="FM26" s="631"/>
      <c r="FN26" s="631"/>
      <c r="FO26" s="631"/>
      <c r="FP26" s="631"/>
      <c r="FQ26" s="631"/>
      <c r="FR26" s="631"/>
      <c r="FS26" s="631"/>
      <c r="FT26" s="631"/>
      <c r="FU26" s="631"/>
      <c r="FV26" s="631"/>
      <c r="FW26" s="631"/>
      <c r="FX26" s="631"/>
      <c r="FY26" s="631"/>
      <c r="FZ26" s="631"/>
      <c r="GA26" s="631"/>
      <c r="GB26" s="631"/>
      <c r="GC26" s="631"/>
      <c r="GD26" s="631"/>
      <c r="GE26" s="631"/>
      <c r="GF26" s="631"/>
      <c r="GG26" s="631"/>
      <c r="GH26" s="631"/>
      <c r="GI26" s="631"/>
      <c r="GJ26" s="631"/>
      <c r="GK26" s="631"/>
      <c r="GL26" s="631"/>
      <c r="GM26" s="631"/>
      <c r="GN26" s="631"/>
      <c r="GO26" s="631"/>
      <c r="GP26" s="631"/>
      <c r="GQ26" s="631"/>
      <c r="GR26" s="631"/>
      <c r="GS26" s="631"/>
      <c r="GT26" s="631"/>
      <c r="GU26" s="631"/>
      <c r="GV26" s="631"/>
      <c r="GW26" s="631"/>
      <c r="GX26" s="631"/>
      <c r="GY26" s="631"/>
      <c r="GZ26" s="631"/>
      <c r="HA26" s="631"/>
      <c r="HB26" s="631"/>
      <c r="HC26" s="631"/>
      <c r="HD26" s="631"/>
      <c r="HE26" s="631"/>
      <c r="HF26" s="631"/>
      <c r="HG26" s="631"/>
      <c r="HH26" s="631"/>
      <c r="HI26" s="631"/>
      <c r="HJ26" s="631"/>
      <c r="HK26" s="631"/>
      <c r="HL26" s="631"/>
      <c r="HM26" s="631"/>
      <c r="HN26" s="631"/>
      <c r="HO26" s="631"/>
      <c r="HP26" s="631"/>
      <c r="HQ26" s="631"/>
      <c r="HR26" s="631"/>
      <c r="HS26" s="631"/>
      <c r="HT26" s="631"/>
      <c r="HU26" s="631"/>
      <c r="HV26" s="631"/>
      <c r="HW26" s="631"/>
      <c r="HX26" s="631"/>
      <c r="HY26" s="631"/>
      <c r="HZ26" s="631"/>
      <c r="IA26" s="631"/>
      <c r="IB26" s="631"/>
      <c r="IC26" s="631"/>
      <c r="ID26" s="631"/>
      <c r="IE26" s="631"/>
      <c r="IF26" s="631"/>
      <c r="IG26" s="631"/>
      <c r="IH26" s="631"/>
      <c r="II26" s="631"/>
      <c r="IJ26" s="631"/>
      <c r="IK26" s="631"/>
      <c r="IL26" s="631"/>
      <c r="IM26" s="631"/>
      <c r="IN26" s="631"/>
      <c r="IO26" s="631"/>
      <c r="IP26" s="631"/>
      <c r="IQ26" s="631"/>
      <c r="IR26" s="631"/>
      <c r="IS26" s="631"/>
      <c r="IT26" s="631"/>
      <c r="IU26" s="631"/>
      <c r="IV26" s="631"/>
      <c r="IW26" s="631"/>
      <c r="IX26" s="631"/>
      <c r="IY26" s="631"/>
      <c r="IZ26" s="631"/>
      <c r="JA26" s="631"/>
      <c r="JB26" s="631"/>
      <c r="JC26" s="631"/>
      <c r="JD26" s="631"/>
      <c r="JE26" s="631"/>
      <c r="JF26" s="631"/>
      <c r="JG26" s="631"/>
      <c r="JH26" s="631"/>
      <c r="JI26" s="631"/>
      <c r="JJ26" s="631"/>
      <c r="JK26" s="631"/>
      <c r="JL26" s="631"/>
      <c r="JM26" s="631"/>
      <c r="JN26" s="631"/>
      <c r="JO26" s="631"/>
      <c r="JP26" s="631"/>
      <c r="JQ26" s="631"/>
      <c r="JR26" s="631"/>
      <c r="JS26" s="631"/>
      <c r="JT26" s="631"/>
      <c r="JU26" s="631"/>
      <c r="JV26" s="631"/>
      <c r="JW26" s="631"/>
      <c r="JX26" s="631"/>
      <c r="JY26" s="631"/>
      <c r="JZ26" s="631"/>
      <c r="KA26" s="631"/>
      <c r="KB26" s="631"/>
      <c r="KC26" s="631"/>
      <c r="KD26" s="631"/>
      <c r="KE26" s="631"/>
      <c r="KF26" s="631"/>
      <c r="KG26" s="631"/>
      <c r="KH26" s="631"/>
      <c r="KI26" s="631"/>
      <c r="KJ26" s="631"/>
      <c r="KK26" s="631"/>
      <c r="KL26" s="631"/>
      <c r="KM26" s="631"/>
      <c r="KN26" s="631"/>
      <c r="KO26" s="631"/>
      <c r="KP26" s="631"/>
      <c r="KQ26" s="631"/>
      <c r="KR26" s="631"/>
      <c r="KS26" s="631"/>
      <c r="KT26" s="631"/>
      <c r="KU26" s="631"/>
      <c r="KV26" s="631"/>
      <c r="KW26" s="631"/>
      <c r="KX26" s="631"/>
      <c r="KY26" s="631"/>
      <c r="KZ26" s="631"/>
      <c r="LA26" s="631"/>
      <c r="LB26" s="631"/>
      <c r="LC26" s="631"/>
      <c r="LD26" s="631"/>
      <c r="LE26" s="631"/>
      <c r="LF26" s="631"/>
      <c r="LG26" s="631"/>
      <c r="LH26" s="631"/>
      <c r="LI26" s="631"/>
      <c r="LJ26" s="631"/>
      <c r="LK26" s="631"/>
      <c r="LL26" s="631"/>
      <c r="LM26" s="631"/>
      <c r="LN26" s="631"/>
      <c r="LO26" s="631"/>
      <c r="LP26" s="631"/>
      <c r="LQ26" s="631"/>
      <c r="LR26" s="631"/>
      <c r="LS26" s="631"/>
      <c r="LT26" s="631"/>
      <c r="LU26" s="631"/>
      <c r="LV26" s="631"/>
      <c r="LW26" s="631"/>
      <c r="LX26" s="631"/>
      <c r="LY26" s="631"/>
      <c r="LZ26" s="631"/>
      <c r="MA26" s="631"/>
      <c r="MB26" s="631"/>
      <c r="MC26" s="631"/>
      <c r="MD26" s="631"/>
      <c r="ME26" s="631"/>
      <c r="MF26" s="631"/>
      <c r="MG26" s="631"/>
      <c r="MH26" s="631"/>
      <c r="MI26" s="631"/>
      <c r="MJ26" s="631"/>
      <c r="MK26" s="631"/>
      <c r="ML26" s="631"/>
      <c r="MM26" s="631"/>
      <c r="MN26" s="631"/>
      <c r="MO26" s="631"/>
      <c r="MP26" s="631"/>
      <c r="MQ26" s="631"/>
      <c r="MR26" s="631"/>
      <c r="MS26" s="631"/>
      <c r="MT26" s="631"/>
      <c r="MU26" s="631"/>
      <c r="MV26" s="631"/>
      <c r="MW26" s="631"/>
      <c r="MX26" s="631"/>
      <c r="MY26" s="631"/>
      <c r="MZ26" s="631"/>
      <c r="NA26" s="631"/>
      <c r="NB26" s="631"/>
      <c r="NC26" s="631"/>
      <c r="ND26" s="631"/>
      <c r="NE26" s="631"/>
      <c r="NF26" s="631"/>
      <c r="NG26" s="631"/>
      <c r="NH26" s="631"/>
      <c r="NI26" s="631"/>
      <c r="NJ26" s="631"/>
      <c r="NK26" s="631"/>
      <c r="NL26" s="631"/>
      <c r="NM26" s="631"/>
      <c r="NN26" s="631"/>
      <c r="NO26" s="631"/>
      <c r="NP26" s="631"/>
      <c r="NQ26" s="631"/>
      <c r="NR26" s="631"/>
      <c r="NS26" s="631"/>
      <c r="NT26" s="631"/>
      <c r="NU26" s="631"/>
      <c r="NV26" s="631"/>
      <c r="NW26" s="631"/>
      <c r="NX26" s="631"/>
      <c r="NY26" s="631"/>
      <c r="NZ26" s="631"/>
      <c r="OA26" s="631"/>
      <c r="OB26" s="631"/>
      <c r="OC26" s="631"/>
      <c r="OD26" s="631"/>
      <c r="OE26" s="631"/>
      <c r="OF26" s="631"/>
      <c r="OG26" s="631"/>
      <c r="OH26" s="631"/>
      <c r="OI26" s="631"/>
      <c r="OJ26" s="631"/>
      <c r="OK26" s="631"/>
      <c r="OL26" s="631"/>
      <c r="OM26" s="631"/>
      <c r="ON26" s="631"/>
      <c r="OO26" s="631"/>
      <c r="OP26" s="631"/>
      <c r="OQ26" s="631"/>
      <c r="OR26" s="631"/>
      <c r="OS26" s="631"/>
      <c r="OT26" s="631"/>
      <c r="OU26" s="631"/>
      <c r="OV26" s="631"/>
      <c r="OW26" s="631"/>
      <c r="OX26" s="631"/>
      <c r="OY26" s="631"/>
      <c r="OZ26" s="631"/>
      <c r="PA26" s="631"/>
      <c r="PB26" s="631"/>
      <c r="PC26" s="631"/>
      <c r="PD26" s="631"/>
      <c r="PE26" s="631"/>
      <c r="PF26" s="631"/>
      <c r="PG26" s="631"/>
      <c r="PH26" s="631"/>
      <c r="PI26" s="631"/>
      <c r="PJ26" s="631"/>
      <c r="PK26" s="631"/>
      <c r="PL26" s="631"/>
      <c r="PM26" s="631"/>
      <c r="PN26" s="631"/>
      <c r="PO26" s="631"/>
      <c r="PP26" s="631"/>
      <c r="PQ26" s="631"/>
      <c r="PR26" s="631"/>
      <c r="PS26" s="631"/>
      <c r="PT26" s="631"/>
      <c r="PU26" s="631"/>
      <c r="PV26" s="631"/>
      <c r="PW26" s="631"/>
      <c r="PX26" s="631"/>
      <c r="PY26" s="631"/>
      <c r="PZ26" s="631"/>
      <c r="QA26" s="631"/>
      <c r="QB26" s="631"/>
      <c r="QC26" s="631"/>
      <c r="QD26" s="631"/>
      <c r="QE26" s="631"/>
      <c r="QF26" s="631"/>
      <c r="QG26" s="631"/>
      <c r="QH26" s="631"/>
      <c r="QI26" s="631"/>
      <c r="QJ26" s="631"/>
      <c r="QK26" s="631"/>
      <c r="QL26" s="631"/>
      <c r="QM26" s="631"/>
      <c r="QN26" s="631"/>
      <c r="QO26" s="631"/>
      <c r="QP26" s="631"/>
      <c r="QQ26" s="631"/>
      <c r="QR26" s="631"/>
      <c r="QS26" s="631"/>
      <c r="QT26" s="631"/>
      <c r="QU26" s="631"/>
      <c r="QV26" s="631"/>
      <c r="QW26" s="631"/>
      <c r="QX26" s="631"/>
      <c r="QY26" s="631"/>
      <c r="QZ26" s="631"/>
      <c r="RA26" s="631"/>
      <c r="RB26" s="631"/>
      <c r="RC26" s="631"/>
      <c r="RD26" s="631"/>
      <c r="RE26" s="631"/>
      <c r="RF26" s="631"/>
      <c r="RG26" s="631"/>
      <c r="RH26" s="631"/>
      <c r="RI26" s="631"/>
      <c r="RJ26" s="631"/>
      <c r="RK26" s="631"/>
      <c r="RL26" s="631"/>
      <c r="RM26" s="631"/>
      <c r="RN26" s="631"/>
      <c r="RO26" s="631"/>
      <c r="RP26" s="631"/>
      <c r="RQ26" s="631"/>
      <c r="RR26" s="631"/>
      <c r="RS26" s="631"/>
      <c r="RT26" s="631"/>
      <c r="RU26" s="631"/>
      <c r="RV26" s="631"/>
      <c r="RW26" s="631"/>
      <c r="RX26" s="631"/>
      <c r="RY26" s="631"/>
      <c r="RZ26" s="631"/>
      <c r="SA26" s="631"/>
      <c r="SB26" s="631"/>
      <c r="SC26" s="631"/>
      <c r="SD26" s="631"/>
      <c r="SE26" s="631"/>
      <c r="SF26" s="631"/>
      <c r="SG26" s="631"/>
      <c r="SH26" s="631"/>
      <c r="SI26" s="631"/>
      <c r="SJ26" s="631"/>
      <c r="SK26" s="631"/>
      <c r="SL26" s="631"/>
      <c r="SM26" s="631"/>
      <c r="SN26" s="631"/>
      <c r="SO26" s="631"/>
      <c r="SP26" s="631"/>
      <c r="SQ26" s="631"/>
      <c r="SR26" s="631"/>
      <c r="SS26" s="631"/>
      <c r="ST26" s="631"/>
      <c r="SU26" s="631"/>
      <c r="SV26" s="631"/>
      <c r="SW26" s="631"/>
      <c r="SX26" s="631"/>
      <c r="SY26" s="631"/>
      <c r="SZ26" s="631"/>
      <c r="TA26" s="631"/>
      <c r="TB26" s="631"/>
      <c r="TC26" s="631"/>
      <c r="TD26" s="631"/>
      <c r="TE26" s="631"/>
      <c r="TF26" s="631"/>
      <c r="TG26" s="631"/>
      <c r="TH26" s="631"/>
      <c r="TI26" s="631"/>
      <c r="TJ26" s="631"/>
      <c r="TK26" s="631"/>
      <c r="TL26" s="631"/>
      <c r="TM26" s="631"/>
      <c r="TN26" s="631"/>
      <c r="TO26" s="631"/>
      <c r="TP26" s="631"/>
      <c r="TQ26" s="631"/>
      <c r="TR26" s="631"/>
      <c r="TS26" s="631"/>
      <c r="TT26" s="631"/>
      <c r="TU26" s="631"/>
      <c r="TV26" s="631"/>
      <c r="TW26" s="631"/>
      <c r="TX26" s="631"/>
      <c r="TY26" s="631"/>
      <c r="TZ26" s="631"/>
      <c r="UA26" s="631"/>
      <c r="UB26" s="631"/>
      <c r="UC26" s="631"/>
      <c r="UD26" s="631"/>
      <c r="UE26" s="631"/>
      <c r="UF26" s="631"/>
      <c r="UG26" s="631"/>
      <c r="UH26" s="631"/>
      <c r="UI26" s="631"/>
      <c r="UJ26" s="631"/>
      <c r="UK26" s="631"/>
      <c r="UL26" s="631"/>
      <c r="UM26" s="631"/>
      <c r="UN26" s="631"/>
      <c r="UO26" s="631"/>
      <c r="UP26" s="631"/>
      <c r="UQ26" s="631"/>
      <c r="UR26" s="631"/>
      <c r="US26" s="631"/>
      <c r="UT26" s="631"/>
      <c r="UU26" s="631"/>
      <c r="UV26" s="631"/>
      <c r="UW26" s="631"/>
      <c r="UX26" s="631"/>
      <c r="UY26" s="631"/>
      <c r="UZ26" s="631"/>
      <c r="VA26" s="631"/>
      <c r="VB26" s="631"/>
      <c r="VC26" s="631"/>
      <c r="VD26" s="631"/>
      <c r="VE26" s="631"/>
      <c r="VF26" s="631"/>
      <c r="VG26" s="631"/>
      <c r="VH26" s="631"/>
      <c r="VI26" s="631"/>
      <c r="VJ26" s="631"/>
      <c r="VK26" s="631"/>
      <c r="VL26" s="631"/>
      <c r="VM26" s="631"/>
      <c r="VN26" s="631"/>
      <c r="VO26" s="631"/>
      <c r="VP26" s="631"/>
      <c r="VQ26" s="631"/>
      <c r="VR26" s="631"/>
      <c r="VS26" s="631"/>
      <c r="VT26" s="631"/>
      <c r="VU26" s="631"/>
      <c r="VV26" s="631"/>
      <c r="VW26" s="631"/>
      <c r="VX26" s="631"/>
      <c r="VY26" s="631"/>
      <c r="VZ26" s="631"/>
      <c r="WA26" s="631"/>
      <c r="WB26" s="631"/>
      <c r="WC26" s="631"/>
      <c r="WD26" s="631"/>
      <c r="WE26" s="631"/>
      <c r="WF26" s="631"/>
      <c r="WG26" s="631"/>
      <c r="WH26" s="631"/>
      <c r="WI26" s="631"/>
      <c r="WJ26" s="631"/>
      <c r="WK26" s="631"/>
      <c r="WL26" s="631"/>
      <c r="WM26" s="631"/>
      <c r="WN26" s="631"/>
      <c r="WO26" s="631"/>
      <c r="WP26" s="631"/>
      <c r="WQ26" s="631"/>
      <c r="WR26" s="631"/>
      <c r="WS26" s="631"/>
      <c r="WT26" s="631"/>
      <c r="WU26" s="631"/>
      <c r="WV26" s="631"/>
      <c r="WW26" s="631"/>
      <c r="WX26" s="631"/>
      <c r="WY26" s="631"/>
      <c r="WZ26" s="631"/>
      <c r="XA26" s="631"/>
      <c r="XB26" s="631"/>
      <c r="XC26" s="631"/>
      <c r="XD26" s="631"/>
      <c r="XE26" s="631"/>
      <c r="XF26" s="631"/>
      <c r="XG26" s="631"/>
      <c r="XH26" s="631"/>
      <c r="XI26" s="631"/>
      <c r="XJ26" s="631"/>
      <c r="XK26" s="631"/>
      <c r="XL26" s="631"/>
      <c r="XM26" s="631"/>
      <c r="XN26" s="631"/>
      <c r="XO26" s="631"/>
      <c r="XP26" s="631"/>
      <c r="XQ26" s="631"/>
      <c r="XR26" s="631"/>
      <c r="XS26" s="631"/>
      <c r="XT26" s="631"/>
      <c r="XU26" s="631"/>
      <c r="XV26" s="631"/>
      <c r="XW26" s="631"/>
      <c r="XX26" s="631"/>
      <c r="XY26" s="631"/>
      <c r="XZ26" s="631"/>
      <c r="YA26" s="631"/>
      <c r="YB26" s="631"/>
      <c r="YC26" s="631"/>
      <c r="YD26" s="631"/>
      <c r="YE26" s="631"/>
      <c r="YF26" s="631"/>
      <c r="YG26" s="631"/>
      <c r="YH26" s="631"/>
      <c r="YI26" s="631"/>
      <c r="YJ26" s="631"/>
      <c r="YK26" s="631"/>
      <c r="YL26" s="631"/>
      <c r="YM26" s="631"/>
      <c r="YN26" s="631"/>
      <c r="YO26" s="631"/>
      <c r="YP26" s="631"/>
      <c r="YQ26" s="631"/>
      <c r="YR26" s="631"/>
      <c r="YS26" s="631"/>
      <c r="YT26" s="631"/>
      <c r="YU26" s="631"/>
      <c r="YV26" s="631"/>
      <c r="YW26" s="631"/>
      <c r="YX26" s="631"/>
      <c r="YY26" s="631"/>
      <c r="YZ26" s="631"/>
      <c r="ZA26" s="631"/>
      <c r="ZB26" s="631"/>
      <c r="ZC26" s="631"/>
      <c r="ZD26" s="631"/>
      <c r="ZE26" s="631"/>
      <c r="ZF26" s="631"/>
      <c r="ZG26" s="631"/>
      <c r="ZH26" s="631"/>
      <c r="ZI26" s="631"/>
      <c r="ZJ26" s="631"/>
      <c r="ZK26" s="631"/>
      <c r="ZL26" s="631"/>
      <c r="ZM26" s="631"/>
      <c r="ZN26" s="631"/>
      <c r="ZO26" s="631"/>
      <c r="ZP26" s="631"/>
      <c r="ZQ26" s="631"/>
      <c r="ZR26" s="631"/>
      <c r="ZS26" s="631"/>
      <c r="ZT26" s="631"/>
      <c r="ZU26" s="631"/>
      <c r="ZV26" s="631"/>
      <c r="ZW26" s="631"/>
      <c r="ZX26" s="631"/>
      <c r="ZY26" s="631"/>
      <c r="ZZ26" s="631"/>
      <c r="AAA26" s="631"/>
      <c r="AAB26" s="631"/>
      <c r="AAC26" s="631"/>
      <c r="AAD26" s="631"/>
      <c r="AAE26" s="631"/>
      <c r="AAF26" s="631"/>
      <c r="AAG26" s="631"/>
      <c r="AAH26" s="631"/>
      <c r="AAI26" s="631"/>
      <c r="AAJ26" s="631"/>
      <c r="AAK26" s="631"/>
      <c r="AAL26" s="631"/>
      <c r="AAM26" s="631"/>
      <c r="AAN26" s="631"/>
      <c r="AAO26" s="631"/>
      <c r="AAP26" s="631"/>
      <c r="AAQ26" s="631"/>
      <c r="AAR26" s="631"/>
      <c r="AAS26" s="631"/>
      <c r="AAT26" s="631"/>
      <c r="AAU26" s="631"/>
      <c r="AAV26" s="631"/>
      <c r="AAW26" s="631"/>
      <c r="AAX26" s="631"/>
      <c r="AAY26" s="631"/>
      <c r="AAZ26" s="631"/>
      <c r="ABA26" s="631"/>
      <c r="ABB26" s="631"/>
      <c r="ABC26" s="631"/>
      <c r="ABD26" s="631"/>
      <c r="ABE26" s="631"/>
      <c r="ABF26" s="631"/>
      <c r="ABG26" s="631"/>
      <c r="ABH26" s="631"/>
      <c r="ABI26" s="631"/>
      <c r="ABJ26" s="631"/>
      <c r="ABK26" s="631"/>
      <c r="ABL26" s="631"/>
      <c r="ABM26" s="631"/>
      <c r="ABN26" s="631"/>
      <c r="ABO26" s="631"/>
      <c r="ABP26" s="631"/>
      <c r="ABQ26" s="631"/>
      <c r="ABR26" s="631"/>
      <c r="ABS26" s="631"/>
      <c r="ABT26" s="631"/>
      <c r="ABU26" s="631"/>
      <c r="ABV26" s="631"/>
      <c r="ABW26" s="631"/>
      <c r="ABX26" s="631"/>
      <c r="ABY26" s="631"/>
      <c r="ABZ26" s="631"/>
      <c r="ACA26" s="631"/>
      <c r="ACB26" s="631"/>
      <c r="ACC26" s="631"/>
      <c r="ACD26" s="631"/>
      <c r="ACE26" s="631"/>
      <c r="ACF26" s="631"/>
      <c r="ACG26" s="631"/>
      <c r="ACH26" s="631"/>
      <c r="ACI26" s="631"/>
      <c r="ACJ26" s="631"/>
      <c r="ACK26" s="631"/>
      <c r="ACL26" s="631"/>
      <c r="ACM26" s="631"/>
      <c r="ACN26" s="631"/>
      <c r="ACO26" s="631"/>
      <c r="ACP26" s="631"/>
      <c r="ACQ26" s="631"/>
      <c r="ACR26" s="631"/>
      <c r="ACS26" s="631"/>
      <c r="ACT26" s="631"/>
      <c r="ACU26" s="631"/>
      <c r="ACV26" s="631"/>
      <c r="ACW26" s="631"/>
      <c r="ACX26" s="631"/>
      <c r="ACY26" s="631"/>
      <c r="ACZ26" s="631"/>
      <c r="ADA26" s="631"/>
      <c r="ADB26" s="631"/>
      <c r="ADC26" s="631"/>
      <c r="ADD26" s="631"/>
      <c r="ADE26" s="631"/>
      <c r="ADF26" s="631"/>
      <c r="ADG26" s="631"/>
      <c r="ADH26" s="631"/>
      <c r="ADI26" s="631"/>
      <c r="ADJ26" s="631"/>
      <c r="ADK26" s="631"/>
      <c r="ADL26" s="631"/>
      <c r="ADM26" s="631"/>
      <c r="ADN26" s="631"/>
      <c r="ADO26" s="631"/>
      <c r="ADP26" s="631"/>
      <c r="ADQ26" s="631"/>
      <c r="ADR26" s="631"/>
      <c r="ADS26" s="631"/>
      <c r="ADT26" s="631"/>
      <c r="ADU26" s="631"/>
      <c r="ADV26" s="631"/>
      <c r="ADW26" s="631"/>
      <c r="ADX26" s="631"/>
      <c r="ADY26" s="631"/>
      <c r="ADZ26" s="631"/>
      <c r="AEA26" s="631"/>
      <c r="AEB26" s="631"/>
      <c r="AEC26" s="631"/>
      <c r="AED26" s="631"/>
      <c r="AEE26" s="631"/>
      <c r="AEF26" s="631"/>
      <c r="AEG26" s="631"/>
      <c r="AEH26" s="631"/>
      <c r="AEI26" s="631"/>
      <c r="AEJ26" s="631"/>
      <c r="AEK26" s="631"/>
      <c r="AEL26" s="631"/>
      <c r="AEM26" s="631"/>
      <c r="AEN26" s="631"/>
      <c r="AEO26" s="631"/>
      <c r="AEP26" s="631"/>
      <c r="AEQ26" s="631"/>
      <c r="AER26" s="631"/>
      <c r="AES26" s="631"/>
      <c r="AET26" s="631"/>
      <c r="AEU26" s="631"/>
      <c r="AEV26" s="631"/>
      <c r="AEW26" s="631"/>
      <c r="AEX26" s="631"/>
      <c r="AEY26" s="631"/>
      <c r="AEZ26" s="631"/>
      <c r="AFA26" s="631"/>
      <c r="AFB26" s="631"/>
      <c r="AFC26" s="631"/>
      <c r="AFD26" s="631"/>
      <c r="AFE26" s="631"/>
      <c r="AFF26" s="631"/>
      <c r="AFG26" s="631"/>
      <c r="AFH26" s="631"/>
      <c r="AFI26" s="631"/>
      <c r="AFJ26" s="631"/>
      <c r="AFK26" s="631"/>
      <c r="AFL26" s="631"/>
      <c r="AFM26" s="631"/>
      <c r="AFN26" s="631"/>
      <c r="AFO26" s="631"/>
      <c r="AFP26" s="631"/>
      <c r="AFQ26" s="631"/>
      <c r="AFR26" s="631"/>
      <c r="AFS26" s="631"/>
      <c r="AFT26" s="631"/>
      <c r="AFU26" s="631"/>
      <c r="AFV26" s="631"/>
      <c r="AFW26" s="631"/>
      <c r="AFX26" s="631"/>
      <c r="AFY26" s="631"/>
      <c r="AFZ26" s="631"/>
      <c r="AGA26" s="631"/>
      <c r="AGB26" s="631"/>
      <c r="AGC26" s="631"/>
      <c r="AGD26" s="631"/>
      <c r="AGE26" s="631"/>
      <c r="AGF26" s="631"/>
      <c r="AGG26" s="631"/>
      <c r="AGH26" s="631"/>
      <c r="AGI26" s="631"/>
      <c r="AGJ26" s="631"/>
      <c r="AGK26" s="631"/>
      <c r="AGL26" s="631"/>
      <c r="AGM26" s="631"/>
      <c r="AGN26" s="631"/>
      <c r="AGO26" s="631"/>
      <c r="AGP26" s="631"/>
      <c r="AGQ26" s="631"/>
      <c r="AGR26" s="631"/>
      <c r="AGS26" s="631"/>
      <c r="AGT26" s="631"/>
      <c r="AGU26" s="631"/>
      <c r="AGV26" s="631"/>
      <c r="AGW26" s="631"/>
      <c r="AGX26" s="631"/>
      <c r="AGY26" s="631"/>
      <c r="AGZ26" s="631"/>
      <c r="AHA26" s="631"/>
      <c r="AHB26" s="631"/>
      <c r="AHC26" s="631"/>
      <c r="AHD26" s="631"/>
      <c r="AHE26" s="631"/>
      <c r="AHF26" s="631"/>
      <c r="AHG26" s="631"/>
      <c r="AHH26" s="631"/>
      <c r="AHI26" s="631"/>
      <c r="AHJ26" s="631"/>
      <c r="AHK26" s="631"/>
      <c r="AHL26" s="631"/>
      <c r="AHM26" s="631"/>
      <c r="AHN26" s="631"/>
      <c r="AHO26" s="631"/>
      <c r="AHP26" s="631"/>
      <c r="AHQ26" s="631"/>
      <c r="AHR26" s="631"/>
      <c r="AHS26" s="631"/>
      <c r="AHT26" s="631"/>
      <c r="AHU26" s="631"/>
      <c r="AHV26" s="631"/>
      <c r="AHW26" s="631"/>
      <c r="AHX26" s="631"/>
      <c r="AHY26" s="631"/>
      <c r="AHZ26" s="631"/>
      <c r="AIA26" s="631"/>
      <c r="AIB26" s="631"/>
      <c r="AIC26" s="631"/>
      <c r="AID26" s="631"/>
      <c r="AIE26" s="631"/>
      <c r="AIF26" s="631"/>
      <c r="AIG26" s="631"/>
      <c r="AIH26" s="631"/>
      <c r="AII26" s="631"/>
      <c r="AIJ26" s="631"/>
      <c r="AIK26" s="631"/>
      <c r="AIL26" s="631"/>
      <c r="AIM26" s="631"/>
      <c r="AIN26" s="631"/>
      <c r="AIO26" s="631"/>
      <c r="AIP26" s="631"/>
      <c r="AIQ26" s="631"/>
      <c r="AIR26" s="631"/>
      <c r="AIS26" s="631"/>
      <c r="AIT26" s="631"/>
      <c r="AIU26" s="631"/>
      <c r="AIV26" s="631"/>
      <c r="AIW26" s="631"/>
      <c r="AIX26" s="631"/>
      <c r="AIY26" s="631"/>
      <c r="AIZ26" s="631"/>
      <c r="AJA26" s="631"/>
      <c r="AJB26" s="631"/>
      <c r="AJC26" s="631"/>
      <c r="AJD26" s="631"/>
      <c r="AJE26" s="631"/>
      <c r="AJF26" s="631"/>
      <c r="AJG26" s="631"/>
      <c r="AJH26" s="631"/>
      <c r="AJI26" s="631"/>
      <c r="AJJ26" s="631"/>
      <c r="AJK26" s="631"/>
      <c r="AJL26" s="631"/>
      <c r="AJM26" s="631"/>
      <c r="AJN26" s="631"/>
      <c r="AJO26" s="631"/>
      <c r="AJP26" s="631"/>
      <c r="AJQ26" s="631"/>
      <c r="AJR26" s="631"/>
      <c r="AJS26" s="631"/>
      <c r="AJT26" s="631"/>
      <c r="AJU26" s="631"/>
      <c r="AJV26" s="631"/>
      <c r="AJW26" s="631"/>
      <c r="AJX26" s="631"/>
      <c r="AJY26" s="631"/>
      <c r="AJZ26" s="631"/>
      <c r="AKA26" s="631"/>
      <c r="AKB26" s="631"/>
      <c r="AKC26" s="631"/>
      <c r="AKD26" s="631"/>
      <c r="AKE26" s="631"/>
      <c r="AKF26" s="631"/>
      <c r="AKG26" s="631"/>
      <c r="AKH26" s="631"/>
      <c r="AKI26" s="631"/>
      <c r="AKJ26" s="631"/>
      <c r="AKK26" s="631"/>
      <c r="AKL26" s="631"/>
      <c r="AKM26" s="631"/>
      <c r="AKN26" s="631"/>
      <c r="AKO26" s="631"/>
      <c r="AKP26" s="631"/>
      <c r="AKQ26" s="631"/>
      <c r="AKR26" s="631"/>
      <c r="AKS26" s="631"/>
      <c r="AKT26" s="631"/>
      <c r="AKU26" s="631"/>
      <c r="AKV26" s="631"/>
      <c r="AKW26" s="631"/>
      <c r="AKX26" s="631"/>
      <c r="AKY26" s="631"/>
      <c r="AKZ26" s="631"/>
      <c r="ALA26" s="631"/>
      <c r="ALB26" s="631"/>
      <c r="ALC26" s="631"/>
      <c r="ALD26" s="631"/>
      <c r="ALE26" s="631"/>
      <c r="ALF26" s="631"/>
      <c r="ALG26" s="631"/>
      <c r="ALH26" s="631"/>
      <c r="ALI26" s="631"/>
      <c r="ALJ26" s="631"/>
      <c r="ALK26" s="631"/>
      <c r="ALL26" s="631"/>
      <c r="ALM26" s="631"/>
      <c r="ALN26" s="631"/>
      <c r="ALO26" s="631"/>
      <c r="ALP26" s="631"/>
      <c r="ALQ26" s="631"/>
      <c r="ALR26" s="631"/>
      <c r="ALS26" s="631"/>
      <c r="ALT26" s="631"/>
      <c r="ALU26" s="631"/>
      <c r="ALV26" s="631"/>
      <c r="ALW26" s="631"/>
      <c r="ALX26" s="631"/>
      <c r="ALY26" s="631"/>
      <c r="ALZ26" s="631"/>
      <c r="AMA26" s="631"/>
      <c r="AMB26" s="631"/>
      <c r="AMC26" s="631"/>
      <c r="AMD26" s="631"/>
      <c r="AME26" s="631"/>
      <c r="AMF26" s="631"/>
      <c r="AMG26" s="631"/>
      <c r="AMH26" s="631"/>
      <c r="AMI26" s="631"/>
      <c r="AMJ26" s="631"/>
      <c r="AMK26" s="631"/>
      <c r="AML26" s="631"/>
      <c r="AMM26" s="631"/>
      <c r="AMN26" s="631"/>
      <c r="AMO26" s="631"/>
      <c r="AMP26" s="631"/>
      <c r="AMQ26" s="631"/>
      <c r="AMR26" s="631"/>
      <c r="AMS26" s="631"/>
      <c r="AMT26" s="631"/>
      <c r="AMU26" s="631"/>
      <c r="AMV26" s="631"/>
      <c r="AMW26" s="631"/>
      <c r="AMX26" s="631"/>
      <c r="AMY26" s="631"/>
      <c r="AMZ26" s="631"/>
      <c r="ANA26" s="631"/>
      <c r="ANB26" s="631"/>
      <c r="ANC26" s="631"/>
      <c r="AND26" s="631"/>
      <c r="ANE26" s="631"/>
      <c r="ANF26" s="631"/>
      <c r="ANG26" s="631"/>
      <c r="ANH26" s="631"/>
      <c r="ANI26" s="631"/>
      <c r="ANJ26" s="631"/>
      <c r="ANK26" s="631"/>
      <c r="ANL26" s="631"/>
      <c r="ANM26" s="631"/>
      <c r="ANN26" s="631"/>
      <c r="ANO26" s="631"/>
      <c r="ANP26" s="631"/>
      <c r="ANQ26" s="631"/>
      <c r="ANR26" s="631"/>
      <c r="ANS26" s="631"/>
      <c r="ANT26" s="631"/>
      <c r="ANU26" s="631"/>
      <c r="ANV26" s="631"/>
      <c r="ANW26" s="631"/>
      <c r="ANX26" s="631"/>
      <c r="ANY26" s="631"/>
      <c r="ANZ26" s="631"/>
      <c r="AOA26" s="631"/>
      <c r="AOB26" s="631"/>
      <c r="AOC26" s="631"/>
      <c r="AOD26" s="631"/>
      <c r="AOE26" s="631"/>
      <c r="AOF26" s="631"/>
      <c r="AOG26" s="631"/>
      <c r="AOH26" s="631"/>
      <c r="AOI26" s="631"/>
      <c r="AOJ26" s="631"/>
      <c r="AOK26" s="631"/>
      <c r="AOL26" s="631"/>
      <c r="AOM26" s="631"/>
      <c r="AON26" s="631"/>
      <c r="AOO26" s="631"/>
      <c r="AOP26" s="631"/>
      <c r="AOQ26" s="631"/>
      <c r="AOR26" s="631"/>
      <c r="AOS26" s="631"/>
      <c r="AOT26" s="631"/>
      <c r="AOU26" s="631"/>
      <c r="AOV26" s="631"/>
      <c r="AOW26" s="631"/>
      <c r="AOX26" s="631"/>
      <c r="AOY26" s="631"/>
      <c r="AOZ26" s="631"/>
      <c r="APA26" s="631"/>
      <c r="APB26" s="631"/>
      <c r="APC26" s="631"/>
      <c r="APD26" s="631"/>
      <c r="APE26" s="631"/>
      <c r="APF26" s="631"/>
      <c r="APG26" s="631"/>
      <c r="APH26" s="631"/>
      <c r="API26" s="631"/>
      <c r="APJ26" s="631"/>
      <c r="APK26" s="631"/>
      <c r="APL26" s="631"/>
      <c r="APM26" s="631"/>
      <c r="APN26" s="631"/>
      <c r="APO26" s="631"/>
      <c r="APP26" s="631"/>
      <c r="APQ26" s="631"/>
      <c r="APR26" s="631"/>
      <c r="APS26" s="631"/>
      <c r="APT26" s="631"/>
      <c r="APU26" s="631"/>
      <c r="APV26" s="631"/>
      <c r="APW26" s="631"/>
      <c r="APX26" s="631"/>
      <c r="APY26" s="631"/>
      <c r="APZ26" s="631"/>
      <c r="AQA26" s="631"/>
      <c r="AQB26" s="631"/>
      <c r="AQC26" s="631"/>
      <c r="AQD26" s="631"/>
      <c r="AQE26" s="631"/>
      <c r="AQF26" s="631"/>
      <c r="AQG26" s="631"/>
      <c r="AQH26" s="631"/>
      <c r="AQI26" s="631"/>
      <c r="AQJ26" s="631"/>
      <c r="AQK26" s="631"/>
      <c r="AQL26" s="631"/>
      <c r="AQM26" s="631"/>
      <c r="AQN26" s="631"/>
      <c r="AQO26" s="631"/>
      <c r="AQP26" s="631"/>
      <c r="AQQ26" s="631"/>
      <c r="AQR26" s="631"/>
      <c r="AQS26" s="631"/>
      <c r="AQT26" s="631"/>
      <c r="AQU26" s="631"/>
      <c r="AQV26" s="631"/>
      <c r="AQW26" s="631"/>
      <c r="AQX26" s="631"/>
      <c r="AQY26" s="631"/>
      <c r="AQZ26" s="631"/>
      <c r="ARA26" s="631"/>
      <c r="ARB26" s="631"/>
      <c r="ARC26" s="631"/>
      <c r="ARD26" s="631"/>
      <c r="ARE26" s="631"/>
      <c r="ARF26" s="631"/>
      <c r="ARG26" s="631"/>
      <c r="ARH26" s="631"/>
      <c r="ARI26" s="631"/>
      <c r="ARJ26" s="631"/>
      <c r="ARK26" s="631"/>
      <c r="ARL26" s="631"/>
      <c r="ARM26" s="631"/>
      <c r="ARN26" s="631"/>
      <c r="ARO26" s="631"/>
      <c r="ARP26" s="631"/>
      <c r="ARQ26" s="631"/>
      <c r="ARR26" s="631"/>
      <c r="ARS26" s="631"/>
      <c r="ART26" s="631"/>
      <c r="ARU26" s="631"/>
      <c r="ARV26" s="631"/>
      <c r="ARW26" s="631"/>
      <c r="ARX26" s="631"/>
      <c r="ARY26" s="631"/>
      <c r="ARZ26" s="631"/>
      <c r="ASA26" s="631"/>
      <c r="ASB26" s="631"/>
      <c r="ASC26" s="631"/>
      <c r="ASD26" s="631"/>
      <c r="ASE26" s="631"/>
      <c r="ASF26" s="631"/>
      <c r="ASG26" s="631"/>
      <c r="ASH26" s="631"/>
      <c r="ASI26" s="631"/>
      <c r="ASJ26" s="631"/>
      <c r="ASK26" s="631"/>
      <c r="ASL26" s="631"/>
      <c r="ASM26" s="631"/>
      <c r="ASN26" s="631"/>
      <c r="ASO26" s="631"/>
      <c r="ASP26" s="631"/>
      <c r="ASQ26" s="631"/>
      <c r="ASR26" s="631"/>
      <c r="ASS26" s="631"/>
      <c r="AST26" s="631"/>
      <c r="ASU26" s="631"/>
      <c r="ASV26" s="631"/>
      <c r="ASW26" s="631"/>
      <c r="ASX26" s="631"/>
      <c r="ASY26" s="631"/>
      <c r="ASZ26" s="631"/>
      <c r="ATA26" s="631"/>
      <c r="ATB26" s="631"/>
      <c r="ATC26" s="631"/>
      <c r="ATD26" s="631"/>
      <c r="ATE26" s="631"/>
      <c r="ATF26" s="631"/>
      <c r="ATG26" s="631"/>
      <c r="ATH26" s="631"/>
      <c r="ATI26" s="631"/>
      <c r="ATJ26" s="631"/>
      <c r="ATK26" s="631"/>
      <c r="ATL26" s="631"/>
      <c r="ATM26" s="631"/>
      <c r="ATN26" s="631"/>
      <c r="ATO26" s="631"/>
      <c r="ATP26" s="631"/>
      <c r="ATQ26" s="631"/>
      <c r="ATR26" s="631"/>
      <c r="ATS26" s="631"/>
      <c r="ATT26" s="631"/>
      <c r="ATU26" s="631"/>
      <c r="ATV26" s="631"/>
      <c r="ATW26" s="631"/>
      <c r="ATX26" s="631"/>
      <c r="ATY26" s="631"/>
      <c r="ATZ26" s="631"/>
      <c r="AUA26" s="631"/>
      <c r="AUB26" s="631"/>
      <c r="AUC26" s="631"/>
      <c r="AUD26" s="631"/>
      <c r="AUE26" s="631"/>
      <c r="AUF26" s="631"/>
      <c r="AUG26" s="631"/>
      <c r="AUH26" s="631"/>
      <c r="AUI26" s="631"/>
      <c r="AUJ26" s="631"/>
      <c r="AUK26" s="631"/>
      <c r="AUL26" s="631"/>
      <c r="AUM26" s="631"/>
      <c r="AUN26" s="631"/>
      <c r="AUO26" s="631"/>
      <c r="AUP26" s="631"/>
      <c r="AUQ26" s="631"/>
      <c r="AUR26" s="631"/>
      <c r="AUS26" s="631"/>
      <c r="AUT26" s="631"/>
      <c r="AUU26" s="631"/>
      <c r="AUV26" s="631"/>
      <c r="AUW26" s="631"/>
      <c r="AUX26" s="631"/>
      <c r="AUY26" s="631"/>
      <c r="AUZ26" s="631"/>
      <c r="AVA26" s="631"/>
      <c r="AVB26" s="631"/>
      <c r="AVC26" s="631"/>
      <c r="AVD26" s="631"/>
      <c r="AVE26" s="631"/>
      <c r="AVF26" s="631"/>
      <c r="AVG26" s="631"/>
      <c r="AVH26" s="631"/>
      <c r="AVI26" s="631"/>
      <c r="AVJ26" s="631"/>
      <c r="AVK26" s="631"/>
      <c r="AVL26" s="631"/>
      <c r="AVM26" s="631"/>
      <c r="AVN26" s="631"/>
      <c r="AVO26" s="631"/>
      <c r="AVP26" s="631"/>
      <c r="AVQ26" s="631"/>
      <c r="AVR26" s="631"/>
      <c r="AVS26" s="631"/>
      <c r="AVT26" s="631"/>
      <c r="AVU26" s="631"/>
      <c r="AVV26" s="631"/>
      <c r="AVW26" s="631"/>
      <c r="AVX26" s="631"/>
      <c r="AVY26" s="631"/>
      <c r="AVZ26" s="631"/>
      <c r="AWA26" s="631"/>
      <c r="AWB26" s="631"/>
      <c r="AWC26" s="631"/>
      <c r="AWD26" s="631"/>
      <c r="AWE26" s="631"/>
      <c r="AWF26" s="631"/>
      <c r="AWG26" s="631"/>
      <c r="AWH26" s="631"/>
      <c r="AWI26" s="631"/>
      <c r="AWJ26" s="631"/>
      <c r="AWK26" s="631"/>
      <c r="AWL26" s="631"/>
      <c r="AWM26" s="631"/>
      <c r="AWN26" s="631"/>
      <c r="AWO26" s="631"/>
      <c r="AWP26" s="631"/>
      <c r="AWQ26" s="631"/>
      <c r="AWR26" s="631"/>
      <c r="AWS26" s="631"/>
      <c r="AWT26" s="631"/>
      <c r="AWU26" s="631"/>
      <c r="AWV26" s="631"/>
      <c r="AWW26" s="631"/>
      <c r="AWX26" s="631"/>
      <c r="AWY26" s="631"/>
      <c r="AWZ26" s="631"/>
      <c r="AXA26" s="631"/>
      <c r="AXB26" s="631"/>
      <c r="AXC26" s="631"/>
      <c r="AXD26" s="631"/>
      <c r="AXE26" s="631"/>
      <c r="AXF26" s="631"/>
      <c r="AXG26" s="631"/>
      <c r="AXH26" s="631"/>
      <c r="AXI26" s="631"/>
      <c r="AXJ26" s="631"/>
      <c r="AXK26" s="631"/>
      <c r="AXL26" s="631"/>
      <c r="AXM26" s="631"/>
      <c r="AXN26" s="631"/>
      <c r="AXO26" s="631"/>
      <c r="AXP26" s="631"/>
      <c r="AXQ26" s="631"/>
      <c r="AXR26" s="631"/>
      <c r="AXS26" s="631"/>
      <c r="AXT26" s="631"/>
      <c r="AXU26" s="631"/>
      <c r="AXV26" s="631"/>
      <c r="AXW26" s="631"/>
      <c r="AXX26" s="631"/>
      <c r="AXY26" s="631"/>
      <c r="AXZ26" s="631"/>
      <c r="AYA26" s="631"/>
      <c r="AYB26" s="631"/>
      <c r="AYC26" s="631"/>
      <c r="AYD26" s="631"/>
      <c r="AYE26" s="631"/>
      <c r="AYF26" s="631"/>
      <c r="AYG26" s="631"/>
      <c r="AYH26" s="631"/>
      <c r="AYI26" s="631"/>
      <c r="AYJ26" s="631"/>
      <c r="AYK26" s="631"/>
      <c r="AYL26" s="631"/>
      <c r="AYM26" s="631"/>
      <c r="AYN26" s="631"/>
      <c r="AYO26" s="631"/>
      <c r="AYP26" s="631"/>
      <c r="AYQ26" s="631"/>
      <c r="AYR26" s="631"/>
      <c r="AYS26" s="631"/>
      <c r="AYT26" s="631"/>
      <c r="AYU26" s="631"/>
      <c r="AYV26" s="631"/>
      <c r="AYW26" s="631"/>
      <c r="AYX26" s="631"/>
      <c r="AYY26" s="631"/>
      <c r="AYZ26" s="631"/>
      <c r="AZA26" s="631"/>
      <c r="AZB26" s="631"/>
      <c r="AZC26" s="631"/>
      <c r="AZD26" s="631"/>
      <c r="AZE26" s="631"/>
      <c r="AZF26" s="631"/>
      <c r="AZG26" s="631"/>
      <c r="AZH26" s="631"/>
      <c r="AZI26" s="631"/>
      <c r="AZJ26" s="631"/>
      <c r="AZK26" s="631"/>
      <c r="AZL26" s="631"/>
      <c r="AZM26" s="631"/>
      <c r="AZN26" s="631"/>
      <c r="AZO26" s="631"/>
      <c r="AZP26" s="631"/>
      <c r="AZQ26" s="631"/>
      <c r="AZR26" s="631"/>
      <c r="AZS26" s="631"/>
      <c r="AZT26" s="631"/>
      <c r="AZU26" s="631"/>
      <c r="AZV26" s="631"/>
      <c r="AZW26" s="631"/>
      <c r="AZX26" s="631"/>
      <c r="AZY26" s="631"/>
      <c r="AZZ26" s="631"/>
      <c r="BAA26" s="631"/>
      <c r="BAB26" s="631"/>
      <c r="BAC26" s="631"/>
      <c r="BAD26" s="631"/>
      <c r="BAE26" s="631"/>
      <c r="BAF26" s="631"/>
      <c r="BAG26" s="631"/>
      <c r="BAH26" s="631"/>
      <c r="BAI26" s="631"/>
      <c r="BAJ26" s="631"/>
      <c r="BAK26" s="631"/>
      <c r="BAL26" s="631"/>
      <c r="BAM26" s="631"/>
      <c r="BAN26" s="631"/>
      <c r="BAO26" s="631"/>
      <c r="BAP26" s="631"/>
      <c r="BAQ26" s="631"/>
      <c r="BAR26" s="631"/>
      <c r="BAS26" s="631"/>
      <c r="BAT26" s="631"/>
      <c r="BAU26" s="631"/>
      <c r="BAV26" s="631"/>
      <c r="BAW26" s="631"/>
      <c r="BAX26" s="631"/>
      <c r="BAY26" s="631"/>
      <c r="BAZ26" s="631"/>
      <c r="BBA26" s="631"/>
      <c r="BBB26" s="631"/>
      <c r="BBC26" s="631"/>
      <c r="BBD26" s="631"/>
      <c r="BBE26" s="631"/>
      <c r="BBF26" s="631"/>
      <c r="BBG26" s="631"/>
      <c r="BBH26" s="631"/>
      <c r="BBI26" s="631"/>
      <c r="BBJ26" s="631"/>
      <c r="BBK26" s="631"/>
      <c r="BBL26" s="631"/>
      <c r="BBM26" s="631"/>
      <c r="BBN26" s="631"/>
      <c r="BBO26" s="631"/>
      <c r="BBP26" s="631"/>
      <c r="BBQ26" s="631"/>
      <c r="BBR26" s="631"/>
      <c r="BBS26" s="631"/>
      <c r="BBT26" s="631"/>
      <c r="BBU26" s="631"/>
      <c r="BBV26" s="631"/>
      <c r="BBW26" s="631"/>
      <c r="BBX26" s="631"/>
      <c r="BBY26" s="631"/>
      <c r="BBZ26" s="631"/>
      <c r="BCA26" s="631"/>
      <c r="BCB26" s="631"/>
      <c r="BCC26" s="631"/>
      <c r="BCD26" s="631"/>
      <c r="BCE26" s="631"/>
      <c r="BCF26" s="631"/>
      <c r="BCG26" s="631"/>
      <c r="BCH26" s="631"/>
      <c r="BCI26" s="631"/>
      <c r="BCJ26" s="631"/>
      <c r="BCK26" s="631"/>
      <c r="BCL26" s="631"/>
      <c r="BCM26" s="631"/>
      <c r="BCN26" s="631"/>
      <c r="BCO26" s="631"/>
      <c r="BCP26" s="631"/>
      <c r="BCQ26" s="631"/>
      <c r="BCR26" s="631"/>
      <c r="BCS26" s="631"/>
      <c r="BCT26" s="631"/>
      <c r="BCU26" s="631"/>
      <c r="BCV26" s="631"/>
      <c r="BCW26" s="631"/>
      <c r="BCX26" s="631"/>
      <c r="BCY26" s="631"/>
      <c r="BCZ26" s="631"/>
      <c r="BDA26" s="631"/>
      <c r="BDB26" s="631"/>
      <c r="BDC26" s="631"/>
      <c r="BDD26" s="631"/>
      <c r="BDE26" s="631"/>
      <c r="BDF26" s="631"/>
      <c r="BDG26" s="631"/>
      <c r="BDH26" s="631"/>
      <c r="BDI26" s="631"/>
      <c r="BDJ26" s="631"/>
      <c r="BDK26" s="631"/>
    </row>
    <row r="27" spans="1:1467" customFormat="1">
      <c r="A27" s="631"/>
      <c r="B27" s="527" t="s">
        <v>93</v>
      </c>
      <c r="C27" s="141">
        <v>0.41499999999999998</v>
      </c>
      <c r="D27" s="135">
        <v>2.8</v>
      </c>
      <c r="E27" s="135">
        <v>0.16140699999999999</v>
      </c>
      <c r="F27" s="526">
        <v>2.9614069999999999</v>
      </c>
      <c r="G27" s="649"/>
      <c r="H27" s="649"/>
      <c r="I27" s="648"/>
      <c r="J27" s="648"/>
      <c r="K27" s="552"/>
      <c r="L27" s="552"/>
      <c r="M27" s="552"/>
      <c r="N27" s="552"/>
      <c r="O27" s="631"/>
      <c r="P27" s="631"/>
      <c r="Q27" s="631"/>
      <c r="R27" s="631"/>
      <c r="S27" s="631"/>
      <c r="T27" s="631"/>
      <c r="U27" s="631"/>
      <c r="V27" s="631"/>
      <c r="W27" s="631"/>
      <c r="X27" s="631"/>
      <c r="Y27" s="631"/>
      <c r="Z27" s="631"/>
      <c r="AA27" s="631"/>
      <c r="AB27" s="631"/>
      <c r="AC27" s="631"/>
      <c r="AD27" s="631"/>
      <c r="AE27" s="631"/>
      <c r="AF27" s="631"/>
      <c r="AG27" s="631"/>
      <c r="AH27" s="631"/>
      <c r="AI27" s="631"/>
      <c r="AJ27" s="631"/>
      <c r="AK27" s="631"/>
      <c r="AL27" s="631"/>
      <c r="AM27" s="631"/>
      <c r="AN27" s="631"/>
      <c r="AO27" s="631"/>
      <c r="AP27" s="631"/>
      <c r="AQ27" s="631"/>
      <c r="AR27" s="631"/>
      <c r="AS27" s="631"/>
      <c r="AT27" s="631"/>
      <c r="AU27" s="631"/>
      <c r="AV27" s="631"/>
      <c r="AW27" s="631"/>
      <c r="AX27" s="631"/>
      <c r="AY27" s="631"/>
      <c r="AZ27" s="631"/>
      <c r="BA27" s="631"/>
      <c r="BB27" s="631"/>
      <c r="BC27" s="631"/>
      <c r="BD27" s="631"/>
      <c r="BE27" s="631"/>
      <c r="BF27" s="631"/>
      <c r="BG27" s="631"/>
      <c r="BH27" s="631"/>
      <c r="BI27" s="631"/>
      <c r="BJ27" s="631"/>
      <c r="BK27" s="631"/>
      <c r="BL27" s="631"/>
      <c r="BM27" s="631"/>
      <c r="BN27" s="631"/>
      <c r="BO27" s="631"/>
      <c r="BP27" s="631"/>
      <c r="BQ27" s="631"/>
      <c r="BR27" s="631"/>
      <c r="BS27" s="631"/>
      <c r="BT27" s="631"/>
      <c r="BU27" s="631"/>
      <c r="BV27" s="631"/>
      <c r="BW27" s="631"/>
      <c r="BX27" s="631"/>
      <c r="BY27" s="631"/>
      <c r="BZ27" s="631"/>
      <c r="CA27" s="631"/>
      <c r="CB27" s="631"/>
      <c r="CC27" s="631"/>
      <c r="CD27" s="631"/>
      <c r="CE27" s="631"/>
      <c r="CF27" s="631"/>
      <c r="CG27" s="631"/>
      <c r="CH27" s="631"/>
      <c r="CI27" s="631"/>
      <c r="CJ27" s="631"/>
      <c r="CK27" s="631"/>
      <c r="CL27" s="631"/>
      <c r="CM27" s="631"/>
      <c r="CN27" s="631"/>
      <c r="CO27" s="631"/>
      <c r="CP27" s="631"/>
      <c r="CQ27" s="631"/>
      <c r="CR27" s="631"/>
      <c r="CS27" s="631"/>
      <c r="CT27" s="631"/>
      <c r="CU27" s="631"/>
      <c r="CV27" s="631"/>
      <c r="CW27" s="631"/>
      <c r="CX27" s="631"/>
      <c r="CY27" s="631"/>
      <c r="CZ27" s="631"/>
      <c r="DA27" s="631"/>
      <c r="DB27" s="631"/>
      <c r="DC27" s="631"/>
      <c r="DD27" s="631"/>
      <c r="DE27" s="631"/>
      <c r="DF27" s="631"/>
      <c r="DG27" s="631"/>
      <c r="DH27" s="631"/>
      <c r="DI27" s="631"/>
      <c r="DJ27" s="631"/>
      <c r="DK27" s="631"/>
      <c r="DL27" s="631"/>
      <c r="DM27" s="631"/>
      <c r="DN27" s="631"/>
      <c r="DO27" s="631"/>
      <c r="DP27" s="631"/>
      <c r="DQ27" s="631"/>
      <c r="DR27" s="631"/>
      <c r="DS27" s="631"/>
      <c r="DT27" s="631"/>
      <c r="DU27" s="631"/>
      <c r="DV27" s="631"/>
      <c r="DW27" s="631"/>
      <c r="DX27" s="631"/>
      <c r="DY27" s="631"/>
      <c r="DZ27" s="631"/>
      <c r="EA27" s="631"/>
      <c r="EB27" s="631"/>
      <c r="EC27" s="631"/>
      <c r="ED27" s="631"/>
      <c r="EE27" s="631"/>
      <c r="EF27" s="631"/>
      <c r="EG27" s="631"/>
      <c r="EH27" s="631"/>
      <c r="EI27" s="631"/>
      <c r="EJ27" s="631"/>
      <c r="EK27" s="631"/>
      <c r="EL27" s="631"/>
      <c r="EM27" s="631"/>
      <c r="EN27" s="631"/>
      <c r="EO27" s="631"/>
      <c r="EP27" s="631"/>
      <c r="EQ27" s="631"/>
      <c r="ER27" s="631"/>
      <c r="ES27" s="631"/>
      <c r="ET27" s="631"/>
      <c r="EU27" s="631"/>
      <c r="EV27" s="631"/>
      <c r="EW27" s="631"/>
      <c r="EX27" s="631"/>
      <c r="EY27" s="631"/>
      <c r="EZ27" s="631"/>
      <c r="FA27" s="631"/>
      <c r="FB27" s="631"/>
      <c r="FC27" s="631"/>
      <c r="FD27" s="631"/>
      <c r="FE27" s="631"/>
      <c r="FF27" s="631"/>
      <c r="FG27" s="631"/>
      <c r="FH27" s="631"/>
      <c r="FI27" s="631"/>
      <c r="FJ27" s="631"/>
      <c r="FK27" s="631"/>
      <c r="FL27" s="631"/>
      <c r="FM27" s="631"/>
      <c r="FN27" s="631"/>
      <c r="FO27" s="631"/>
      <c r="FP27" s="631"/>
      <c r="FQ27" s="631"/>
      <c r="FR27" s="631"/>
      <c r="FS27" s="631"/>
      <c r="FT27" s="631"/>
      <c r="FU27" s="631"/>
      <c r="FV27" s="631"/>
      <c r="FW27" s="631"/>
      <c r="FX27" s="631"/>
      <c r="FY27" s="631"/>
      <c r="FZ27" s="631"/>
      <c r="GA27" s="631"/>
      <c r="GB27" s="631"/>
      <c r="GC27" s="631"/>
      <c r="GD27" s="631"/>
      <c r="GE27" s="631"/>
      <c r="GF27" s="631"/>
      <c r="GG27" s="631"/>
      <c r="GH27" s="631"/>
      <c r="GI27" s="631"/>
      <c r="GJ27" s="631"/>
      <c r="GK27" s="631"/>
      <c r="GL27" s="631"/>
      <c r="GM27" s="631"/>
      <c r="GN27" s="631"/>
      <c r="GO27" s="631"/>
      <c r="GP27" s="631"/>
      <c r="GQ27" s="631"/>
      <c r="GR27" s="631"/>
      <c r="GS27" s="631"/>
      <c r="GT27" s="631"/>
      <c r="GU27" s="631"/>
      <c r="GV27" s="631"/>
      <c r="GW27" s="631"/>
      <c r="GX27" s="631"/>
      <c r="GY27" s="631"/>
      <c r="GZ27" s="631"/>
      <c r="HA27" s="631"/>
      <c r="HB27" s="631"/>
      <c r="HC27" s="631"/>
      <c r="HD27" s="631"/>
      <c r="HE27" s="631"/>
      <c r="HF27" s="631"/>
      <c r="HG27" s="631"/>
      <c r="HH27" s="631"/>
      <c r="HI27" s="631"/>
      <c r="HJ27" s="631"/>
      <c r="HK27" s="631"/>
      <c r="HL27" s="631"/>
      <c r="HM27" s="631"/>
      <c r="HN27" s="631"/>
      <c r="HO27" s="631"/>
      <c r="HP27" s="631"/>
      <c r="HQ27" s="631"/>
      <c r="HR27" s="631"/>
      <c r="HS27" s="631"/>
      <c r="HT27" s="631"/>
      <c r="HU27" s="631"/>
      <c r="HV27" s="631"/>
      <c r="HW27" s="631"/>
      <c r="HX27" s="631"/>
      <c r="HY27" s="631"/>
      <c r="HZ27" s="631"/>
      <c r="IA27" s="631"/>
      <c r="IB27" s="631"/>
      <c r="IC27" s="631"/>
      <c r="ID27" s="631"/>
      <c r="IE27" s="631"/>
      <c r="IF27" s="631"/>
      <c r="IG27" s="631"/>
      <c r="IH27" s="631"/>
      <c r="II27" s="631"/>
      <c r="IJ27" s="631"/>
      <c r="IK27" s="631"/>
      <c r="IL27" s="631"/>
      <c r="IM27" s="631"/>
      <c r="IN27" s="631"/>
      <c r="IO27" s="631"/>
      <c r="IP27" s="631"/>
      <c r="IQ27" s="631"/>
      <c r="IR27" s="631"/>
      <c r="IS27" s="631"/>
      <c r="IT27" s="631"/>
      <c r="IU27" s="631"/>
      <c r="IV27" s="631"/>
      <c r="IW27" s="631"/>
      <c r="IX27" s="631"/>
      <c r="IY27" s="631"/>
      <c r="IZ27" s="631"/>
      <c r="JA27" s="631"/>
      <c r="JB27" s="631"/>
      <c r="JC27" s="631"/>
      <c r="JD27" s="631"/>
      <c r="JE27" s="631"/>
      <c r="JF27" s="631"/>
      <c r="JG27" s="631"/>
      <c r="JH27" s="631"/>
      <c r="JI27" s="631"/>
      <c r="JJ27" s="631"/>
      <c r="JK27" s="631"/>
      <c r="JL27" s="631"/>
      <c r="JM27" s="631"/>
      <c r="JN27" s="631"/>
      <c r="JO27" s="631"/>
      <c r="JP27" s="631"/>
      <c r="JQ27" s="631"/>
      <c r="JR27" s="631"/>
      <c r="JS27" s="631"/>
      <c r="JT27" s="631"/>
      <c r="JU27" s="631"/>
      <c r="JV27" s="631"/>
      <c r="JW27" s="631"/>
      <c r="JX27" s="631"/>
      <c r="JY27" s="631"/>
      <c r="JZ27" s="631"/>
      <c r="KA27" s="631"/>
      <c r="KB27" s="631"/>
      <c r="KC27" s="631"/>
      <c r="KD27" s="631"/>
      <c r="KE27" s="631"/>
      <c r="KF27" s="631"/>
      <c r="KG27" s="631"/>
      <c r="KH27" s="631"/>
      <c r="KI27" s="631"/>
      <c r="KJ27" s="631"/>
      <c r="KK27" s="631"/>
      <c r="KL27" s="631"/>
      <c r="KM27" s="631"/>
      <c r="KN27" s="631"/>
      <c r="KO27" s="631"/>
      <c r="KP27" s="631"/>
      <c r="KQ27" s="631"/>
      <c r="KR27" s="631"/>
      <c r="KS27" s="631"/>
      <c r="KT27" s="631"/>
      <c r="KU27" s="631"/>
      <c r="KV27" s="631"/>
      <c r="KW27" s="631"/>
      <c r="KX27" s="631"/>
      <c r="KY27" s="631"/>
      <c r="KZ27" s="631"/>
      <c r="LA27" s="631"/>
      <c r="LB27" s="631"/>
      <c r="LC27" s="631"/>
      <c r="LD27" s="631"/>
      <c r="LE27" s="631"/>
      <c r="LF27" s="631"/>
      <c r="LG27" s="631"/>
      <c r="LH27" s="631"/>
      <c r="LI27" s="631"/>
      <c r="LJ27" s="631"/>
      <c r="LK27" s="631"/>
      <c r="LL27" s="631"/>
      <c r="LM27" s="631"/>
      <c r="LN27" s="631"/>
      <c r="LO27" s="631"/>
      <c r="LP27" s="631"/>
      <c r="LQ27" s="631"/>
      <c r="LR27" s="631"/>
      <c r="LS27" s="631"/>
      <c r="LT27" s="631"/>
      <c r="LU27" s="631"/>
      <c r="LV27" s="631"/>
      <c r="LW27" s="631"/>
      <c r="LX27" s="631"/>
      <c r="LY27" s="631"/>
      <c r="LZ27" s="631"/>
      <c r="MA27" s="631"/>
      <c r="MB27" s="631"/>
      <c r="MC27" s="631"/>
      <c r="MD27" s="631"/>
      <c r="ME27" s="631"/>
      <c r="MF27" s="631"/>
      <c r="MG27" s="631"/>
      <c r="MH27" s="631"/>
      <c r="MI27" s="631"/>
      <c r="MJ27" s="631"/>
      <c r="MK27" s="631"/>
      <c r="ML27" s="631"/>
      <c r="MM27" s="631"/>
      <c r="MN27" s="631"/>
      <c r="MO27" s="631"/>
      <c r="MP27" s="631"/>
      <c r="MQ27" s="631"/>
      <c r="MR27" s="631"/>
      <c r="MS27" s="631"/>
      <c r="MT27" s="631"/>
      <c r="MU27" s="631"/>
      <c r="MV27" s="631"/>
      <c r="MW27" s="631"/>
      <c r="MX27" s="631"/>
      <c r="MY27" s="631"/>
      <c r="MZ27" s="631"/>
      <c r="NA27" s="631"/>
      <c r="NB27" s="631"/>
      <c r="NC27" s="631"/>
      <c r="ND27" s="631"/>
      <c r="NE27" s="631"/>
      <c r="NF27" s="631"/>
      <c r="NG27" s="631"/>
      <c r="NH27" s="631"/>
      <c r="NI27" s="631"/>
      <c r="NJ27" s="631"/>
      <c r="NK27" s="631"/>
      <c r="NL27" s="631"/>
      <c r="NM27" s="631"/>
      <c r="NN27" s="631"/>
      <c r="NO27" s="631"/>
      <c r="NP27" s="631"/>
      <c r="NQ27" s="631"/>
      <c r="NR27" s="631"/>
      <c r="NS27" s="631"/>
      <c r="NT27" s="631"/>
      <c r="NU27" s="631"/>
      <c r="NV27" s="631"/>
      <c r="NW27" s="631"/>
      <c r="NX27" s="631"/>
      <c r="NY27" s="631"/>
      <c r="NZ27" s="631"/>
      <c r="OA27" s="631"/>
      <c r="OB27" s="631"/>
      <c r="OC27" s="631"/>
      <c r="OD27" s="631"/>
      <c r="OE27" s="631"/>
      <c r="OF27" s="631"/>
      <c r="OG27" s="631"/>
      <c r="OH27" s="631"/>
      <c r="OI27" s="631"/>
      <c r="OJ27" s="631"/>
      <c r="OK27" s="631"/>
      <c r="OL27" s="631"/>
      <c r="OM27" s="631"/>
      <c r="ON27" s="631"/>
      <c r="OO27" s="631"/>
      <c r="OP27" s="631"/>
      <c r="OQ27" s="631"/>
      <c r="OR27" s="631"/>
      <c r="OS27" s="631"/>
      <c r="OT27" s="631"/>
      <c r="OU27" s="631"/>
      <c r="OV27" s="631"/>
      <c r="OW27" s="631"/>
      <c r="OX27" s="631"/>
      <c r="OY27" s="631"/>
      <c r="OZ27" s="631"/>
      <c r="PA27" s="631"/>
      <c r="PB27" s="631"/>
      <c r="PC27" s="631"/>
      <c r="PD27" s="631"/>
      <c r="PE27" s="631"/>
      <c r="PF27" s="631"/>
      <c r="PG27" s="631"/>
      <c r="PH27" s="631"/>
      <c r="PI27" s="631"/>
      <c r="PJ27" s="631"/>
      <c r="PK27" s="631"/>
      <c r="PL27" s="631"/>
      <c r="PM27" s="631"/>
      <c r="PN27" s="631"/>
      <c r="PO27" s="631"/>
      <c r="PP27" s="631"/>
      <c r="PQ27" s="631"/>
      <c r="PR27" s="631"/>
      <c r="PS27" s="631"/>
      <c r="PT27" s="631"/>
      <c r="PU27" s="631"/>
      <c r="PV27" s="631"/>
      <c r="PW27" s="631"/>
      <c r="PX27" s="631"/>
      <c r="PY27" s="631"/>
      <c r="PZ27" s="631"/>
      <c r="QA27" s="631"/>
      <c r="QB27" s="631"/>
      <c r="QC27" s="631"/>
      <c r="QD27" s="631"/>
      <c r="QE27" s="631"/>
      <c r="QF27" s="631"/>
      <c r="QG27" s="631"/>
      <c r="QH27" s="631"/>
      <c r="QI27" s="631"/>
      <c r="QJ27" s="631"/>
      <c r="QK27" s="631"/>
      <c r="QL27" s="631"/>
      <c r="QM27" s="631"/>
      <c r="QN27" s="631"/>
      <c r="QO27" s="631"/>
      <c r="QP27" s="631"/>
      <c r="QQ27" s="631"/>
      <c r="QR27" s="631"/>
      <c r="QS27" s="631"/>
      <c r="QT27" s="631"/>
      <c r="QU27" s="631"/>
      <c r="QV27" s="631"/>
      <c r="QW27" s="631"/>
      <c r="QX27" s="631"/>
      <c r="QY27" s="631"/>
      <c r="QZ27" s="631"/>
      <c r="RA27" s="631"/>
      <c r="RB27" s="631"/>
      <c r="RC27" s="631"/>
      <c r="RD27" s="631"/>
      <c r="RE27" s="631"/>
      <c r="RF27" s="631"/>
      <c r="RG27" s="631"/>
      <c r="RH27" s="631"/>
      <c r="RI27" s="631"/>
      <c r="RJ27" s="631"/>
      <c r="RK27" s="631"/>
      <c r="RL27" s="631"/>
      <c r="RM27" s="631"/>
      <c r="RN27" s="631"/>
      <c r="RO27" s="631"/>
      <c r="RP27" s="631"/>
      <c r="RQ27" s="631"/>
      <c r="RR27" s="631"/>
      <c r="RS27" s="631"/>
      <c r="RT27" s="631"/>
      <c r="RU27" s="631"/>
      <c r="RV27" s="631"/>
      <c r="RW27" s="631"/>
      <c r="RX27" s="631"/>
      <c r="RY27" s="631"/>
      <c r="RZ27" s="631"/>
      <c r="SA27" s="631"/>
      <c r="SB27" s="631"/>
      <c r="SC27" s="631"/>
      <c r="SD27" s="631"/>
      <c r="SE27" s="631"/>
      <c r="SF27" s="631"/>
      <c r="SG27" s="631"/>
      <c r="SH27" s="631"/>
      <c r="SI27" s="631"/>
      <c r="SJ27" s="631"/>
      <c r="SK27" s="631"/>
      <c r="SL27" s="631"/>
      <c r="SM27" s="631"/>
      <c r="SN27" s="631"/>
      <c r="SO27" s="631"/>
      <c r="SP27" s="631"/>
      <c r="SQ27" s="631"/>
      <c r="SR27" s="631"/>
      <c r="SS27" s="631"/>
      <c r="ST27" s="631"/>
      <c r="SU27" s="631"/>
      <c r="SV27" s="631"/>
      <c r="SW27" s="631"/>
      <c r="SX27" s="631"/>
      <c r="SY27" s="631"/>
      <c r="SZ27" s="631"/>
      <c r="TA27" s="631"/>
      <c r="TB27" s="631"/>
      <c r="TC27" s="631"/>
      <c r="TD27" s="631"/>
      <c r="TE27" s="631"/>
      <c r="TF27" s="631"/>
      <c r="TG27" s="631"/>
      <c r="TH27" s="631"/>
      <c r="TI27" s="631"/>
      <c r="TJ27" s="631"/>
      <c r="TK27" s="631"/>
      <c r="TL27" s="631"/>
      <c r="TM27" s="631"/>
      <c r="TN27" s="631"/>
      <c r="TO27" s="631"/>
      <c r="TP27" s="631"/>
      <c r="TQ27" s="631"/>
      <c r="TR27" s="631"/>
      <c r="TS27" s="631"/>
      <c r="TT27" s="631"/>
      <c r="TU27" s="631"/>
      <c r="TV27" s="631"/>
      <c r="TW27" s="631"/>
      <c r="TX27" s="631"/>
      <c r="TY27" s="631"/>
      <c r="TZ27" s="631"/>
      <c r="UA27" s="631"/>
      <c r="UB27" s="631"/>
      <c r="UC27" s="631"/>
      <c r="UD27" s="631"/>
      <c r="UE27" s="631"/>
      <c r="UF27" s="631"/>
      <c r="UG27" s="631"/>
      <c r="UH27" s="631"/>
      <c r="UI27" s="631"/>
      <c r="UJ27" s="631"/>
      <c r="UK27" s="631"/>
      <c r="UL27" s="631"/>
      <c r="UM27" s="631"/>
      <c r="UN27" s="631"/>
      <c r="UO27" s="631"/>
      <c r="UP27" s="631"/>
      <c r="UQ27" s="631"/>
      <c r="UR27" s="631"/>
      <c r="US27" s="631"/>
      <c r="UT27" s="631"/>
      <c r="UU27" s="631"/>
      <c r="UV27" s="631"/>
      <c r="UW27" s="631"/>
      <c r="UX27" s="631"/>
      <c r="UY27" s="631"/>
      <c r="UZ27" s="631"/>
      <c r="VA27" s="631"/>
      <c r="VB27" s="631"/>
      <c r="VC27" s="631"/>
      <c r="VD27" s="631"/>
      <c r="VE27" s="631"/>
      <c r="VF27" s="631"/>
      <c r="VG27" s="631"/>
      <c r="VH27" s="631"/>
      <c r="VI27" s="631"/>
      <c r="VJ27" s="631"/>
      <c r="VK27" s="631"/>
      <c r="VL27" s="631"/>
      <c r="VM27" s="631"/>
      <c r="VN27" s="631"/>
      <c r="VO27" s="631"/>
      <c r="VP27" s="631"/>
      <c r="VQ27" s="631"/>
      <c r="VR27" s="631"/>
      <c r="VS27" s="631"/>
      <c r="VT27" s="631"/>
      <c r="VU27" s="631"/>
      <c r="VV27" s="631"/>
      <c r="VW27" s="631"/>
      <c r="VX27" s="631"/>
      <c r="VY27" s="631"/>
      <c r="VZ27" s="631"/>
      <c r="WA27" s="631"/>
      <c r="WB27" s="631"/>
      <c r="WC27" s="631"/>
      <c r="WD27" s="631"/>
      <c r="WE27" s="631"/>
      <c r="WF27" s="631"/>
      <c r="WG27" s="631"/>
      <c r="WH27" s="631"/>
      <c r="WI27" s="631"/>
      <c r="WJ27" s="631"/>
      <c r="WK27" s="631"/>
      <c r="WL27" s="631"/>
      <c r="WM27" s="631"/>
      <c r="WN27" s="631"/>
      <c r="WO27" s="631"/>
      <c r="WP27" s="631"/>
      <c r="WQ27" s="631"/>
      <c r="WR27" s="631"/>
      <c r="WS27" s="631"/>
      <c r="WT27" s="631"/>
      <c r="WU27" s="631"/>
      <c r="WV27" s="631"/>
      <c r="WW27" s="631"/>
      <c r="WX27" s="631"/>
      <c r="WY27" s="631"/>
      <c r="WZ27" s="631"/>
      <c r="XA27" s="631"/>
      <c r="XB27" s="631"/>
      <c r="XC27" s="631"/>
      <c r="XD27" s="631"/>
      <c r="XE27" s="631"/>
      <c r="XF27" s="631"/>
      <c r="XG27" s="631"/>
      <c r="XH27" s="631"/>
      <c r="XI27" s="631"/>
      <c r="XJ27" s="631"/>
      <c r="XK27" s="631"/>
      <c r="XL27" s="631"/>
      <c r="XM27" s="631"/>
      <c r="XN27" s="631"/>
      <c r="XO27" s="631"/>
      <c r="XP27" s="631"/>
      <c r="XQ27" s="631"/>
      <c r="XR27" s="631"/>
      <c r="XS27" s="631"/>
      <c r="XT27" s="631"/>
      <c r="XU27" s="631"/>
      <c r="XV27" s="631"/>
      <c r="XW27" s="631"/>
      <c r="XX27" s="631"/>
      <c r="XY27" s="631"/>
      <c r="XZ27" s="631"/>
      <c r="YA27" s="631"/>
      <c r="YB27" s="631"/>
      <c r="YC27" s="631"/>
      <c r="YD27" s="631"/>
      <c r="YE27" s="631"/>
      <c r="YF27" s="631"/>
      <c r="YG27" s="631"/>
      <c r="YH27" s="631"/>
      <c r="YI27" s="631"/>
      <c r="YJ27" s="631"/>
      <c r="YK27" s="631"/>
      <c r="YL27" s="631"/>
      <c r="YM27" s="631"/>
      <c r="YN27" s="631"/>
      <c r="YO27" s="631"/>
      <c r="YP27" s="631"/>
      <c r="YQ27" s="631"/>
      <c r="YR27" s="631"/>
      <c r="YS27" s="631"/>
      <c r="YT27" s="631"/>
      <c r="YU27" s="631"/>
      <c r="YV27" s="631"/>
      <c r="YW27" s="631"/>
      <c r="YX27" s="631"/>
      <c r="YY27" s="631"/>
      <c r="YZ27" s="631"/>
      <c r="ZA27" s="631"/>
      <c r="ZB27" s="631"/>
      <c r="ZC27" s="631"/>
      <c r="ZD27" s="631"/>
      <c r="ZE27" s="631"/>
      <c r="ZF27" s="631"/>
      <c r="ZG27" s="631"/>
      <c r="ZH27" s="631"/>
      <c r="ZI27" s="631"/>
      <c r="ZJ27" s="631"/>
      <c r="ZK27" s="631"/>
      <c r="ZL27" s="631"/>
      <c r="ZM27" s="631"/>
      <c r="ZN27" s="631"/>
      <c r="ZO27" s="631"/>
      <c r="ZP27" s="631"/>
      <c r="ZQ27" s="631"/>
      <c r="ZR27" s="631"/>
      <c r="ZS27" s="631"/>
      <c r="ZT27" s="631"/>
      <c r="ZU27" s="631"/>
      <c r="ZV27" s="631"/>
      <c r="ZW27" s="631"/>
      <c r="ZX27" s="631"/>
      <c r="ZY27" s="631"/>
      <c r="ZZ27" s="631"/>
      <c r="AAA27" s="631"/>
      <c r="AAB27" s="631"/>
      <c r="AAC27" s="631"/>
      <c r="AAD27" s="631"/>
      <c r="AAE27" s="631"/>
      <c r="AAF27" s="631"/>
      <c r="AAG27" s="631"/>
      <c r="AAH27" s="631"/>
      <c r="AAI27" s="631"/>
      <c r="AAJ27" s="631"/>
      <c r="AAK27" s="631"/>
      <c r="AAL27" s="631"/>
      <c r="AAM27" s="631"/>
      <c r="AAN27" s="631"/>
      <c r="AAO27" s="631"/>
      <c r="AAP27" s="631"/>
      <c r="AAQ27" s="631"/>
      <c r="AAR27" s="631"/>
      <c r="AAS27" s="631"/>
      <c r="AAT27" s="631"/>
      <c r="AAU27" s="631"/>
      <c r="AAV27" s="631"/>
      <c r="AAW27" s="631"/>
      <c r="AAX27" s="631"/>
      <c r="AAY27" s="631"/>
      <c r="AAZ27" s="631"/>
      <c r="ABA27" s="631"/>
      <c r="ABB27" s="631"/>
      <c r="ABC27" s="631"/>
      <c r="ABD27" s="631"/>
      <c r="ABE27" s="631"/>
      <c r="ABF27" s="631"/>
      <c r="ABG27" s="631"/>
      <c r="ABH27" s="631"/>
      <c r="ABI27" s="631"/>
      <c r="ABJ27" s="631"/>
      <c r="ABK27" s="631"/>
      <c r="ABL27" s="631"/>
      <c r="ABM27" s="631"/>
      <c r="ABN27" s="631"/>
      <c r="ABO27" s="631"/>
      <c r="ABP27" s="631"/>
      <c r="ABQ27" s="631"/>
      <c r="ABR27" s="631"/>
      <c r="ABS27" s="631"/>
      <c r="ABT27" s="631"/>
      <c r="ABU27" s="631"/>
      <c r="ABV27" s="631"/>
      <c r="ABW27" s="631"/>
      <c r="ABX27" s="631"/>
      <c r="ABY27" s="631"/>
      <c r="ABZ27" s="631"/>
      <c r="ACA27" s="631"/>
      <c r="ACB27" s="631"/>
      <c r="ACC27" s="631"/>
      <c r="ACD27" s="631"/>
      <c r="ACE27" s="631"/>
      <c r="ACF27" s="631"/>
      <c r="ACG27" s="631"/>
      <c r="ACH27" s="631"/>
      <c r="ACI27" s="631"/>
      <c r="ACJ27" s="631"/>
      <c r="ACK27" s="631"/>
      <c r="ACL27" s="631"/>
      <c r="ACM27" s="631"/>
      <c r="ACN27" s="631"/>
      <c r="ACO27" s="631"/>
      <c r="ACP27" s="631"/>
      <c r="ACQ27" s="631"/>
      <c r="ACR27" s="631"/>
      <c r="ACS27" s="631"/>
      <c r="ACT27" s="631"/>
      <c r="ACU27" s="631"/>
      <c r="ACV27" s="631"/>
      <c r="ACW27" s="631"/>
      <c r="ACX27" s="631"/>
      <c r="ACY27" s="631"/>
      <c r="ACZ27" s="631"/>
      <c r="ADA27" s="631"/>
      <c r="ADB27" s="631"/>
      <c r="ADC27" s="631"/>
      <c r="ADD27" s="631"/>
      <c r="ADE27" s="631"/>
      <c r="ADF27" s="631"/>
      <c r="ADG27" s="631"/>
      <c r="ADH27" s="631"/>
      <c r="ADI27" s="631"/>
      <c r="ADJ27" s="631"/>
      <c r="ADK27" s="631"/>
      <c r="ADL27" s="631"/>
      <c r="ADM27" s="631"/>
      <c r="ADN27" s="631"/>
      <c r="ADO27" s="631"/>
      <c r="ADP27" s="631"/>
      <c r="ADQ27" s="631"/>
      <c r="ADR27" s="631"/>
      <c r="ADS27" s="631"/>
      <c r="ADT27" s="631"/>
      <c r="ADU27" s="631"/>
      <c r="ADV27" s="631"/>
      <c r="ADW27" s="631"/>
      <c r="ADX27" s="631"/>
      <c r="ADY27" s="631"/>
      <c r="ADZ27" s="631"/>
      <c r="AEA27" s="631"/>
      <c r="AEB27" s="631"/>
      <c r="AEC27" s="631"/>
      <c r="AED27" s="631"/>
      <c r="AEE27" s="631"/>
      <c r="AEF27" s="631"/>
      <c r="AEG27" s="631"/>
      <c r="AEH27" s="631"/>
      <c r="AEI27" s="631"/>
      <c r="AEJ27" s="631"/>
      <c r="AEK27" s="631"/>
      <c r="AEL27" s="631"/>
      <c r="AEM27" s="631"/>
      <c r="AEN27" s="631"/>
      <c r="AEO27" s="631"/>
      <c r="AEP27" s="631"/>
      <c r="AEQ27" s="631"/>
      <c r="AER27" s="631"/>
      <c r="AES27" s="631"/>
      <c r="AET27" s="631"/>
      <c r="AEU27" s="631"/>
      <c r="AEV27" s="631"/>
      <c r="AEW27" s="631"/>
      <c r="AEX27" s="631"/>
      <c r="AEY27" s="631"/>
      <c r="AEZ27" s="631"/>
      <c r="AFA27" s="631"/>
      <c r="AFB27" s="631"/>
      <c r="AFC27" s="631"/>
      <c r="AFD27" s="631"/>
      <c r="AFE27" s="631"/>
      <c r="AFF27" s="631"/>
      <c r="AFG27" s="631"/>
      <c r="AFH27" s="631"/>
      <c r="AFI27" s="631"/>
      <c r="AFJ27" s="631"/>
      <c r="AFK27" s="631"/>
      <c r="AFL27" s="631"/>
      <c r="AFM27" s="631"/>
      <c r="AFN27" s="631"/>
      <c r="AFO27" s="631"/>
      <c r="AFP27" s="631"/>
      <c r="AFQ27" s="631"/>
      <c r="AFR27" s="631"/>
      <c r="AFS27" s="631"/>
      <c r="AFT27" s="631"/>
      <c r="AFU27" s="631"/>
      <c r="AFV27" s="631"/>
      <c r="AFW27" s="631"/>
      <c r="AFX27" s="631"/>
      <c r="AFY27" s="631"/>
      <c r="AFZ27" s="631"/>
      <c r="AGA27" s="631"/>
      <c r="AGB27" s="631"/>
      <c r="AGC27" s="631"/>
      <c r="AGD27" s="631"/>
      <c r="AGE27" s="631"/>
      <c r="AGF27" s="631"/>
      <c r="AGG27" s="631"/>
      <c r="AGH27" s="631"/>
      <c r="AGI27" s="631"/>
      <c r="AGJ27" s="631"/>
      <c r="AGK27" s="631"/>
      <c r="AGL27" s="631"/>
      <c r="AGM27" s="631"/>
      <c r="AGN27" s="631"/>
      <c r="AGO27" s="631"/>
      <c r="AGP27" s="631"/>
      <c r="AGQ27" s="631"/>
      <c r="AGR27" s="631"/>
      <c r="AGS27" s="631"/>
      <c r="AGT27" s="631"/>
      <c r="AGU27" s="631"/>
      <c r="AGV27" s="631"/>
      <c r="AGW27" s="631"/>
      <c r="AGX27" s="631"/>
      <c r="AGY27" s="631"/>
      <c r="AGZ27" s="631"/>
      <c r="AHA27" s="631"/>
      <c r="AHB27" s="631"/>
      <c r="AHC27" s="631"/>
      <c r="AHD27" s="631"/>
      <c r="AHE27" s="631"/>
      <c r="AHF27" s="631"/>
      <c r="AHG27" s="631"/>
      <c r="AHH27" s="631"/>
      <c r="AHI27" s="631"/>
      <c r="AHJ27" s="631"/>
      <c r="AHK27" s="631"/>
      <c r="AHL27" s="631"/>
      <c r="AHM27" s="631"/>
      <c r="AHN27" s="631"/>
      <c r="AHO27" s="631"/>
      <c r="AHP27" s="631"/>
      <c r="AHQ27" s="631"/>
      <c r="AHR27" s="631"/>
      <c r="AHS27" s="631"/>
      <c r="AHT27" s="631"/>
      <c r="AHU27" s="631"/>
      <c r="AHV27" s="631"/>
      <c r="AHW27" s="631"/>
      <c r="AHX27" s="631"/>
      <c r="AHY27" s="631"/>
      <c r="AHZ27" s="631"/>
      <c r="AIA27" s="631"/>
      <c r="AIB27" s="631"/>
      <c r="AIC27" s="631"/>
      <c r="AID27" s="631"/>
      <c r="AIE27" s="631"/>
      <c r="AIF27" s="631"/>
      <c r="AIG27" s="631"/>
      <c r="AIH27" s="631"/>
      <c r="AII27" s="631"/>
      <c r="AIJ27" s="631"/>
      <c r="AIK27" s="631"/>
      <c r="AIL27" s="631"/>
      <c r="AIM27" s="631"/>
      <c r="AIN27" s="631"/>
      <c r="AIO27" s="631"/>
      <c r="AIP27" s="631"/>
      <c r="AIQ27" s="631"/>
      <c r="AIR27" s="631"/>
      <c r="AIS27" s="631"/>
      <c r="AIT27" s="631"/>
      <c r="AIU27" s="631"/>
      <c r="AIV27" s="631"/>
      <c r="AIW27" s="631"/>
      <c r="AIX27" s="631"/>
      <c r="AIY27" s="631"/>
      <c r="AIZ27" s="631"/>
      <c r="AJA27" s="631"/>
      <c r="AJB27" s="631"/>
      <c r="AJC27" s="631"/>
      <c r="AJD27" s="631"/>
      <c r="AJE27" s="631"/>
      <c r="AJF27" s="631"/>
      <c r="AJG27" s="631"/>
      <c r="AJH27" s="631"/>
      <c r="AJI27" s="631"/>
      <c r="AJJ27" s="631"/>
      <c r="AJK27" s="631"/>
      <c r="AJL27" s="631"/>
      <c r="AJM27" s="631"/>
      <c r="AJN27" s="631"/>
      <c r="AJO27" s="631"/>
      <c r="AJP27" s="631"/>
      <c r="AJQ27" s="631"/>
      <c r="AJR27" s="631"/>
      <c r="AJS27" s="631"/>
      <c r="AJT27" s="631"/>
      <c r="AJU27" s="631"/>
      <c r="AJV27" s="631"/>
      <c r="AJW27" s="631"/>
      <c r="AJX27" s="631"/>
      <c r="AJY27" s="631"/>
      <c r="AJZ27" s="631"/>
      <c r="AKA27" s="631"/>
      <c r="AKB27" s="631"/>
      <c r="AKC27" s="631"/>
      <c r="AKD27" s="631"/>
      <c r="AKE27" s="631"/>
      <c r="AKF27" s="631"/>
      <c r="AKG27" s="631"/>
      <c r="AKH27" s="631"/>
      <c r="AKI27" s="631"/>
      <c r="AKJ27" s="631"/>
      <c r="AKK27" s="631"/>
      <c r="AKL27" s="631"/>
      <c r="AKM27" s="631"/>
      <c r="AKN27" s="631"/>
      <c r="AKO27" s="631"/>
      <c r="AKP27" s="631"/>
      <c r="AKQ27" s="631"/>
      <c r="AKR27" s="631"/>
      <c r="AKS27" s="631"/>
      <c r="AKT27" s="631"/>
      <c r="AKU27" s="631"/>
      <c r="AKV27" s="631"/>
      <c r="AKW27" s="631"/>
      <c r="AKX27" s="631"/>
      <c r="AKY27" s="631"/>
      <c r="AKZ27" s="631"/>
      <c r="ALA27" s="631"/>
      <c r="ALB27" s="631"/>
      <c r="ALC27" s="631"/>
      <c r="ALD27" s="631"/>
      <c r="ALE27" s="631"/>
      <c r="ALF27" s="631"/>
      <c r="ALG27" s="631"/>
      <c r="ALH27" s="631"/>
      <c r="ALI27" s="631"/>
      <c r="ALJ27" s="631"/>
      <c r="ALK27" s="631"/>
      <c r="ALL27" s="631"/>
      <c r="ALM27" s="631"/>
      <c r="ALN27" s="631"/>
      <c r="ALO27" s="631"/>
      <c r="ALP27" s="631"/>
      <c r="ALQ27" s="631"/>
      <c r="ALR27" s="631"/>
      <c r="ALS27" s="631"/>
      <c r="ALT27" s="631"/>
      <c r="ALU27" s="631"/>
      <c r="ALV27" s="631"/>
      <c r="ALW27" s="631"/>
      <c r="ALX27" s="631"/>
      <c r="ALY27" s="631"/>
      <c r="ALZ27" s="631"/>
      <c r="AMA27" s="631"/>
      <c r="AMB27" s="631"/>
      <c r="AMC27" s="631"/>
      <c r="AMD27" s="631"/>
      <c r="AME27" s="631"/>
      <c r="AMF27" s="631"/>
      <c r="AMG27" s="631"/>
      <c r="AMH27" s="631"/>
      <c r="AMI27" s="631"/>
      <c r="AMJ27" s="631"/>
      <c r="AMK27" s="631"/>
      <c r="AML27" s="631"/>
      <c r="AMM27" s="631"/>
      <c r="AMN27" s="631"/>
      <c r="AMO27" s="631"/>
      <c r="AMP27" s="631"/>
      <c r="AMQ27" s="631"/>
      <c r="AMR27" s="631"/>
      <c r="AMS27" s="631"/>
      <c r="AMT27" s="631"/>
      <c r="AMU27" s="631"/>
      <c r="AMV27" s="631"/>
      <c r="AMW27" s="631"/>
      <c r="AMX27" s="631"/>
      <c r="AMY27" s="631"/>
      <c r="AMZ27" s="631"/>
      <c r="ANA27" s="631"/>
      <c r="ANB27" s="631"/>
      <c r="ANC27" s="631"/>
      <c r="AND27" s="631"/>
      <c r="ANE27" s="631"/>
      <c r="ANF27" s="631"/>
      <c r="ANG27" s="631"/>
      <c r="ANH27" s="631"/>
      <c r="ANI27" s="631"/>
      <c r="ANJ27" s="631"/>
      <c r="ANK27" s="631"/>
      <c r="ANL27" s="631"/>
      <c r="ANM27" s="631"/>
      <c r="ANN27" s="631"/>
      <c r="ANO27" s="631"/>
      <c r="ANP27" s="631"/>
      <c r="ANQ27" s="631"/>
      <c r="ANR27" s="631"/>
      <c r="ANS27" s="631"/>
      <c r="ANT27" s="631"/>
      <c r="ANU27" s="631"/>
      <c r="ANV27" s="631"/>
      <c r="ANW27" s="631"/>
      <c r="ANX27" s="631"/>
      <c r="ANY27" s="631"/>
      <c r="ANZ27" s="631"/>
      <c r="AOA27" s="631"/>
      <c r="AOB27" s="631"/>
      <c r="AOC27" s="631"/>
      <c r="AOD27" s="631"/>
      <c r="AOE27" s="631"/>
      <c r="AOF27" s="631"/>
      <c r="AOG27" s="631"/>
      <c r="AOH27" s="631"/>
      <c r="AOI27" s="631"/>
      <c r="AOJ27" s="631"/>
      <c r="AOK27" s="631"/>
      <c r="AOL27" s="631"/>
      <c r="AOM27" s="631"/>
      <c r="AON27" s="631"/>
      <c r="AOO27" s="631"/>
      <c r="AOP27" s="631"/>
      <c r="AOQ27" s="631"/>
      <c r="AOR27" s="631"/>
      <c r="AOS27" s="631"/>
      <c r="AOT27" s="631"/>
      <c r="AOU27" s="631"/>
      <c r="AOV27" s="631"/>
      <c r="AOW27" s="631"/>
      <c r="AOX27" s="631"/>
      <c r="AOY27" s="631"/>
      <c r="AOZ27" s="631"/>
      <c r="APA27" s="631"/>
      <c r="APB27" s="631"/>
      <c r="APC27" s="631"/>
      <c r="APD27" s="631"/>
      <c r="APE27" s="631"/>
      <c r="APF27" s="631"/>
      <c r="APG27" s="631"/>
      <c r="APH27" s="631"/>
      <c r="API27" s="631"/>
      <c r="APJ27" s="631"/>
      <c r="APK27" s="631"/>
      <c r="APL27" s="631"/>
      <c r="APM27" s="631"/>
      <c r="APN27" s="631"/>
      <c r="APO27" s="631"/>
      <c r="APP27" s="631"/>
      <c r="APQ27" s="631"/>
      <c r="APR27" s="631"/>
      <c r="APS27" s="631"/>
      <c r="APT27" s="631"/>
      <c r="APU27" s="631"/>
      <c r="APV27" s="631"/>
      <c r="APW27" s="631"/>
      <c r="APX27" s="631"/>
      <c r="APY27" s="631"/>
      <c r="APZ27" s="631"/>
      <c r="AQA27" s="631"/>
      <c r="AQB27" s="631"/>
      <c r="AQC27" s="631"/>
      <c r="AQD27" s="631"/>
      <c r="AQE27" s="631"/>
      <c r="AQF27" s="631"/>
      <c r="AQG27" s="631"/>
      <c r="AQH27" s="631"/>
      <c r="AQI27" s="631"/>
      <c r="AQJ27" s="631"/>
      <c r="AQK27" s="631"/>
      <c r="AQL27" s="631"/>
      <c r="AQM27" s="631"/>
      <c r="AQN27" s="631"/>
      <c r="AQO27" s="631"/>
      <c r="AQP27" s="631"/>
      <c r="AQQ27" s="631"/>
      <c r="AQR27" s="631"/>
      <c r="AQS27" s="631"/>
      <c r="AQT27" s="631"/>
      <c r="AQU27" s="631"/>
      <c r="AQV27" s="631"/>
      <c r="AQW27" s="631"/>
      <c r="AQX27" s="631"/>
      <c r="AQY27" s="631"/>
      <c r="AQZ27" s="631"/>
      <c r="ARA27" s="631"/>
      <c r="ARB27" s="631"/>
      <c r="ARC27" s="631"/>
      <c r="ARD27" s="631"/>
      <c r="ARE27" s="631"/>
      <c r="ARF27" s="631"/>
      <c r="ARG27" s="631"/>
      <c r="ARH27" s="631"/>
      <c r="ARI27" s="631"/>
      <c r="ARJ27" s="631"/>
      <c r="ARK27" s="631"/>
      <c r="ARL27" s="631"/>
      <c r="ARM27" s="631"/>
      <c r="ARN27" s="631"/>
      <c r="ARO27" s="631"/>
      <c r="ARP27" s="631"/>
      <c r="ARQ27" s="631"/>
      <c r="ARR27" s="631"/>
      <c r="ARS27" s="631"/>
      <c r="ART27" s="631"/>
      <c r="ARU27" s="631"/>
      <c r="ARV27" s="631"/>
      <c r="ARW27" s="631"/>
      <c r="ARX27" s="631"/>
      <c r="ARY27" s="631"/>
      <c r="ARZ27" s="631"/>
      <c r="ASA27" s="631"/>
      <c r="ASB27" s="631"/>
      <c r="ASC27" s="631"/>
      <c r="ASD27" s="631"/>
      <c r="ASE27" s="631"/>
      <c r="ASF27" s="631"/>
      <c r="ASG27" s="631"/>
      <c r="ASH27" s="631"/>
      <c r="ASI27" s="631"/>
      <c r="ASJ27" s="631"/>
      <c r="ASK27" s="631"/>
      <c r="ASL27" s="631"/>
      <c r="ASM27" s="631"/>
      <c r="ASN27" s="631"/>
      <c r="ASO27" s="631"/>
      <c r="ASP27" s="631"/>
      <c r="ASQ27" s="631"/>
      <c r="ASR27" s="631"/>
      <c r="ASS27" s="631"/>
      <c r="AST27" s="631"/>
      <c r="ASU27" s="631"/>
      <c r="ASV27" s="631"/>
      <c r="ASW27" s="631"/>
      <c r="ASX27" s="631"/>
      <c r="ASY27" s="631"/>
      <c r="ASZ27" s="631"/>
      <c r="ATA27" s="631"/>
      <c r="ATB27" s="631"/>
      <c r="ATC27" s="631"/>
      <c r="ATD27" s="631"/>
      <c r="ATE27" s="631"/>
      <c r="ATF27" s="631"/>
      <c r="ATG27" s="631"/>
      <c r="ATH27" s="631"/>
      <c r="ATI27" s="631"/>
      <c r="ATJ27" s="631"/>
      <c r="ATK27" s="631"/>
      <c r="ATL27" s="631"/>
      <c r="ATM27" s="631"/>
      <c r="ATN27" s="631"/>
      <c r="ATO27" s="631"/>
      <c r="ATP27" s="631"/>
      <c r="ATQ27" s="631"/>
      <c r="ATR27" s="631"/>
      <c r="ATS27" s="631"/>
      <c r="ATT27" s="631"/>
      <c r="ATU27" s="631"/>
      <c r="ATV27" s="631"/>
      <c r="ATW27" s="631"/>
      <c r="ATX27" s="631"/>
      <c r="ATY27" s="631"/>
      <c r="ATZ27" s="631"/>
      <c r="AUA27" s="631"/>
      <c r="AUB27" s="631"/>
      <c r="AUC27" s="631"/>
      <c r="AUD27" s="631"/>
      <c r="AUE27" s="631"/>
      <c r="AUF27" s="631"/>
      <c r="AUG27" s="631"/>
      <c r="AUH27" s="631"/>
      <c r="AUI27" s="631"/>
      <c r="AUJ27" s="631"/>
      <c r="AUK27" s="631"/>
      <c r="AUL27" s="631"/>
      <c r="AUM27" s="631"/>
      <c r="AUN27" s="631"/>
      <c r="AUO27" s="631"/>
      <c r="AUP27" s="631"/>
      <c r="AUQ27" s="631"/>
      <c r="AUR27" s="631"/>
      <c r="AUS27" s="631"/>
      <c r="AUT27" s="631"/>
      <c r="AUU27" s="631"/>
      <c r="AUV27" s="631"/>
      <c r="AUW27" s="631"/>
      <c r="AUX27" s="631"/>
      <c r="AUY27" s="631"/>
      <c r="AUZ27" s="631"/>
      <c r="AVA27" s="631"/>
      <c r="AVB27" s="631"/>
      <c r="AVC27" s="631"/>
      <c r="AVD27" s="631"/>
      <c r="AVE27" s="631"/>
      <c r="AVF27" s="631"/>
      <c r="AVG27" s="631"/>
      <c r="AVH27" s="631"/>
      <c r="AVI27" s="631"/>
      <c r="AVJ27" s="631"/>
      <c r="AVK27" s="631"/>
      <c r="AVL27" s="631"/>
      <c r="AVM27" s="631"/>
      <c r="AVN27" s="631"/>
      <c r="AVO27" s="631"/>
      <c r="AVP27" s="631"/>
      <c r="AVQ27" s="631"/>
      <c r="AVR27" s="631"/>
      <c r="AVS27" s="631"/>
      <c r="AVT27" s="631"/>
      <c r="AVU27" s="631"/>
      <c r="AVV27" s="631"/>
      <c r="AVW27" s="631"/>
      <c r="AVX27" s="631"/>
      <c r="AVY27" s="631"/>
      <c r="AVZ27" s="631"/>
      <c r="AWA27" s="631"/>
      <c r="AWB27" s="631"/>
      <c r="AWC27" s="631"/>
      <c r="AWD27" s="631"/>
      <c r="AWE27" s="631"/>
      <c r="AWF27" s="631"/>
      <c r="AWG27" s="631"/>
      <c r="AWH27" s="631"/>
      <c r="AWI27" s="631"/>
      <c r="AWJ27" s="631"/>
      <c r="AWK27" s="631"/>
      <c r="AWL27" s="631"/>
      <c r="AWM27" s="631"/>
      <c r="AWN27" s="631"/>
      <c r="AWO27" s="631"/>
      <c r="AWP27" s="631"/>
      <c r="AWQ27" s="631"/>
      <c r="AWR27" s="631"/>
      <c r="AWS27" s="631"/>
      <c r="AWT27" s="631"/>
      <c r="AWU27" s="631"/>
      <c r="AWV27" s="631"/>
      <c r="AWW27" s="631"/>
      <c r="AWX27" s="631"/>
      <c r="AWY27" s="631"/>
      <c r="AWZ27" s="631"/>
      <c r="AXA27" s="631"/>
      <c r="AXB27" s="631"/>
      <c r="AXC27" s="631"/>
      <c r="AXD27" s="631"/>
      <c r="AXE27" s="631"/>
      <c r="AXF27" s="631"/>
      <c r="AXG27" s="631"/>
      <c r="AXH27" s="631"/>
      <c r="AXI27" s="631"/>
      <c r="AXJ27" s="631"/>
      <c r="AXK27" s="631"/>
      <c r="AXL27" s="631"/>
      <c r="AXM27" s="631"/>
      <c r="AXN27" s="631"/>
      <c r="AXO27" s="631"/>
      <c r="AXP27" s="631"/>
      <c r="AXQ27" s="631"/>
      <c r="AXR27" s="631"/>
      <c r="AXS27" s="631"/>
      <c r="AXT27" s="631"/>
      <c r="AXU27" s="631"/>
      <c r="AXV27" s="631"/>
      <c r="AXW27" s="631"/>
      <c r="AXX27" s="631"/>
      <c r="AXY27" s="631"/>
      <c r="AXZ27" s="631"/>
      <c r="AYA27" s="631"/>
      <c r="AYB27" s="631"/>
      <c r="AYC27" s="631"/>
      <c r="AYD27" s="631"/>
      <c r="AYE27" s="631"/>
      <c r="AYF27" s="631"/>
      <c r="AYG27" s="631"/>
      <c r="AYH27" s="631"/>
      <c r="AYI27" s="631"/>
      <c r="AYJ27" s="631"/>
      <c r="AYK27" s="631"/>
      <c r="AYL27" s="631"/>
      <c r="AYM27" s="631"/>
      <c r="AYN27" s="631"/>
      <c r="AYO27" s="631"/>
      <c r="AYP27" s="631"/>
      <c r="AYQ27" s="631"/>
      <c r="AYR27" s="631"/>
      <c r="AYS27" s="631"/>
      <c r="AYT27" s="631"/>
      <c r="AYU27" s="631"/>
      <c r="AYV27" s="631"/>
      <c r="AYW27" s="631"/>
      <c r="AYX27" s="631"/>
      <c r="AYY27" s="631"/>
      <c r="AYZ27" s="631"/>
      <c r="AZA27" s="631"/>
      <c r="AZB27" s="631"/>
      <c r="AZC27" s="631"/>
      <c r="AZD27" s="631"/>
      <c r="AZE27" s="631"/>
      <c r="AZF27" s="631"/>
      <c r="AZG27" s="631"/>
      <c r="AZH27" s="631"/>
      <c r="AZI27" s="631"/>
      <c r="AZJ27" s="631"/>
      <c r="AZK27" s="631"/>
      <c r="AZL27" s="631"/>
      <c r="AZM27" s="631"/>
      <c r="AZN27" s="631"/>
      <c r="AZO27" s="631"/>
      <c r="AZP27" s="631"/>
      <c r="AZQ27" s="631"/>
      <c r="AZR27" s="631"/>
      <c r="AZS27" s="631"/>
      <c r="AZT27" s="631"/>
      <c r="AZU27" s="631"/>
      <c r="AZV27" s="631"/>
      <c r="AZW27" s="631"/>
      <c r="AZX27" s="631"/>
      <c r="AZY27" s="631"/>
      <c r="AZZ27" s="631"/>
      <c r="BAA27" s="631"/>
      <c r="BAB27" s="631"/>
      <c r="BAC27" s="631"/>
      <c r="BAD27" s="631"/>
      <c r="BAE27" s="631"/>
      <c r="BAF27" s="631"/>
      <c r="BAG27" s="631"/>
      <c r="BAH27" s="631"/>
      <c r="BAI27" s="631"/>
      <c r="BAJ27" s="631"/>
      <c r="BAK27" s="631"/>
      <c r="BAL27" s="631"/>
      <c r="BAM27" s="631"/>
      <c r="BAN27" s="631"/>
      <c r="BAO27" s="631"/>
      <c r="BAP27" s="631"/>
      <c r="BAQ27" s="631"/>
      <c r="BAR27" s="631"/>
      <c r="BAS27" s="631"/>
      <c r="BAT27" s="631"/>
      <c r="BAU27" s="631"/>
      <c r="BAV27" s="631"/>
      <c r="BAW27" s="631"/>
      <c r="BAX27" s="631"/>
      <c r="BAY27" s="631"/>
      <c r="BAZ27" s="631"/>
      <c r="BBA27" s="631"/>
      <c r="BBB27" s="631"/>
      <c r="BBC27" s="631"/>
      <c r="BBD27" s="631"/>
      <c r="BBE27" s="631"/>
      <c r="BBF27" s="631"/>
      <c r="BBG27" s="631"/>
      <c r="BBH27" s="631"/>
      <c r="BBI27" s="631"/>
      <c r="BBJ27" s="631"/>
      <c r="BBK27" s="631"/>
      <c r="BBL27" s="631"/>
      <c r="BBM27" s="631"/>
      <c r="BBN27" s="631"/>
      <c r="BBO27" s="631"/>
      <c r="BBP27" s="631"/>
      <c r="BBQ27" s="631"/>
      <c r="BBR27" s="631"/>
      <c r="BBS27" s="631"/>
      <c r="BBT27" s="631"/>
      <c r="BBU27" s="631"/>
      <c r="BBV27" s="631"/>
      <c r="BBW27" s="631"/>
      <c r="BBX27" s="631"/>
      <c r="BBY27" s="631"/>
      <c r="BBZ27" s="631"/>
      <c r="BCA27" s="631"/>
      <c r="BCB27" s="631"/>
      <c r="BCC27" s="631"/>
      <c r="BCD27" s="631"/>
      <c r="BCE27" s="631"/>
      <c r="BCF27" s="631"/>
      <c r="BCG27" s="631"/>
      <c r="BCH27" s="631"/>
      <c r="BCI27" s="631"/>
      <c r="BCJ27" s="631"/>
      <c r="BCK27" s="631"/>
      <c r="BCL27" s="631"/>
      <c r="BCM27" s="631"/>
      <c r="BCN27" s="631"/>
      <c r="BCO27" s="631"/>
      <c r="BCP27" s="631"/>
      <c r="BCQ27" s="631"/>
      <c r="BCR27" s="631"/>
      <c r="BCS27" s="631"/>
      <c r="BCT27" s="631"/>
      <c r="BCU27" s="631"/>
      <c r="BCV27" s="631"/>
      <c r="BCW27" s="631"/>
      <c r="BCX27" s="631"/>
      <c r="BCY27" s="631"/>
      <c r="BCZ27" s="631"/>
      <c r="BDA27" s="631"/>
      <c r="BDB27" s="631"/>
      <c r="BDC27" s="631"/>
      <c r="BDD27" s="631"/>
      <c r="BDE27" s="631"/>
      <c r="BDF27" s="631"/>
      <c r="BDG27" s="631"/>
      <c r="BDH27" s="631"/>
      <c r="BDI27" s="631"/>
      <c r="BDJ27" s="631"/>
      <c r="BDK27" s="631"/>
    </row>
    <row r="28" spans="1:1467" customFormat="1">
      <c r="A28" s="631"/>
      <c r="B28" s="527" t="s">
        <v>73</v>
      </c>
      <c r="C28" s="141">
        <v>0.30580000000000002</v>
      </c>
      <c r="D28" s="135">
        <v>11.895515709918469</v>
      </c>
      <c r="E28" s="135">
        <v>216.92043976086953</v>
      </c>
      <c r="F28" s="526">
        <v>228.815955470788</v>
      </c>
      <c r="G28" s="649"/>
      <c r="H28" s="649"/>
      <c r="I28" s="648"/>
      <c r="J28" s="648"/>
      <c r="K28" s="552"/>
      <c r="L28" s="552"/>
      <c r="M28" s="552"/>
      <c r="N28" s="552"/>
      <c r="O28" s="631"/>
      <c r="P28" s="631"/>
      <c r="Q28" s="631"/>
      <c r="R28" s="631"/>
      <c r="S28" s="631"/>
      <c r="T28" s="631"/>
      <c r="U28" s="631"/>
      <c r="V28" s="631"/>
      <c r="W28" s="631"/>
      <c r="X28" s="631"/>
      <c r="Y28" s="631"/>
      <c r="Z28" s="631"/>
      <c r="AA28" s="631"/>
      <c r="AB28" s="631"/>
      <c r="AC28" s="631"/>
      <c r="AD28" s="631"/>
      <c r="AE28" s="631"/>
      <c r="AF28" s="631"/>
      <c r="AG28" s="631"/>
      <c r="AH28" s="631"/>
      <c r="AI28" s="631"/>
      <c r="AJ28" s="631"/>
      <c r="AK28" s="631"/>
      <c r="AL28" s="631"/>
      <c r="AM28" s="631"/>
      <c r="AN28" s="631"/>
      <c r="AO28" s="631"/>
      <c r="AP28" s="631"/>
      <c r="AQ28" s="631"/>
      <c r="AR28" s="631"/>
      <c r="AS28" s="631"/>
      <c r="AT28" s="631"/>
      <c r="AU28" s="631"/>
      <c r="AV28" s="631"/>
      <c r="AW28" s="631"/>
      <c r="AX28" s="631"/>
      <c r="AY28" s="631"/>
      <c r="AZ28" s="631"/>
      <c r="BA28" s="631"/>
      <c r="BB28" s="631"/>
      <c r="BC28" s="631"/>
      <c r="BD28" s="631"/>
      <c r="BE28" s="631"/>
      <c r="BF28" s="631"/>
      <c r="BG28" s="631"/>
      <c r="BH28" s="631"/>
      <c r="BI28" s="631"/>
      <c r="BJ28" s="631"/>
      <c r="BK28" s="631"/>
      <c r="BL28" s="631"/>
      <c r="BM28" s="631"/>
      <c r="BN28" s="631"/>
      <c r="BO28" s="631"/>
      <c r="BP28" s="631"/>
      <c r="BQ28" s="631"/>
      <c r="BR28" s="631"/>
      <c r="BS28" s="631"/>
      <c r="BT28" s="631"/>
      <c r="BU28" s="631"/>
      <c r="BV28" s="631"/>
      <c r="BW28" s="631"/>
      <c r="BX28" s="631"/>
      <c r="BY28" s="631"/>
      <c r="BZ28" s="631"/>
      <c r="CA28" s="631"/>
      <c r="CB28" s="631"/>
      <c r="CC28" s="631"/>
      <c r="CD28" s="631"/>
      <c r="CE28" s="631"/>
      <c r="CF28" s="631"/>
      <c r="CG28" s="631"/>
      <c r="CH28" s="631"/>
      <c r="CI28" s="631"/>
      <c r="CJ28" s="631"/>
      <c r="CK28" s="631"/>
      <c r="CL28" s="631"/>
      <c r="CM28" s="631"/>
      <c r="CN28" s="631"/>
      <c r="CO28" s="631"/>
      <c r="CP28" s="631"/>
      <c r="CQ28" s="631"/>
      <c r="CR28" s="631"/>
      <c r="CS28" s="631"/>
      <c r="CT28" s="631"/>
      <c r="CU28" s="631"/>
      <c r="CV28" s="631"/>
      <c r="CW28" s="631"/>
      <c r="CX28" s="631"/>
      <c r="CY28" s="631"/>
      <c r="CZ28" s="631"/>
      <c r="DA28" s="631"/>
      <c r="DB28" s="631"/>
      <c r="DC28" s="631"/>
      <c r="DD28" s="631"/>
      <c r="DE28" s="631"/>
      <c r="DF28" s="631"/>
      <c r="DG28" s="631"/>
      <c r="DH28" s="631"/>
      <c r="DI28" s="631"/>
      <c r="DJ28" s="631"/>
      <c r="DK28" s="631"/>
      <c r="DL28" s="631"/>
      <c r="DM28" s="631"/>
      <c r="DN28" s="631"/>
      <c r="DO28" s="631"/>
      <c r="DP28" s="631"/>
      <c r="DQ28" s="631"/>
      <c r="DR28" s="631"/>
      <c r="DS28" s="631"/>
      <c r="DT28" s="631"/>
      <c r="DU28" s="631"/>
      <c r="DV28" s="631"/>
      <c r="DW28" s="631"/>
      <c r="DX28" s="631"/>
      <c r="DY28" s="631"/>
      <c r="DZ28" s="631"/>
      <c r="EA28" s="631"/>
      <c r="EB28" s="631"/>
      <c r="EC28" s="631"/>
      <c r="ED28" s="631"/>
      <c r="EE28" s="631"/>
      <c r="EF28" s="631"/>
      <c r="EG28" s="631"/>
      <c r="EH28" s="631"/>
      <c r="EI28" s="631"/>
      <c r="EJ28" s="631"/>
      <c r="EK28" s="631"/>
      <c r="EL28" s="631"/>
      <c r="EM28" s="631"/>
      <c r="EN28" s="631"/>
      <c r="EO28" s="631"/>
      <c r="EP28" s="631"/>
      <c r="EQ28" s="631"/>
      <c r="ER28" s="631"/>
      <c r="ES28" s="631"/>
      <c r="ET28" s="631"/>
      <c r="EU28" s="631"/>
      <c r="EV28" s="631"/>
      <c r="EW28" s="631"/>
      <c r="EX28" s="631"/>
      <c r="EY28" s="631"/>
      <c r="EZ28" s="631"/>
      <c r="FA28" s="631"/>
      <c r="FB28" s="631"/>
      <c r="FC28" s="631"/>
      <c r="FD28" s="631"/>
      <c r="FE28" s="631"/>
      <c r="FF28" s="631"/>
      <c r="FG28" s="631"/>
      <c r="FH28" s="631"/>
      <c r="FI28" s="631"/>
      <c r="FJ28" s="631"/>
      <c r="FK28" s="631"/>
      <c r="FL28" s="631"/>
      <c r="FM28" s="631"/>
      <c r="FN28" s="631"/>
      <c r="FO28" s="631"/>
      <c r="FP28" s="631"/>
      <c r="FQ28" s="631"/>
      <c r="FR28" s="631"/>
      <c r="FS28" s="631"/>
      <c r="FT28" s="631"/>
      <c r="FU28" s="631"/>
      <c r="FV28" s="631"/>
      <c r="FW28" s="631"/>
      <c r="FX28" s="631"/>
      <c r="FY28" s="631"/>
      <c r="FZ28" s="631"/>
      <c r="GA28" s="631"/>
      <c r="GB28" s="631"/>
      <c r="GC28" s="631"/>
      <c r="GD28" s="631"/>
      <c r="GE28" s="631"/>
      <c r="GF28" s="631"/>
      <c r="GG28" s="631"/>
      <c r="GH28" s="631"/>
      <c r="GI28" s="631"/>
      <c r="GJ28" s="631"/>
      <c r="GK28" s="631"/>
      <c r="GL28" s="631"/>
      <c r="GM28" s="631"/>
      <c r="GN28" s="631"/>
      <c r="GO28" s="631"/>
      <c r="GP28" s="631"/>
      <c r="GQ28" s="631"/>
      <c r="GR28" s="631"/>
      <c r="GS28" s="631"/>
      <c r="GT28" s="631"/>
      <c r="GU28" s="631"/>
      <c r="GV28" s="631"/>
      <c r="GW28" s="631"/>
      <c r="GX28" s="631"/>
      <c r="GY28" s="631"/>
      <c r="GZ28" s="631"/>
      <c r="HA28" s="631"/>
      <c r="HB28" s="631"/>
      <c r="HC28" s="631"/>
      <c r="HD28" s="631"/>
      <c r="HE28" s="631"/>
      <c r="HF28" s="631"/>
      <c r="HG28" s="631"/>
      <c r="HH28" s="631"/>
      <c r="HI28" s="631"/>
      <c r="HJ28" s="631"/>
      <c r="HK28" s="631"/>
      <c r="HL28" s="631"/>
      <c r="HM28" s="631"/>
      <c r="HN28" s="631"/>
      <c r="HO28" s="631"/>
      <c r="HP28" s="631"/>
      <c r="HQ28" s="631"/>
      <c r="HR28" s="631"/>
      <c r="HS28" s="631"/>
      <c r="HT28" s="631"/>
      <c r="HU28" s="631"/>
      <c r="HV28" s="631"/>
      <c r="HW28" s="631"/>
      <c r="HX28" s="631"/>
      <c r="HY28" s="631"/>
      <c r="HZ28" s="631"/>
      <c r="IA28" s="631"/>
      <c r="IB28" s="631"/>
      <c r="IC28" s="631"/>
      <c r="ID28" s="631"/>
      <c r="IE28" s="631"/>
      <c r="IF28" s="631"/>
      <c r="IG28" s="631"/>
      <c r="IH28" s="631"/>
      <c r="II28" s="631"/>
      <c r="IJ28" s="631"/>
      <c r="IK28" s="631"/>
      <c r="IL28" s="631"/>
      <c r="IM28" s="631"/>
      <c r="IN28" s="631"/>
      <c r="IO28" s="631"/>
      <c r="IP28" s="631"/>
      <c r="IQ28" s="631"/>
      <c r="IR28" s="631"/>
      <c r="IS28" s="631"/>
      <c r="IT28" s="631"/>
      <c r="IU28" s="631"/>
      <c r="IV28" s="631"/>
      <c r="IW28" s="631"/>
      <c r="IX28" s="631"/>
      <c r="IY28" s="631"/>
      <c r="IZ28" s="631"/>
      <c r="JA28" s="631"/>
      <c r="JB28" s="631"/>
      <c r="JC28" s="631"/>
      <c r="JD28" s="631"/>
      <c r="JE28" s="631"/>
      <c r="JF28" s="631"/>
      <c r="JG28" s="631"/>
      <c r="JH28" s="631"/>
      <c r="JI28" s="631"/>
      <c r="JJ28" s="631"/>
      <c r="JK28" s="631"/>
      <c r="JL28" s="631"/>
      <c r="JM28" s="631"/>
      <c r="JN28" s="631"/>
      <c r="JO28" s="631"/>
      <c r="JP28" s="631"/>
      <c r="JQ28" s="631"/>
      <c r="JR28" s="631"/>
      <c r="JS28" s="631"/>
      <c r="JT28" s="631"/>
      <c r="JU28" s="631"/>
      <c r="JV28" s="631"/>
      <c r="JW28" s="631"/>
      <c r="JX28" s="631"/>
      <c r="JY28" s="631"/>
      <c r="JZ28" s="631"/>
      <c r="KA28" s="631"/>
      <c r="KB28" s="631"/>
      <c r="KC28" s="631"/>
      <c r="KD28" s="631"/>
      <c r="KE28" s="631"/>
      <c r="KF28" s="631"/>
      <c r="KG28" s="631"/>
      <c r="KH28" s="631"/>
      <c r="KI28" s="631"/>
      <c r="KJ28" s="631"/>
      <c r="KK28" s="631"/>
      <c r="KL28" s="631"/>
      <c r="KM28" s="631"/>
      <c r="KN28" s="631"/>
      <c r="KO28" s="631"/>
      <c r="KP28" s="631"/>
      <c r="KQ28" s="631"/>
      <c r="KR28" s="631"/>
      <c r="KS28" s="631"/>
      <c r="KT28" s="631"/>
      <c r="KU28" s="631"/>
      <c r="KV28" s="631"/>
      <c r="KW28" s="631"/>
      <c r="KX28" s="631"/>
      <c r="KY28" s="631"/>
      <c r="KZ28" s="631"/>
      <c r="LA28" s="631"/>
      <c r="LB28" s="631"/>
      <c r="LC28" s="631"/>
      <c r="LD28" s="631"/>
      <c r="LE28" s="631"/>
      <c r="LF28" s="631"/>
      <c r="LG28" s="631"/>
      <c r="LH28" s="631"/>
      <c r="LI28" s="631"/>
      <c r="LJ28" s="631"/>
      <c r="LK28" s="631"/>
      <c r="LL28" s="631"/>
      <c r="LM28" s="631"/>
      <c r="LN28" s="631"/>
      <c r="LO28" s="631"/>
      <c r="LP28" s="631"/>
      <c r="LQ28" s="631"/>
      <c r="LR28" s="631"/>
      <c r="LS28" s="631"/>
      <c r="LT28" s="631"/>
      <c r="LU28" s="631"/>
      <c r="LV28" s="631"/>
      <c r="LW28" s="631"/>
      <c r="LX28" s="631"/>
      <c r="LY28" s="631"/>
      <c r="LZ28" s="631"/>
      <c r="MA28" s="631"/>
      <c r="MB28" s="631"/>
      <c r="MC28" s="631"/>
      <c r="MD28" s="631"/>
      <c r="ME28" s="631"/>
      <c r="MF28" s="631"/>
      <c r="MG28" s="631"/>
      <c r="MH28" s="631"/>
      <c r="MI28" s="631"/>
      <c r="MJ28" s="631"/>
      <c r="MK28" s="631"/>
      <c r="ML28" s="631"/>
      <c r="MM28" s="631"/>
      <c r="MN28" s="631"/>
      <c r="MO28" s="631"/>
      <c r="MP28" s="631"/>
      <c r="MQ28" s="631"/>
      <c r="MR28" s="631"/>
      <c r="MS28" s="631"/>
      <c r="MT28" s="631"/>
      <c r="MU28" s="631"/>
      <c r="MV28" s="631"/>
      <c r="MW28" s="631"/>
      <c r="MX28" s="631"/>
      <c r="MY28" s="631"/>
      <c r="MZ28" s="631"/>
      <c r="NA28" s="631"/>
      <c r="NB28" s="631"/>
      <c r="NC28" s="631"/>
      <c r="ND28" s="631"/>
      <c r="NE28" s="631"/>
      <c r="NF28" s="631"/>
      <c r="NG28" s="631"/>
      <c r="NH28" s="631"/>
      <c r="NI28" s="631"/>
      <c r="NJ28" s="631"/>
      <c r="NK28" s="631"/>
      <c r="NL28" s="631"/>
      <c r="NM28" s="631"/>
      <c r="NN28" s="631"/>
      <c r="NO28" s="631"/>
      <c r="NP28" s="631"/>
      <c r="NQ28" s="631"/>
      <c r="NR28" s="631"/>
      <c r="NS28" s="631"/>
      <c r="NT28" s="631"/>
      <c r="NU28" s="631"/>
      <c r="NV28" s="631"/>
      <c r="NW28" s="631"/>
      <c r="NX28" s="631"/>
      <c r="NY28" s="631"/>
      <c r="NZ28" s="631"/>
      <c r="OA28" s="631"/>
      <c r="OB28" s="631"/>
      <c r="OC28" s="631"/>
      <c r="OD28" s="631"/>
      <c r="OE28" s="631"/>
      <c r="OF28" s="631"/>
      <c r="OG28" s="631"/>
      <c r="OH28" s="631"/>
      <c r="OI28" s="631"/>
      <c r="OJ28" s="631"/>
      <c r="OK28" s="631"/>
      <c r="OL28" s="631"/>
      <c r="OM28" s="631"/>
      <c r="ON28" s="631"/>
      <c r="OO28" s="631"/>
      <c r="OP28" s="631"/>
      <c r="OQ28" s="631"/>
      <c r="OR28" s="631"/>
      <c r="OS28" s="631"/>
      <c r="OT28" s="631"/>
      <c r="OU28" s="631"/>
      <c r="OV28" s="631"/>
      <c r="OW28" s="631"/>
      <c r="OX28" s="631"/>
      <c r="OY28" s="631"/>
      <c r="OZ28" s="631"/>
      <c r="PA28" s="631"/>
      <c r="PB28" s="631"/>
      <c r="PC28" s="631"/>
      <c r="PD28" s="631"/>
      <c r="PE28" s="631"/>
      <c r="PF28" s="631"/>
      <c r="PG28" s="631"/>
      <c r="PH28" s="631"/>
      <c r="PI28" s="631"/>
      <c r="PJ28" s="631"/>
      <c r="PK28" s="631"/>
      <c r="PL28" s="631"/>
      <c r="PM28" s="631"/>
      <c r="PN28" s="631"/>
      <c r="PO28" s="631"/>
      <c r="PP28" s="631"/>
      <c r="PQ28" s="631"/>
      <c r="PR28" s="631"/>
      <c r="PS28" s="631"/>
      <c r="PT28" s="631"/>
      <c r="PU28" s="631"/>
      <c r="PV28" s="631"/>
      <c r="PW28" s="631"/>
      <c r="PX28" s="631"/>
      <c r="PY28" s="631"/>
      <c r="PZ28" s="631"/>
      <c r="QA28" s="631"/>
      <c r="QB28" s="631"/>
      <c r="QC28" s="631"/>
      <c r="QD28" s="631"/>
      <c r="QE28" s="631"/>
      <c r="QF28" s="631"/>
      <c r="QG28" s="631"/>
      <c r="QH28" s="631"/>
      <c r="QI28" s="631"/>
      <c r="QJ28" s="631"/>
      <c r="QK28" s="631"/>
      <c r="QL28" s="631"/>
      <c r="QM28" s="631"/>
      <c r="QN28" s="631"/>
      <c r="QO28" s="631"/>
      <c r="QP28" s="631"/>
      <c r="QQ28" s="631"/>
      <c r="QR28" s="631"/>
      <c r="QS28" s="631"/>
      <c r="QT28" s="631"/>
      <c r="QU28" s="631"/>
      <c r="QV28" s="631"/>
      <c r="QW28" s="631"/>
      <c r="QX28" s="631"/>
      <c r="QY28" s="631"/>
      <c r="QZ28" s="631"/>
      <c r="RA28" s="631"/>
      <c r="RB28" s="631"/>
      <c r="RC28" s="631"/>
      <c r="RD28" s="631"/>
      <c r="RE28" s="631"/>
      <c r="RF28" s="631"/>
      <c r="RG28" s="631"/>
      <c r="RH28" s="631"/>
      <c r="RI28" s="631"/>
      <c r="RJ28" s="631"/>
      <c r="RK28" s="631"/>
      <c r="RL28" s="631"/>
      <c r="RM28" s="631"/>
      <c r="RN28" s="631"/>
      <c r="RO28" s="631"/>
      <c r="RP28" s="631"/>
      <c r="RQ28" s="631"/>
      <c r="RR28" s="631"/>
      <c r="RS28" s="631"/>
      <c r="RT28" s="631"/>
      <c r="RU28" s="631"/>
      <c r="RV28" s="631"/>
      <c r="RW28" s="631"/>
      <c r="RX28" s="631"/>
      <c r="RY28" s="631"/>
      <c r="RZ28" s="631"/>
      <c r="SA28" s="631"/>
      <c r="SB28" s="631"/>
      <c r="SC28" s="631"/>
      <c r="SD28" s="631"/>
      <c r="SE28" s="631"/>
      <c r="SF28" s="631"/>
      <c r="SG28" s="631"/>
      <c r="SH28" s="631"/>
      <c r="SI28" s="631"/>
      <c r="SJ28" s="631"/>
      <c r="SK28" s="631"/>
      <c r="SL28" s="631"/>
      <c r="SM28" s="631"/>
      <c r="SN28" s="631"/>
      <c r="SO28" s="631"/>
      <c r="SP28" s="631"/>
      <c r="SQ28" s="631"/>
      <c r="SR28" s="631"/>
      <c r="SS28" s="631"/>
      <c r="ST28" s="631"/>
      <c r="SU28" s="631"/>
      <c r="SV28" s="631"/>
      <c r="SW28" s="631"/>
      <c r="SX28" s="631"/>
      <c r="SY28" s="631"/>
      <c r="SZ28" s="631"/>
      <c r="TA28" s="631"/>
      <c r="TB28" s="631"/>
      <c r="TC28" s="631"/>
      <c r="TD28" s="631"/>
      <c r="TE28" s="631"/>
      <c r="TF28" s="631"/>
      <c r="TG28" s="631"/>
      <c r="TH28" s="631"/>
      <c r="TI28" s="631"/>
      <c r="TJ28" s="631"/>
      <c r="TK28" s="631"/>
      <c r="TL28" s="631"/>
      <c r="TM28" s="631"/>
      <c r="TN28" s="631"/>
      <c r="TO28" s="631"/>
      <c r="TP28" s="631"/>
      <c r="TQ28" s="631"/>
      <c r="TR28" s="631"/>
      <c r="TS28" s="631"/>
      <c r="TT28" s="631"/>
      <c r="TU28" s="631"/>
      <c r="TV28" s="631"/>
      <c r="TW28" s="631"/>
      <c r="TX28" s="631"/>
      <c r="TY28" s="631"/>
      <c r="TZ28" s="631"/>
      <c r="UA28" s="631"/>
      <c r="UB28" s="631"/>
      <c r="UC28" s="631"/>
      <c r="UD28" s="631"/>
      <c r="UE28" s="631"/>
      <c r="UF28" s="631"/>
      <c r="UG28" s="631"/>
      <c r="UH28" s="631"/>
      <c r="UI28" s="631"/>
      <c r="UJ28" s="631"/>
      <c r="UK28" s="631"/>
      <c r="UL28" s="631"/>
      <c r="UM28" s="631"/>
      <c r="UN28" s="631"/>
      <c r="UO28" s="631"/>
      <c r="UP28" s="631"/>
      <c r="UQ28" s="631"/>
      <c r="UR28" s="631"/>
      <c r="US28" s="631"/>
      <c r="UT28" s="631"/>
      <c r="UU28" s="631"/>
      <c r="UV28" s="631"/>
      <c r="UW28" s="631"/>
      <c r="UX28" s="631"/>
      <c r="UY28" s="631"/>
      <c r="UZ28" s="631"/>
      <c r="VA28" s="631"/>
      <c r="VB28" s="631"/>
      <c r="VC28" s="631"/>
      <c r="VD28" s="631"/>
      <c r="VE28" s="631"/>
      <c r="VF28" s="631"/>
      <c r="VG28" s="631"/>
      <c r="VH28" s="631"/>
      <c r="VI28" s="631"/>
      <c r="VJ28" s="631"/>
      <c r="VK28" s="631"/>
      <c r="VL28" s="631"/>
      <c r="VM28" s="631"/>
      <c r="VN28" s="631"/>
      <c r="VO28" s="631"/>
      <c r="VP28" s="631"/>
      <c r="VQ28" s="631"/>
      <c r="VR28" s="631"/>
      <c r="VS28" s="631"/>
      <c r="VT28" s="631"/>
      <c r="VU28" s="631"/>
      <c r="VV28" s="631"/>
      <c r="VW28" s="631"/>
      <c r="VX28" s="631"/>
      <c r="VY28" s="631"/>
      <c r="VZ28" s="631"/>
      <c r="WA28" s="631"/>
      <c r="WB28" s="631"/>
      <c r="WC28" s="631"/>
      <c r="WD28" s="631"/>
      <c r="WE28" s="631"/>
      <c r="WF28" s="631"/>
      <c r="WG28" s="631"/>
      <c r="WH28" s="631"/>
      <c r="WI28" s="631"/>
      <c r="WJ28" s="631"/>
      <c r="WK28" s="631"/>
      <c r="WL28" s="631"/>
      <c r="WM28" s="631"/>
      <c r="WN28" s="631"/>
      <c r="WO28" s="631"/>
      <c r="WP28" s="631"/>
      <c r="WQ28" s="631"/>
      <c r="WR28" s="631"/>
      <c r="WS28" s="631"/>
      <c r="WT28" s="631"/>
      <c r="WU28" s="631"/>
      <c r="WV28" s="631"/>
      <c r="WW28" s="631"/>
      <c r="WX28" s="631"/>
      <c r="WY28" s="631"/>
      <c r="WZ28" s="631"/>
      <c r="XA28" s="631"/>
      <c r="XB28" s="631"/>
      <c r="XC28" s="631"/>
      <c r="XD28" s="631"/>
      <c r="XE28" s="631"/>
      <c r="XF28" s="631"/>
      <c r="XG28" s="631"/>
      <c r="XH28" s="631"/>
      <c r="XI28" s="631"/>
      <c r="XJ28" s="631"/>
      <c r="XK28" s="631"/>
      <c r="XL28" s="631"/>
      <c r="XM28" s="631"/>
      <c r="XN28" s="631"/>
      <c r="XO28" s="631"/>
      <c r="XP28" s="631"/>
      <c r="XQ28" s="631"/>
      <c r="XR28" s="631"/>
      <c r="XS28" s="631"/>
      <c r="XT28" s="631"/>
      <c r="XU28" s="631"/>
      <c r="XV28" s="631"/>
      <c r="XW28" s="631"/>
      <c r="XX28" s="631"/>
      <c r="XY28" s="631"/>
      <c r="XZ28" s="631"/>
      <c r="YA28" s="631"/>
      <c r="YB28" s="631"/>
      <c r="YC28" s="631"/>
      <c r="YD28" s="631"/>
      <c r="YE28" s="631"/>
      <c r="YF28" s="631"/>
      <c r="YG28" s="631"/>
      <c r="YH28" s="631"/>
      <c r="YI28" s="631"/>
      <c r="YJ28" s="631"/>
      <c r="YK28" s="631"/>
      <c r="YL28" s="631"/>
      <c r="YM28" s="631"/>
      <c r="YN28" s="631"/>
      <c r="YO28" s="631"/>
      <c r="YP28" s="631"/>
      <c r="YQ28" s="631"/>
      <c r="YR28" s="631"/>
      <c r="YS28" s="631"/>
      <c r="YT28" s="631"/>
      <c r="YU28" s="631"/>
      <c r="YV28" s="631"/>
      <c r="YW28" s="631"/>
      <c r="YX28" s="631"/>
      <c r="YY28" s="631"/>
      <c r="YZ28" s="631"/>
      <c r="ZA28" s="631"/>
      <c r="ZB28" s="631"/>
      <c r="ZC28" s="631"/>
      <c r="ZD28" s="631"/>
      <c r="ZE28" s="631"/>
      <c r="ZF28" s="631"/>
      <c r="ZG28" s="631"/>
      <c r="ZH28" s="631"/>
      <c r="ZI28" s="631"/>
      <c r="ZJ28" s="631"/>
      <c r="ZK28" s="631"/>
      <c r="ZL28" s="631"/>
      <c r="ZM28" s="631"/>
      <c r="ZN28" s="631"/>
      <c r="ZO28" s="631"/>
      <c r="ZP28" s="631"/>
      <c r="ZQ28" s="631"/>
      <c r="ZR28" s="631"/>
      <c r="ZS28" s="631"/>
      <c r="ZT28" s="631"/>
      <c r="ZU28" s="631"/>
      <c r="ZV28" s="631"/>
      <c r="ZW28" s="631"/>
      <c r="ZX28" s="631"/>
      <c r="ZY28" s="631"/>
      <c r="ZZ28" s="631"/>
      <c r="AAA28" s="631"/>
      <c r="AAB28" s="631"/>
      <c r="AAC28" s="631"/>
      <c r="AAD28" s="631"/>
      <c r="AAE28" s="631"/>
      <c r="AAF28" s="631"/>
      <c r="AAG28" s="631"/>
      <c r="AAH28" s="631"/>
      <c r="AAI28" s="631"/>
      <c r="AAJ28" s="631"/>
      <c r="AAK28" s="631"/>
      <c r="AAL28" s="631"/>
      <c r="AAM28" s="631"/>
      <c r="AAN28" s="631"/>
      <c r="AAO28" s="631"/>
      <c r="AAP28" s="631"/>
      <c r="AAQ28" s="631"/>
      <c r="AAR28" s="631"/>
      <c r="AAS28" s="631"/>
      <c r="AAT28" s="631"/>
      <c r="AAU28" s="631"/>
      <c r="AAV28" s="631"/>
      <c r="AAW28" s="631"/>
      <c r="AAX28" s="631"/>
      <c r="AAY28" s="631"/>
      <c r="AAZ28" s="631"/>
      <c r="ABA28" s="631"/>
      <c r="ABB28" s="631"/>
      <c r="ABC28" s="631"/>
      <c r="ABD28" s="631"/>
      <c r="ABE28" s="631"/>
      <c r="ABF28" s="631"/>
      <c r="ABG28" s="631"/>
      <c r="ABH28" s="631"/>
      <c r="ABI28" s="631"/>
      <c r="ABJ28" s="631"/>
      <c r="ABK28" s="631"/>
      <c r="ABL28" s="631"/>
      <c r="ABM28" s="631"/>
      <c r="ABN28" s="631"/>
      <c r="ABO28" s="631"/>
      <c r="ABP28" s="631"/>
      <c r="ABQ28" s="631"/>
      <c r="ABR28" s="631"/>
      <c r="ABS28" s="631"/>
      <c r="ABT28" s="631"/>
      <c r="ABU28" s="631"/>
      <c r="ABV28" s="631"/>
      <c r="ABW28" s="631"/>
      <c r="ABX28" s="631"/>
      <c r="ABY28" s="631"/>
      <c r="ABZ28" s="631"/>
      <c r="ACA28" s="631"/>
      <c r="ACB28" s="631"/>
      <c r="ACC28" s="631"/>
      <c r="ACD28" s="631"/>
      <c r="ACE28" s="631"/>
      <c r="ACF28" s="631"/>
      <c r="ACG28" s="631"/>
      <c r="ACH28" s="631"/>
      <c r="ACI28" s="631"/>
      <c r="ACJ28" s="631"/>
      <c r="ACK28" s="631"/>
      <c r="ACL28" s="631"/>
      <c r="ACM28" s="631"/>
      <c r="ACN28" s="631"/>
      <c r="ACO28" s="631"/>
      <c r="ACP28" s="631"/>
      <c r="ACQ28" s="631"/>
      <c r="ACR28" s="631"/>
      <c r="ACS28" s="631"/>
      <c r="ACT28" s="631"/>
      <c r="ACU28" s="631"/>
      <c r="ACV28" s="631"/>
      <c r="ACW28" s="631"/>
      <c r="ACX28" s="631"/>
      <c r="ACY28" s="631"/>
      <c r="ACZ28" s="631"/>
      <c r="ADA28" s="631"/>
      <c r="ADB28" s="631"/>
      <c r="ADC28" s="631"/>
      <c r="ADD28" s="631"/>
      <c r="ADE28" s="631"/>
      <c r="ADF28" s="631"/>
      <c r="ADG28" s="631"/>
      <c r="ADH28" s="631"/>
      <c r="ADI28" s="631"/>
      <c r="ADJ28" s="631"/>
      <c r="ADK28" s="631"/>
      <c r="ADL28" s="631"/>
      <c r="ADM28" s="631"/>
      <c r="ADN28" s="631"/>
      <c r="ADO28" s="631"/>
      <c r="ADP28" s="631"/>
      <c r="ADQ28" s="631"/>
      <c r="ADR28" s="631"/>
      <c r="ADS28" s="631"/>
      <c r="ADT28" s="631"/>
      <c r="ADU28" s="631"/>
      <c r="ADV28" s="631"/>
      <c r="ADW28" s="631"/>
      <c r="ADX28" s="631"/>
      <c r="ADY28" s="631"/>
      <c r="ADZ28" s="631"/>
      <c r="AEA28" s="631"/>
      <c r="AEB28" s="631"/>
      <c r="AEC28" s="631"/>
      <c r="AED28" s="631"/>
      <c r="AEE28" s="631"/>
      <c r="AEF28" s="631"/>
      <c r="AEG28" s="631"/>
      <c r="AEH28" s="631"/>
      <c r="AEI28" s="631"/>
      <c r="AEJ28" s="631"/>
      <c r="AEK28" s="631"/>
      <c r="AEL28" s="631"/>
      <c r="AEM28" s="631"/>
      <c r="AEN28" s="631"/>
      <c r="AEO28" s="631"/>
      <c r="AEP28" s="631"/>
      <c r="AEQ28" s="631"/>
      <c r="AER28" s="631"/>
      <c r="AES28" s="631"/>
      <c r="AET28" s="631"/>
      <c r="AEU28" s="631"/>
      <c r="AEV28" s="631"/>
      <c r="AEW28" s="631"/>
      <c r="AEX28" s="631"/>
      <c r="AEY28" s="631"/>
      <c r="AEZ28" s="631"/>
      <c r="AFA28" s="631"/>
      <c r="AFB28" s="631"/>
      <c r="AFC28" s="631"/>
      <c r="AFD28" s="631"/>
      <c r="AFE28" s="631"/>
      <c r="AFF28" s="631"/>
      <c r="AFG28" s="631"/>
      <c r="AFH28" s="631"/>
      <c r="AFI28" s="631"/>
      <c r="AFJ28" s="631"/>
      <c r="AFK28" s="631"/>
      <c r="AFL28" s="631"/>
      <c r="AFM28" s="631"/>
      <c r="AFN28" s="631"/>
      <c r="AFO28" s="631"/>
      <c r="AFP28" s="631"/>
      <c r="AFQ28" s="631"/>
      <c r="AFR28" s="631"/>
      <c r="AFS28" s="631"/>
      <c r="AFT28" s="631"/>
      <c r="AFU28" s="631"/>
      <c r="AFV28" s="631"/>
      <c r="AFW28" s="631"/>
      <c r="AFX28" s="631"/>
      <c r="AFY28" s="631"/>
      <c r="AFZ28" s="631"/>
      <c r="AGA28" s="631"/>
      <c r="AGB28" s="631"/>
      <c r="AGC28" s="631"/>
      <c r="AGD28" s="631"/>
      <c r="AGE28" s="631"/>
      <c r="AGF28" s="631"/>
      <c r="AGG28" s="631"/>
      <c r="AGH28" s="631"/>
      <c r="AGI28" s="631"/>
      <c r="AGJ28" s="631"/>
      <c r="AGK28" s="631"/>
      <c r="AGL28" s="631"/>
      <c r="AGM28" s="631"/>
      <c r="AGN28" s="631"/>
      <c r="AGO28" s="631"/>
      <c r="AGP28" s="631"/>
      <c r="AGQ28" s="631"/>
      <c r="AGR28" s="631"/>
      <c r="AGS28" s="631"/>
      <c r="AGT28" s="631"/>
      <c r="AGU28" s="631"/>
      <c r="AGV28" s="631"/>
      <c r="AGW28" s="631"/>
      <c r="AGX28" s="631"/>
      <c r="AGY28" s="631"/>
      <c r="AGZ28" s="631"/>
      <c r="AHA28" s="631"/>
      <c r="AHB28" s="631"/>
      <c r="AHC28" s="631"/>
      <c r="AHD28" s="631"/>
      <c r="AHE28" s="631"/>
      <c r="AHF28" s="631"/>
      <c r="AHG28" s="631"/>
      <c r="AHH28" s="631"/>
      <c r="AHI28" s="631"/>
      <c r="AHJ28" s="631"/>
      <c r="AHK28" s="631"/>
      <c r="AHL28" s="631"/>
      <c r="AHM28" s="631"/>
      <c r="AHN28" s="631"/>
      <c r="AHO28" s="631"/>
      <c r="AHP28" s="631"/>
      <c r="AHQ28" s="631"/>
      <c r="AHR28" s="631"/>
      <c r="AHS28" s="631"/>
      <c r="AHT28" s="631"/>
      <c r="AHU28" s="631"/>
      <c r="AHV28" s="631"/>
      <c r="AHW28" s="631"/>
      <c r="AHX28" s="631"/>
      <c r="AHY28" s="631"/>
      <c r="AHZ28" s="631"/>
      <c r="AIA28" s="631"/>
      <c r="AIB28" s="631"/>
      <c r="AIC28" s="631"/>
      <c r="AID28" s="631"/>
      <c r="AIE28" s="631"/>
      <c r="AIF28" s="631"/>
      <c r="AIG28" s="631"/>
      <c r="AIH28" s="631"/>
      <c r="AII28" s="631"/>
      <c r="AIJ28" s="631"/>
      <c r="AIK28" s="631"/>
      <c r="AIL28" s="631"/>
      <c r="AIM28" s="631"/>
      <c r="AIN28" s="631"/>
      <c r="AIO28" s="631"/>
      <c r="AIP28" s="631"/>
      <c r="AIQ28" s="631"/>
      <c r="AIR28" s="631"/>
      <c r="AIS28" s="631"/>
      <c r="AIT28" s="631"/>
      <c r="AIU28" s="631"/>
      <c r="AIV28" s="631"/>
      <c r="AIW28" s="631"/>
      <c r="AIX28" s="631"/>
      <c r="AIY28" s="631"/>
      <c r="AIZ28" s="631"/>
      <c r="AJA28" s="631"/>
      <c r="AJB28" s="631"/>
      <c r="AJC28" s="631"/>
      <c r="AJD28" s="631"/>
      <c r="AJE28" s="631"/>
      <c r="AJF28" s="631"/>
      <c r="AJG28" s="631"/>
      <c r="AJH28" s="631"/>
      <c r="AJI28" s="631"/>
      <c r="AJJ28" s="631"/>
      <c r="AJK28" s="631"/>
      <c r="AJL28" s="631"/>
      <c r="AJM28" s="631"/>
      <c r="AJN28" s="631"/>
      <c r="AJO28" s="631"/>
      <c r="AJP28" s="631"/>
      <c r="AJQ28" s="631"/>
      <c r="AJR28" s="631"/>
      <c r="AJS28" s="631"/>
      <c r="AJT28" s="631"/>
      <c r="AJU28" s="631"/>
      <c r="AJV28" s="631"/>
      <c r="AJW28" s="631"/>
      <c r="AJX28" s="631"/>
      <c r="AJY28" s="631"/>
      <c r="AJZ28" s="631"/>
      <c r="AKA28" s="631"/>
      <c r="AKB28" s="631"/>
      <c r="AKC28" s="631"/>
      <c r="AKD28" s="631"/>
      <c r="AKE28" s="631"/>
      <c r="AKF28" s="631"/>
      <c r="AKG28" s="631"/>
      <c r="AKH28" s="631"/>
      <c r="AKI28" s="631"/>
      <c r="AKJ28" s="631"/>
      <c r="AKK28" s="631"/>
      <c r="AKL28" s="631"/>
      <c r="AKM28" s="631"/>
      <c r="AKN28" s="631"/>
      <c r="AKO28" s="631"/>
      <c r="AKP28" s="631"/>
      <c r="AKQ28" s="631"/>
      <c r="AKR28" s="631"/>
      <c r="AKS28" s="631"/>
      <c r="AKT28" s="631"/>
      <c r="AKU28" s="631"/>
      <c r="AKV28" s="631"/>
      <c r="AKW28" s="631"/>
      <c r="AKX28" s="631"/>
      <c r="AKY28" s="631"/>
      <c r="AKZ28" s="631"/>
      <c r="ALA28" s="631"/>
      <c r="ALB28" s="631"/>
      <c r="ALC28" s="631"/>
      <c r="ALD28" s="631"/>
      <c r="ALE28" s="631"/>
      <c r="ALF28" s="631"/>
      <c r="ALG28" s="631"/>
      <c r="ALH28" s="631"/>
      <c r="ALI28" s="631"/>
      <c r="ALJ28" s="631"/>
      <c r="ALK28" s="631"/>
      <c r="ALL28" s="631"/>
      <c r="ALM28" s="631"/>
      <c r="ALN28" s="631"/>
      <c r="ALO28" s="631"/>
      <c r="ALP28" s="631"/>
      <c r="ALQ28" s="631"/>
      <c r="ALR28" s="631"/>
      <c r="ALS28" s="631"/>
      <c r="ALT28" s="631"/>
      <c r="ALU28" s="631"/>
      <c r="ALV28" s="631"/>
      <c r="ALW28" s="631"/>
      <c r="ALX28" s="631"/>
      <c r="ALY28" s="631"/>
      <c r="ALZ28" s="631"/>
      <c r="AMA28" s="631"/>
      <c r="AMB28" s="631"/>
      <c r="AMC28" s="631"/>
      <c r="AMD28" s="631"/>
      <c r="AME28" s="631"/>
      <c r="AMF28" s="631"/>
      <c r="AMG28" s="631"/>
      <c r="AMH28" s="631"/>
      <c r="AMI28" s="631"/>
      <c r="AMJ28" s="631"/>
      <c r="AMK28" s="631"/>
      <c r="AML28" s="631"/>
      <c r="AMM28" s="631"/>
      <c r="AMN28" s="631"/>
      <c r="AMO28" s="631"/>
      <c r="AMP28" s="631"/>
      <c r="AMQ28" s="631"/>
      <c r="AMR28" s="631"/>
      <c r="AMS28" s="631"/>
      <c r="AMT28" s="631"/>
      <c r="AMU28" s="631"/>
      <c r="AMV28" s="631"/>
      <c r="AMW28" s="631"/>
      <c r="AMX28" s="631"/>
      <c r="AMY28" s="631"/>
      <c r="AMZ28" s="631"/>
      <c r="ANA28" s="631"/>
      <c r="ANB28" s="631"/>
      <c r="ANC28" s="631"/>
      <c r="AND28" s="631"/>
      <c r="ANE28" s="631"/>
      <c r="ANF28" s="631"/>
      <c r="ANG28" s="631"/>
      <c r="ANH28" s="631"/>
      <c r="ANI28" s="631"/>
      <c r="ANJ28" s="631"/>
      <c r="ANK28" s="631"/>
      <c r="ANL28" s="631"/>
      <c r="ANM28" s="631"/>
      <c r="ANN28" s="631"/>
      <c r="ANO28" s="631"/>
      <c r="ANP28" s="631"/>
      <c r="ANQ28" s="631"/>
      <c r="ANR28" s="631"/>
      <c r="ANS28" s="631"/>
      <c r="ANT28" s="631"/>
      <c r="ANU28" s="631"/>
      <c r="ANV28" s="631"/>
      <c r="ANW28" s="631"/>
      <c r="ANX28" s="631"/>
      <c r="ANY28" s="631"/>
      <c r="ANZ28" s="631"/>
      <c r="AOA28" s="631"/>
      <c r="AOB28" s="631"/>
      <c r="AOC28" s="631"/>
      <c r="AOD28" s="631"/>
      <c r="AOE28" s="631"/>
      <c r="AOF28" s="631"/>
      <c r="AOG28" s="631"/>
      <c r="AOH28" s="631"/>
      <c r="AOI28" s="631"/>
      <c r="AOJ28" s="631"/>
      <c r="AOK28" s="631"/>
      <c r="AOL28" s="631"/>
      <c r="AOM28" s="631"/>
      <c r="AON28" s="631"/>
      <c r="AOO28" s="631"/>
      <c r="AOP28" s="631"/>
      <c r="AOQ28" s="631"/>
      <c r="AOR28" s="631"/>
      <c r="AOS28" s="631"/>
      <c r="AOT28" s="631"/>
      <c r="AOU28" s="631"/>
      <c r="AOV28" s="631"/>
      <c r="AOW28" s="631"/>
      <c r="AOX28" s="631"/>
      <c r="AOY28" s="631"/>
      <c r="AOZ28" s="631"/>
      <c r="APA28" s="631"/>
      <c r="APB28" s="631"/>
      <c r="APC28" s="631"/>
      <c r="APD28" s="631"/>
      <c r="APE28" s="631"/>
      <c r="APF28" s="631"/>
      <c r="APG28" s="631"/>
      <c r="APH28" s="631"/>
      <c r="API28" s="631"/>
      <c r="APJ28" s="631"/>
      <c r="APK28" s="631"/>
      <c r="APL28" s="631"/>
      <c r="APM28" s="631"/>
      <c r="APN28" s="631"/>
      <c r="APO28" s="631"/>
      <c r="APP28" s="631"/>
      <c r="APQ28" s="631"/>
      <c r="APR28" s="631"/>
      <c r="APS28" s="631"/>
      <c r="APT28" s="631"/>
      <c r="APU28" s="631"/>
      <c r="APV28" s="631"/>
      <c r="APW28" s="631"/>
      <c r="APX28" s="631"/>
      <c r="APY28" s="631"/>
      <c r="APZ28" s="631"/>
      <c r="AQA28" s="631"/>
      <c r="AQB28" s="631"/>
      <c r="AQC28" s="631"/>
      <c r="AQD28" s="631"/>
      <c r="AQE28" s="631"/>
      <c r="AQF28" s="631"/>
      <c r="AQG28" s="631"/>
      <c r="AQH28" s="631"/>
      <c r="AQI28" s="631"/>
      <c r="AQJ28" s="631"/>
      <c r="AQK28" s="631"/>
      <c r="AQL28" s="631"/>
      <c r="AQM28" s="631"/>
      <c r="AQN28" s="631"/>
      <c r="AQO28" s="631"/>
      <c r="AQP28" s="631"/>
      <c r="AQQ28" s="631"/>
      <c r="AQR28" s="631"/>
      <c r="AQS28" s="631"/>
      <c r="AQT28" s="631"/>
      <c r="AQU28" s="631"/>
      <c r="AQV28" s="631"/>
      <c r="AQW28" s="631"/>
      <c r="AQX28" s="631"/>
      <c r="AQY28" s="631"/>
      <c r="AQZ28" s="631"/>
      <c r="ARA28" s="631"/>
      <c r="ARB28" s="631"/>
      <c r="ARC28" s="631"/>
      <c r="ARD28" s="631"/>
      <c r="ARE28" s="631"/>
      <c r="ARF28" s="631"/>
      <c r="ARG28" s="631"/>
      <c r="ARH28" s="631"/>
      <c r="ARI28" s="631"/>
      <c r="ARJ28" s="631"/>
      <c r="ARK28" s="631"/>
      <c r="ARL28" s="631"/>
      <c r="ARM28" s="631"/>
      <c r="ARN28" s="631"/>
      <c r="ARO28" s="631"/>
      <c r="ARP28" s="631"/>
      <c r="ARQ28" s="631"/>
      <c r="ARR28" s="631"/>
      <c r="ARS28" s="631"/>
      <c r="ART28" s="631"/>
      <c r="ARU28" s="631"/>
      <c r="ARV28" s="631"/>
      <c r="ARW28" s="631"/>
      <c r="ARX28" s="631"/>
      <c r="ARY28" s="631"/>
      <c r="ARZ28" s="631"/>
      <c r="ASA28" s="631"/>
      <c r="ASB28" s="631"/>
      <c r="ASC28" s="631"/>
      <c r="ASD28" s="631"/>
      <c r="ASE28" s="631"/>
      <c r="ASF28" s="631"/>
      <c r="ASG28" s="631"/>
      <c r="ASH28" s="631"/>
      <c r="ASI28" s="631"/>
      <c r="ASJ28" s="631"/>
      <c r="ASK28" s="631"/>
      <c r="ASL28" s="631"/>
      <c r="ASM28" s="631"/>
      <c r="ASN28" s="631"/>
      <c r="ASO28" s="631"/>
      <c r="ASP28" s="631"/>
      <c r="ASQ28" s="631"/>
      <c r="ASR28" s="631"/>
      <c r="ASS28" s="631"/>
      <c r="AST28" s="631"/>
      <c r="ASU28" s="631"/>
      <c r="ASV28" s="631"/>
      <c r="ASW28" s="631"/>
      <c r="ASX28" s="631"/>
      <c r="ASY28" s="631"/>
      <c r="ASZ28" s="631"/>
      <c r="ATA28" s="631"/>
      <c r="ATB28" s="631"/>
      <c r="ATC28" s="631"/>
      <c r="ATD28" s="631"/>
      <c r="ATE28" s="631"/>
      <c r="ATF28" s="631"/>
      <c r="ATG28" s="631"/>
      <c r="ATH28" s="631"/>
      <c r="ATI28" s="631"/>
      <c r="ATJ28" s="631"/>
      <c r="ATK28" s="631"/>
      <c r="ATL28" s="631"/>
      <c r="ATM28" s="631"/>
      <c r="ATN28" s="631"/>
      <c r="ATO28" s="631"/>
      <c r="ATP28" s="631"/>
      <c r="ATQ28" s="631"/>
      <c r="ATR28" s="631"/>
      <c r="ATS28" s="631"/>
      <c r="ATT28" s="631"/>
      <c r="ATU28" s="631"/>
      <c r="ATV28" s="631"/>
      <c r="ATW28" s="631"/>
      <c r="ATX28" s="631"/>
      <c r="ATY28" s="631"/>
      <c r="ATZ28" s="631"/>
      <c r="AUA28" s="631"/>
      <c r="AUB28" s="631"/>
      <c r="AUC28" s="631"/>
      <c r="AUD28" s="631"/>
      <c r="AUE28" s="631"/>
      <c r="AUF28" s="631"/>
      <c r="AUG28" s="631"/>
      <c r="AUH28" s="631"/>
      <c r="AUI28" s="631"/>
      <c r="AUJ28" s="631"/>
      <c r="AUK28" s="631"/>
      <c r="AUL28" s="631"/>
      <c r="AUM28" s="631"/>
      <c r="AUN28" s="631"/>
      <c r="AUO28" s="631"/>
      <c r="AUP28" s="631"/>
      <c r="AUQ28" s="631"/>
      <c r="AUR28" s="631"/>
      <c r="AUS28" s="631"/>
      <c r="AUT28" s="631"/>
      <c r="AUU28" s="631"/>
      <c r="AUV28" s="631"/>
      <c r="AUW28" s="631"/>
      <c r="AUX28" s="631"/>
      <c r="AUY28" s="631"/>
      <c r="AUZ28" s="631"/>
      <c r="AVA28" s="631"/>
      <c r="AVB28" s="631"/>
      <c r="AVC28" s="631"/>
      <c r="AVD28" s="631"/>
      <c r="AVE28" s="631"/>
      <c r="AVF28" s="631"/>
      <c r="AVG28" s="631"/>
      <c r="AVH28" s="631"/>
      <c r="AVI28" s="631"/>
      <c r="AVJ28" s="631"/>
      <c r="AVK28" s="631"/>
      <c r="AVL28" s="631"/>
      <c r="AVM28" s="631"/>
      <c r="AVN28" s="631"/>
      <c r="AVO28" s="631"/>
      <c r="AVP28" s="631"/>
      <c r="AVQ28" s="631"/>
      <c r="AVR28" s="631"/>
      <c r="AVS28" s="631"/>
      <c r="AVT28" s="631"/>
      <c r="AVU28" s="631"/>
      <c r="AVV28" s="631"/>
      <c r="AVW28" s="631"/>
      <c r="AVX28" s="631"/>
      <c r="AVY28" s="631"/>
      <c r="AVZ28" s="631"/>
      <c r="AWA28" s="631"/>
      <c r="AWB28" s="631"/>
      <c r="AWC28" s="631"/>
      <c r="AWD28" s="631"/>
      <c r="AWE28" s="631"/>
      <c r="AWF28" s="631"/>
      <c r="AWG28" s="631"/>
      <c r="AWH28" s="631"/>
      <c r="AWI28" s="631"/>
      <c r="AWJ28" s="631"/>
      <c r="AWK28" s="631"/>
      <c r="AWL28" s="631"/>
      <c r="AWM28" s="631"/>
      <c r="AWN28" s="631"/>
      <c r="AWO28" s="631"/>
      <c r="AWP28" s="631"/>
      <c r="AWQ28" s="631"/>
      <c r="AWR28" s="631"/>
      <c r="AWS28" s="631"/>
      <c r="AWT28" s="631"/>
      <c r="AWU28" s="631"/>
      <c r="AWV28" s="631"/>
      <c r="AWW28" s="631"/>
      <c r="AWX28" s="631"/>
      <c r="AWY28" s="631"/>
      <c r="AWZ28" s="631"/>
      <c r="AXA28" s="631"/>
      <c r="AXB28" s="631"/>
      <c r="AXC28" s="631"/>
      <c r="AXD28" s="631"/>
      <c r="AXE28" s="631"/>
      <c r="AXF28" s="631"/>
      <c r="AXG28" s="631"/>
      <c r="AXH28" s="631"/>
      <c r="AXI28" s="631"/>
      <c r="AXJ28" s="631"/>
      <c r="AXK28" s="631"/>
      <c r="AXL28" s="631"/>
      <c r="AXM28" s="631"/>
      <c r="AXN28" s="631"/>
      <c r="AXO28" s="631"/>
      <c r="AXP28" s="631"/>
      <c r="AXQ28" s="631"/>
      <c r="AXR28" s="631"/>
      <c r="AXS28" s="631"/>
      <c r="AXT28" s="631"/>
      <c r="AXU28" s="631"/>
      <c r="AXV28" s="631"/>
      <c r="AXW28" s="631"/>
      <c r="AXX28" s="631"/>
      <c r="AXY28" s="631"/>
      <c r="AXZ28" s="631"/>
      <c r="AYA28" s="631"/>
      <c r="AYB28" s="631"/>
      <c r="AYC28" s="631"/>
      <c r="AYD28" s="631"/>
      <c r="AYE28" s="631"/>
      <c r="AYF28" s="631"/>
      <c r="AYG28" s="631"/>
      <c r="AYH28" s="631"/>
      <c r="AYI28" s="631"/>
      <c r="AYJ28" s="631"/>
      <c r="AYK28" s="631"/>
      <c r="AYL28" s="631"/>
      <c r="AYM28" s="631"/>
      <c r="AYN28" s="631"/>
      <c r="AYO28" s="631"/>
      <c r="AYP28" s="631"/>
      <c r="AYQ28" s="631"/>
      <c r="AYR28" s="631"/>
      <c r="AYS28" s="631"/>
      <c r="AYT28" s="631"/>
      <c r="AYU28" s="631"/>
      <c r="AYV28" s="631"/>
      <c r="AYW28" s="631"/>
      <c r="AYX28" s="631"/>
      <c r="AYY28" s="631"/>
      <c r="AYZ28" s="631"/>
      <c r="AZA28" s="631"/>
      <c r="AZB28" s="631"/>
      <c r="AZC28" s="631"/>
      <c r="AZD28" s="631"/>
      <c r="AZE28" s="631"/>
      <c r="AZF28" s="631"/>
      <c r="AZG28" s="631"/>
      <c r="AZH28" s="631"/>
      <c r="AZI28" s="631"/>
      <c r="AZJ28" s="631"/>
      <c r="AZK28" s="631"/>
      <c r="AZL28" s="631"/>
      <c r="AZM28" s="631"/>
      <c r="AZN28" s="631"/>
      <c r="AZO28" s="631"/>
      <c r="AZP28" s="631"/>
      <c r="AZQ28" s="631"/>
      <c r="AZR28" s="631"/>
      <c r="AZS28" s="631"/>
      <c r="AZT28" s="631"/>
      <c r="AZU28" s="631"/>
      <c r="AZV28" s="631"/>
      <c r="AZW28" s="631"/>
      <c r="AZX28" s="631"/>
      <c r="AZY28" s="631"/>
      <c r="AZZ28" s="631"/>
      <c r="BAA28" s="631"/>
      <c r="BAB28" s="631"/>
      <c r="BAC28" s="631"/>
      <c r="BAD28" s="631"/>
      <c r="BAE28" s="631"/>
      <c r="BAF28" s="631"/>
      <c r="BAG28" s="631"/>
      <c r="BAH28" s="631"/>
      <c r="BAI28" s="631"/>
      <c r="BAJ28" s="631"/>
      <c r="BAK28" s="631"/>
      <c r="BAL28" s="631"/>
      <c r="BAM28" s="631"/>
      <c r="BAN28" s="631"/>
      <c r="BAO28" s="631"/>
      <c r="BAP28" s="631"/>
      <c r="BAQ28" s="631"/>
      <c r="BAR28" s="631"/>
      <c r="BAS28" s="631"/>
      <c r="BAT28" s="631"/>
      <c r="BAU28" s="631"/>
      <c r="BAV28" s="631"/>
      <c r="BAW28" s="631"/>
      <c r="BAX28" s="631"/>
      <c r="BAY28" s="631"/>
      <c r="BAZ28" s="631"/>
      <c r="BBA28" s="631"/>
      <c r="BBB28" s="631"/>
      <c r="BBC28" s="631"/>
      <c r="BBD28" s="631"/>
      <c r="BBE28" s="631"/>
      <c r="BBF28" s="631"/>
      <c r="BBG28" s="631"/>
      <c r="BBH28" s="631"/>
      <c r="BBI28" s="631"/>
      <c r="BBJ28" s="631"/>
      <c r="BBK28" s="631"/>
      <c r="BBL28" s="631"/>
      <c r="BBM28" s="631"/>
      <c r="BBN28" s="631"/>
      <c r="BBO28" s="631"/>
      <c r="BBP28" s="631"/>
      <c r="BBQ28" s="631"/>
      <c r="BBR28" s="631"/>
      <c r="BBS28" s="631"/>
      <c r="BBT28" s="631"/>
      <c r="BBU28" s="631"/>
      <c r="BBV28" s="631"/>
      <c r="BBW28" s="631"/>
      <c r="BBX28" s="631"/>
      <c r="BBY28" s="631"/>
      <c r="BBZ28" s="631"/>
      <c r="BCA28" s="631"/>
      <c r="BCB28" s="631"/>
      <c r="BCC28" s="631"/>
      <c r="BCD28" s="631"/>
      <c r="BCE28" s="631"/>
      <c r="BCF28" s="631"/>
      <c r="BCG28" s="631"/>
      <c r="BCH28" s="631"/>
      <c r="BCI28" s="631"/>
      <c r="BCJ28" s="631"/>
      <c r="BCK28" s="631"/>
      <c r="BCL28" s="631"/>
      <c r="BCM28" s="631"/>
      <c r="BCN28" s="631"/>
      <c r="BCO28" s="631"/>
      <c r="BCP28" s="631"/>
      <c r="BCQ28" s="631"/>
      <c r="BCR28" s="631"/>
      <c r="BCS28" s="631"/>
      <c r="BCT28" s="631"/>
      <c r="BCU28" s="631"/>
      <c r="BCV28" s="631"/>
      <c r="BCW28" s="631"/>
      <c r="BCX28" s="631"/>
      <c r="BCY28" s="631"/>
      <c r="BCZ28" s="631"/>
      <c r="BDA28" s="631"/>
      <c r="BDB28" s="631"/>
      <c r="BDC28" s="631"/>
      <c r="BDD28" s="631"/>
      <c r="BDE28" s="631"/>
      <c r="BDF28" s="631"/>
      <c r="BDG28" s="631"/>
      <c r="BDH28" s="631"/>
      <c r="BDI28" s="631"/>
      <c r="BDJ28" s="631"/>
      <c r="BDK28" s="631"/>
    </row>
    <row r="29" spans="1:1467" customFormat="1">
      <c r="A29" s="631"/>
      <c r="B29" s="527" t="s">
        <v>72</v>
      </c>
      <c r="C29" s="141">
        <v>0.30580000000000002</v>
      </c>
      <c r="D29" s="135">
        <v>40.095250000000007</v>
      </c>
      <c r="E29" s="135">
        <v>0</v>
      </c>
      <c r="F29" s="526">
        <v>40.095250000000007</v>
      </c>
      <c r="G29" s="649"/>
      <c r="H29" s="649"/>
      <c r="I29" s="648"/>
      <c r="J29" s="648"/>
      <c r="K29" s="552"/>
      <c r="L29" s="552"/>
      <c r="M29" s="552"/>
      <c r="N29" s="552"/>
      <c r="O29" s="631"/>
      <c r="P29" s="631"/>
      <c r="Q29" s="631"/>
      <c r="R29" s="631"/>
      <c r="S29" s="631"/>
      <c r="T29" s="631"/>
      <c r="U29" s="631"/>
      <c r="V29" s="631"/>
      <c r="W29" s="631"/>
      <c r="X29" s="631"/>
      <c r="Y29" s="631"/>
      <c r="Z29" s="631"/>
      <c r="AA29" s="631"/>
      <c r="AB29" s="631"/>
      <c r="AC29" s="631"/>
      <c r="AD29" s="631"/>
      <c r="AE29" s="631"/>
      <c r="AF29" s="631"/>
      <c r="AG29" s="631"/>
      <c r="AH29" s="631"/>
      <c r="AI29" s="631"/>
      <c r="AJ29" s="631"/>
      <c r="AK29" s="631"/>
      <c r="AL29" s="631"/>
      <c r="AM29" s="631"/>
      <c r="AN29" s="631"/>
      <c r="AO29" s="631"/>
      <c r="AP29" s="631"/>
      <c r="AQ29" s="631"/>
      <c r="AR29" s="631"/>
      <c r="AS29" s="631"/>
      <c r="AT29" s="631"/>
      <c r="AU29" s="631"/>
      <c r="AV29" s="631"/>
      <c r="AW29" s="631"/>
      <c r="AX29" s="631"/>
      <c r="AY29" s="631"/>
      <c r="AZ29" s="631"/>
      <c r="BA29" s="631"/>
      <c r="BB29" s="631"/>
      <c r="BC29" s="631"/>
      <c r="BD29" s="631"/>
      <c r="BE29" s="631"/>
      <c r="BF29" s="631"/>
      <c r="BG29" s="631"/>
      <c r="BH29" s="631"/>
      <c r="BI29" s="631"/>
      <c r="BJ29" s="631"/>
      <c r="BK29" s="631"/>
      <c r="BL29" s="631"/>
      <c r="BM29" s="631"/>
      <c r="BN29" s="631"/>
      <c r="BO29" s="631"/>
      <c r="BP29" s="631"/>
      <c r="BQ29" s="631"/>
      <c r="BR29" s="631"/>
      <c r="BS29" s="631"/>
      <c r="BT29" s="631"/>
      <c r="BU29" s="631"/>
      <c r="BV29" s="631"/>
      <c r="BW29" s="631"/>
      <c r="BX29" s="631"/>
      <c r="BY29" s="631"/>
      <c r="BZ29" s="631"/>
      <c r="CA29" s="631"/>
      <c r="CB29" s="631"/>
      <c r="CC29" s="631"/>
      <c r="CD29" s="631"/>
      <c r="CE29" s="631"/>
      <c r="CF29" s="631"/>
      <c r="CG29" s="631"/>
      <c r="CH29" s="631"/>
      <c r="CI29" s="631"/>
      <c r="CJ29" s="631"/>
      <c r="CK29" s="631"/>
      <c r="CL29" s="631"/>
      <c r="CM29" s="631"/>
      <c r="CN29" s="631"/>
      <c r="CO29" s="631"/>
      <c r="CP29" s="631"/>
      <c r="CQ29" s="631"/>
      <c r="CR29" s="631"/>
      <c r="CS29" s="631"/>
      <c r="CT29" s="631"/>
      <c r="CU29" s="631"/>
      <c r="CV29" s="631"/>
      <c r="CW29" s="631"/>
      <c r="CX29" s="631"/>
      <c r="CY29" s="631"/>
      <c r="CZ29" s="631"/>
      <c r="DA29" s="631"/>
      <c r="DB29" s="631"/>
      <c r="DC29" s="631"/>
      <c r="DD29" s="631"/>
      <c r="DE29" s="631"/>
      <c r="DF29" s="631"/>
      <c r="DG29" s="631"/>
      <c r="DH29" s="631"/>
      <c r="DI29" s="631"/>
      <c r="DJ29" s="631"/>
      <c r="DK29" s="631"/>
      <c r="DL29" s="631"/>
      <c r="DM29" s="631"/>
      <c r="DN29" s="631"/>
      <c r="DO29" s="631"/>
      <c r="DP29" s="631"/>
      <c r="DQ29" s="631"/>
      <c r="DR29" s="631"/>
      <c r="DS29" s="631"/>
      <c r="DT29" s="631"/>
      <c r="DU29" s="631"/>
      <c r="DV29" s="631"/>
      <c r="DW29" s="631"/>
      <c r="DX29" s="631"/>
      <c r="DY29" s="631"/>
      <c r="DZ29" s="631"/>
      <c r="EA29" s="631"/>
      <c r="EB29" s="631"/>
      <c r="EC29" s="631"/>
      <c r="ED29" s="631"/>
      <c r="EE29" s="631"/>
      <c r="EF29" s="631"/>
      <c r="EG29" s="631"/>
      <c r="EH29" s="631"/>
      <c r="EI29" s="631"/>
      <c r="EJ29" s="631"/>
      <c r="EK29" s="631"/>
      <c r="EL29" s="631"/>
      <c r="EM29" s="631"/>
      <c r="EN29" s="631"/>
      <c r="EO29" s="631"/>
      <c r="EP29" s="631"/>
      <c r="EQ29" s="631"/>
      <c r="ER29" s="631"/>
      <c r="ES29" s="631"/>
      <c r="ET29" s="631"/>
      <c r="EU29" s="631"/>
      <c r="EV29" s="631"/>
      <c r="EW29" s="631"/>
      <c r="EX29" s="631"/>
      <c r="EY29" s="631"/>
      <c r="EZ29" s="631"/>
      <c r="FA29" s="631"/>
      <c r="FB29" s="631"/>
      <c r="FC29" s="631"/>
      <c r="FD29" s="631"/>
      <c r="FE29" s="631"/>
      <c r="FF29" s="631"/>
      <c r="FG29" s="631"/>
      <c r="FH29" s="631"/>
      <c r="FI29" s="631"/>
      <c r="FJ29" s="631"/>
      <c r="FK29" s="631"/>
      <c r="FL29" s="631"/>
      <c r="FM29" s="631"/>
      <c r="FN29" s="631"/>
      <c r="FO29" s="631"/>
      <c r="FP29" s="631"/>
      <c r="FQ29" s="631"/>
      <c r="FR29" s="631"/>
      <c r="FS29" s="631"/>
      <c r="FT29" s="631"/>
      <c r="FU29" s="631"/>
      <c r="FV29" s="631"/>
      <c r="FW29" s="631"/>
      <c r="FX29" s="631"/>
      <c r="FY29" s="631"/>
      <c r="FZ29" s="631"/>
      <c r="GA29" s="631"/>
      <c r="GB29" s="631"/>
      <c r="GC29" s="631"/>
      <c r="GD29" s="631"/>
      <c r="GE29" s="631"/>
      <c r="GF29" s="631"/>
      <c r="GG29" s="631"/>
      <c r="GH29" s="631"/>
      <c r="GI29" s="631"/>
      <c r="GJ29" s="631"/>
      <c r="GK29" s="631"/>
      <c r="GL29" s="631"/>
      <c r="GM29" s="631"/>
      <c r="GN29" s="631"/>
      <c r="GO29" s="631"/>
      <c r="GP29" s="631"/>
      <c r="GQ29" s="631"/>
      <c r="GR29" s="631"/>
      <c r="GS29" s="631"/>
      <c r="GT29" s="631"/>
      <c r="GU29" s="631"/>
      <c r="GV29" s="631"/>
      <c r="GW29" s="631"/>
      <c r="GX29" s="631"/>
      <c r="GY29" s="631"/>
      <c r="GZ29" s="631"/>
      <c r="HA29" s="631"/>
      <c r="HB29" s="631"/>
      <c r="HC29" s="631"/>
      <c r="HD29" s="631"/>
      <c r="HE29" s="631"/>
      <c r="HF29" s="631"/>
      <c r="HG29" s="631"/>
      <c r="HH29" s="631"/>
      <c r="HI29" s="631"/>
      <c r="HJ29" s="631"/>
      <c r="HK29" s="631"/>
      <c r="HL29" s="631"/>
      <c r="HM29" s="631"/>
      <c r="HN29" s="631"/>
      <c r="HO29" s="631"/>
      <c r="HP29" s="631"/>
      <c r="HQ29" s="631"/>
      <c r="HR29" s="631"/>
      <c r="HS29" s="631"/>
      <c r="HT29" s="631"/>
      <c r="HU29" s="631"/>
      <c r="HV29" s="631"/>
      <c r="HW29" s="631"/>
      <c r="HX29" s="631"/>
      <c r="HY29" s="631"/>
      <c r="HZ29" s="631"/>
      <c r="IA29" s="631"/>
      <c r="IB29" s="631"/>
      <c r="IC29" s="631"/>
      <c r="ID29" s="631"/>
      <c r="IE29" s="631"/>
      <c r="IF29" s="631"/>
      <c r="IG29" s="631"/>
      <c r="IH29" s="631"/>
      <c r="II29" s="631"/>
      <c r="IJ29" s="631"/>
      <c r="IK29" s="631"/>
      <c r="IL29" s="631"/>
      <c r="IM29" s="631"/>
      <c r="IN29" s="631"/>
      <c r="IO29" s="631"/>
      <c r="IP29" s="631"/>
      <c r="IQ29" s="631"/>
      <c r="IR29" s="631"/>
      <c r="IS29" s="631"/>
      <c r="IT29" s="631"/>
      <c r="IU29" s="631"/>
      <c r="IV29" s="631"/>
      <c r="IW29" s="631"/>
      <c r="IX29" s="631"/>
      <c r="IY29" s="631"/>
      <c r="IZ29" s="631"/>
      <c r="JA29" s="631"/>
      <c r="JB29" s="631"/>
      <c r="JC29" s="631"/>
      <c r="JD29" s="631"/>
      <c r="JE29" s="631"/>
      <c r="JF29" s="631"/>
      <c r="JG29" s="631"/>
      <c r="JH29" s="631"/>
      <c r="JI29" s="631"/>
      <c r="JJ29" s="631"/>
      <c r="JK29" s="631"/>
      <c r="JL29" s="631"/>
      <c r="JM29" s="631"/>
      <c r="JN29" s="631"/>
      <c r="JO29" s="631"/>
      <c r="JP29" s="631"/>
      <c r="JQ29" s="631"/>
      <c r="JR29" s="631"/>
      <c r="JS29" s="631"/>
      <c r="JT29" s="631"/>
      <c r="JU29" s="631"/>
      <c r="JV29" s="631"/>
      <c r="JW29" s="631"/>
      <c r="JX29" s="631"/>
      <c r="JY29" s="631"/>
      <c r="JZ29" s="631"/>
      <c r="KA29" s="631"/>
      <c r="KB29" s="631"/>
      <c r="KC29" s="631"/>
      <c r="KD29" s="631"/>
      <c r="KE29" s="631"/>
      <c r="KF29" s="631"/>
      <c r="KG29" s="631"/>
      <c r="KH29" s="631"/>
      <c r="KI29" s="631"/>
      <c r="KJ29" s="631"/>
      <c r="KK29" s="631"/>
      <c r="KL29" s="631"/>
      <c r="KM29" s="631"/>
      <c r="KN29" s="631"/>
      <c r="KO29" s="631"/>
      <c r="KP29" s="631"/>
      <c r="KQ29" s="631"/>
      <c r="KR29" s="631"/>
      <c r="KS29" s="631"/>
      <c r="KT29" s="631"/>
      <c r="KU29" s="631"/>
      <c r="KV29" s="631"/>
      <c r="KW29" s="631"/>
      <c r="KX29" s="631"/>
      <c r="KY29" s="631"/>
      <c r="KZ29" s="631"/>
      <c r="LA29" s="631"/>
      <c r="LB29" s="631"/>
      <c r="LC29" s="631"/>
      <c r="LD29" s="631"/>
      <c r="LE29" s="631"/>
      <c r="LF29" s="631"/>
      <c r="LG29" s="631"/>
      <c r="LH29" s="631"/>
      <c r="LI29" s="631"/>
      <c r="LJ29" s="631"/>
      <c r="LK29" s="631"/>
      <c r="LL29" s="631"/>
      <c r="LM29" s="631"/>
      <c r="LN29" s="631"/>
      <c r="LO29" s="631"/>
      <c r="LP29" s="631"/>
      <c r="LQ29" s="631"/>
      <c r="LR29" s="631"/>
      <c r="LS29" s="631"/>
      <c r="LT29" s="631"/>
      <c r="LU29" s="631"/>
      <c r="LV29" s="631"/>
      <c r="LW29" s="631"/>
      <c r="LX29" s="631"/>
      <c r="LY29" s="631"/>
      <c r="LZ29" s="631"/>
      <c r="MA29" s="631"/>
      <c r="MB29" s="631"/>
      <c r="MC29" s="631"/>
      <c r="MD29" s="631"/>
      <c r="ME29" s="631"/>
      <c r="MF29" s="631"/>
      <c r="MG29" s="631"/>
      <c r="MH29" s="631"/>
      <c r="MI29" s="631"/>
      <c r="MJ29" s="631"/>
      <c r="MK29" s="631"/>
      <c r="ML29" s="631"/>
      <c r="MM29" s="631"/>
      <c r="MN29" s="631"/>
      <c r="MO29" s="631"/>
      <c r="MP29" s="631"/>
      <c r="MQ29" s="631"/>
      <c r="MR29" s="631"/>
      <c r="MS29" s="631"/>
      <c r="MT29" s="631"/>
      <c r="MU29" s="631"/>
      <c r="MV29" s="631"/>
      <c r="MW29" s="631"/>
      <c r="MX29" s="631"/>
      <c r="MY29" s="631"/>
      <c r="MZ29" s="631"/>
      <c r="NA29" s="631"/>
      <c r="NB29" s="631"/>
      <c r="NC29" s="631"/>
      <c r="ND29" s="631"/>
      <c r="NE29" s="631"/>
      <c r="NF29" s="631"/>
      <c r="NG29" s="631"/>
      <c r="NH29" s="631"/>
      <c r="NI29" s="631"/>
      <c r="NJ29" s="631"/>
      <c r="NK29" s="631"/>
      <c r="NL29" s="631"/>
      <c r="NM29" s="631"/>
      <c r="NN29" s="631"/>
      <c r="NO29" s="631"/>
      <c r="NP29" s="631"/>
      <c r="NQ29" s="631"/>
      <c r="NR29" s="631"/>
      <c r="NS29" s="631"/>
      <c r="NT29" s="631"/>
      <c r="NU29" s="631"/>
      <c r="NV29" s="631"/>
      <c r="NW29" s="631"/>
      <c r="NX29" s="631"/>
      <c r="NY29" s="631"/>
      <c r="NZ29" s="631"/>
      <c r="OA29" s="631"/>
      <c r="OB29" s="631"/>
      <c r="OC29" s="631"/>
      <c r="OD29" s="631"/>
      <c r="OE29" s="631"/>
      <c r="OF29" s="631"/>
      <c r="OG29" s="631"/>
      <c r="OH29" s="631"/>
      <c r="OI29" s="631"/>
      <c r="OJ29" s="631"/>
      <c r="OK29" s="631"/>
      <c r="OL29" s="631"/>
      <c r="OM29" s="631"/>
      <c r="ON29" s="631"/>
      <c r="OO29" s="631"/>
      <c r="OP29" s="631"/>
      <c r="OQ29" s="631"/>
      <c r="OR29" s="631"/>
      <c r="OS29" s="631"/>
      <c r="OT29" s="631"/>
      <c r="OU29" s="631"/>
      <c r="OV29" s="631"/>
      <c r="OW29" s="631"/>
      <c r="OX29" s="631"/>
      <c r="OY29" s="631"/>
      <c r="OZ29" s="631"/>
      <c r="PA29" s="631"/>
      <c r="PB29" s="631"/>
      <c r="PC29" s="631"/>
      <c r="PD29" s="631"/>
      <c r="PE29" s="631"/>
      <c r="PF29" s="631"/>
      <c r="PG29" s="631"/>
      <c r="PH29" s="631"/>
      <c r="PI29" s="631"/>
      <c r="PJ29" s="631"/>
      <c r="PK29" s="631"/>
      <c r="PL29" s="631"/>
      <c r="PM29" s="631"/>
      <c r="PN29" s="631"/>
      <c r="PO29" s="631"/>
      <c r="PP29" s="631"/>
      <c r="PQ29" s="631"/>
      <c r="PR29" s="631"/>
      <c r="PS29" s="631"/>
      <c r="PT29" s="631"/>
      <c r="PU29" s="631"/>
      <c r="PV29" s="631"/>
      <c r="PW29" s="631"/>
      <c r="PX29" s="631"/>
      <c r="PY29" s="631"/>
      <c r="PZ29" s="631"/>
      <c r="QA29" s="631"/>
      <c r="QB29" s="631"/>
      <c r="QC29" s="631"/>
      <c r="QD29" s="631"/>
      <c r="QE29" s="631"/>
      <c r="QF29" s="631"/>
      <c r="QG29" s="631"/>
      <c r="QH29" s="631"/>
      <c r="QI29" s="631"/>
      <c r="QJ29" s="631"/>
      <c r="QK29" s="631"/>
      <c r="QL29" s="631"/>
      <c r="QM29" s="631"/>
      <c r="QN29" s="631"/>
      <c r="QO29" s="631"/>
      <c r="QP29" s="631"/>
      <c r="QQ29" s="631"/>
      <c r="QR29" s="631"/>
      <c r="QS29" s="631"/>
      <c r="QT29" s="631"/>
      <c r="QU29" s="631"/>
      <c r="QV29" s="631"/>
      <c r="QW29" s="631"/>
      <c r="QX29" s="631"/>
      <c r="QY29" s="631"/>
      <c r="QZ29" s="631"/>
      <c r="RA29" s="631"/>
      <c r="RB29" s="631"/>
      <c r="RC29" s="631"/>
      <c r="RD29" s="631"/>
      <c r="RE29" s="631"/>
      <c r="RF29" s="631"/>
      <c r="RG29" s="631"/>
      <c r="RH29" s="631"/>
      <c r="RI29" s="631"/>
      <c r="RJ29" s="631"/>
      <c r="RK29" s="631"/>
      <c r="RL29" s="631"/>
      <c r="RM29" s="631"/>
      <c r="RN29" s="631"/>
      <c r="RO29" s="631"/>
      <c r="RP29" s="631"/>
      <c r="RQ29" s="631"/>
      <c r="RR29" s="631"/>
      <c r="RS29" s="631"/>
      <c r="RT29" s="631"/>
      <c r="RU29" s="631"/>
      <c r="RV29" s="631"/>
      <c r="RW29" s="631"/>
      <c r="RX29" s="631"/>
      <c r="RY29" s="631"/>
      <c r="RZ29" s="631"/>
      <c r="SA29" s="631"/>
      <c r="SB29" s="631"/>
      <c r="SC29" s="631"/>
      <c r="SD29" s="631"/>
      <c r="SE29" s="631"/>
      <c r="SF29" s="631"/>
      <c r="SG29" s="631"/>
      <c r="SH29" s="631"/>
      <c r="SI29" s="631"/>
      <c r="SJ29" s="631"/>
      <c r="SK29" s="631"/>
      <c r="SL29" s="631"/>
      <c r="SM29" s="631"/>
      <c r="SN29" s="631"/>
      <c r="SO29" s="631"/>
      <c r="SP29" s="631"/>
      <c r="SQ29" s="631"/>
      <c r="SR29" s="631"/>
      <c r="SS29" s="631"/>
      <c r="ST29" s="631"/>
      <c r="SU29" s="631"/>
      <c r="SV29" s="631"/>
      <c r="SW29" s="631"/>
      <c r="SX29" s="631"/>
      <c r="SY29" s="631"/>
      <c r="SZ29" s="631"/>
      <c r="TA29" s="631"/>
      <c r="TB29" s="631"/>
      <c r="TC29" s="631"/>
      <c r="TD29" s="631"/>
      <c r="TE29" s="631"/>
      <c r="TF29" s="631"/>
      <c r="TG29" s="631"/>
      <c r="TH29" s="631"/>
      <c r="TI29" s="631"/>
      <c r="TJ29" s="631"/>
      <c r="TK29" s="631"/>
      <c r="TL29" s="631"/>
      <c r="TM29" s="631"/>
      <c r="TN29" s="631"/>
      <c r="TO29" s="631"/>
      <c r="TP29" s="631"/>
      <c r="TQ29" s="631"/>
      <c r="TR29" s="631"/>
      <c r="TS29" s="631"/>
      <c r="TT29" s="631"/>
      <c r="TU29" s="631"/>
      <c r="TV29" s="631"/>
      <c r="TW29" s="631"/>
      <c r="TX29" s="631"/>
      <c r="TY29" s="631"/>
      <c r="TZ29" s="631"/>
      <c r="UA29" s="631"/>
      <c r="UB29" s="631"/>
      <c r="UC29" s="631"/>
      <c r="UD29" s="631"/>
      <c r="UE29" s="631"/>
      <c r="UF29" s="631"/>
      <c r="UG29" s="631"/>
      <c r="UH29" s="631"/>
      <c r="UI29" s="631"/>
      <c r="UJ29" s="631"/>
      <c r="UK29" s="631"/>
      <c r="UL29" s="631"/>
      <c r="UM29" s="631"/>
      <c r="UN29" s="631"/>
      <c r="UO29" s="631"/>
      <c r="UP29" s="631"/>
      <c r="UQ29" s="631"/>
      <c r="UR29" s="631"/>
      <c r="US29" s="631"/>
      <c r="UT29" s="631"/>
      <c r="UU29" s="631"/>
      <c r="UV29" s="631"/>
      <c r="UW29" s="631"/>
      <c r="UX29" s="631"/>
      <c r="UY29" s="631"/>
      <c r="UZ29" s="631"/>
      <c r="VA29" s="631"/>
      <c r="VB29" s="631"/>
      <c r="VC29" s="631"/>
      <c r="VD29" s="631"/>
      <c r="VE29" s="631"/>
      <c r="VF29" s="631"/>
      <c r="VG29" s="631"/>
      <c r="VH29" s="631"/>
      <c r="VI29" s="631"/>
      <c r="VJ29" s="631"/>
      <c r="VK29" s="631"/>
      <c r="VL29" s="631"/>
      <c r="VM29" s="631"/>
      <c r="VN29" s="631"/>
      <c r="VO29" s="631"/>
      <c r="VP29" s="631"/>
      <c r="VQ29" s="631"/>
      <c r="VR29" s="631"/>
      <c r="VS29" s="631"/>
      <c r="VT29" s="631"/>
      <c r="VU29" s="631"/>
      <c r="VV29" s="631"/>
      <c r="VW29" s="631"/>
      <c r="VX29" s="631"/>
      <c r="VY29" s="631"/>
      <c r="VZ29" s="631"/>
      <c r="WA29" s="631"/>
      <c r="WB29" s="631"/>
      <c r="WC29" s="631"/>
      <c r="WD29" s="631"/>
      <c r="WE29" s="631"/>
      <c r="WF29" s="631"/>
      <c r="WG29" s="631"/>
      <c r="WH29" s="631"/>
      <c r="WI29" s="631"/>
      <c r="WJ29" s="631"/>
      <c r="WK29" s="631"/>
      <c r="WL29" s="631"/>
      <c r="WM29" s="631"/>
      <c r="WN29" s="631"/>
      <c r="WO29" s="631"/>
      <c r="WP29" s="631"/>
      <c r="WQ29" s="631"/>
      <c r="WR29" s="631"/>
      <c r="WS29" s="631"/>
      <c r="WT29" s="631"/>
      <c r="WU29" s="631"/>
      <c r="WV29" s="631"/>
      <c r="WW29" s="631"/>
      <c r="WX29" s="631"/>
      <c r="WY29" s="631"/>
      <c r="WZ29" s="631"/>
      <c r="XA29" s="631"/>
      <c r="XB29" s="631"/>
      <c r="XC29" s="631"/>
      <c r="XD29" s="631"/>
      <c r="XE29" s="631"/>
      <c r="XF29" s="631"/>
      <c r="XG29" s="631"/>
      <c r="XH29" s="631"/>
      <c r="XI29" s="631"/>
      <c r="XJ29" s="631"/>
      <c r="XK29" s="631"/>
      <c r="XL29" s="631"/>
      <c r="XM29" s="631"/>
      <c r="XN29" s="631"/>
      <c r="XO29" s="631"/>
      <c r="XP29" s="631"/>
      <c r="XQ29" s="631"/>
      <c r="XR29" s="631"/>
      <c r="XS29" s="631"/>
      <c r="XT29" s="631"/>
      <c r="XU29" s="631"/>
      <c r="XV29" s="631"/>
      <c r="XW29" s="631"/>
      <c r="XX29" s="631"/>
      <c r="XY29" s="631"/>
      <c r="XZ29" s="631"/>
      <c r="YA29" s="631"/>
      <c r="YB29" s="631"/>
      <c r="YC29" s="631"/>
      <c r="YD29" s="631"/>
      <c r="YE29" s="631"/>
      <c r="YF29" s="631"/>
      <c r="YG29" s="631"/>
      <c r="YH29" s="631"/>
      <c r="YI29" s="631"/>
      <c r="YJ29" s="631"/>
      <c r="YK29" s="631"/>
      <c r="YL29" s="631"/>
      <c r="YM29" s="631"/>
      <c r="YN29" s="631"/>
      <c r="YO29" s="631"/>
      <c r="YP29" s="631"/>
      <c r="YQ29" s="631"/>
      <c r="YR29" s="631"/>
      <c r="YS29" s="631"/>
      <c r="YT29" s="631"/>
      <c r="YU29" s="631"/>
      <c r="YV29" s="631"/>
      <c r="YW29" s="631"/>
      <c r="YX29" s="631"/>
      <c r="YY29" s="631"/>
      <c r="YZ29" s="631"/>
      <c r="ZA29" s="631"/>
      <c r="ZB29" s="631"/>
      <c r="ZC29" s="631"/>
      <c r="ZD29" s="631"/>
      <c r="ZE29" s="631"/>
      <c r="ZF29" s="631"/>
      <c r="ZG29" s="631"/>
      <c r="ZH29" s="631"/>
      <c r="ZI29" s="631"/>
      <c r="ZJ29" s="631"/>
      <c r="ZK29" s="631"/>
      <c r="ZL29" s="631"/>
      <c r="ZM29" s="631"/>
      <c r="ZN29" s="631"/>
      <c r="ZO29" s="631"/>
      <c r="ZP29" s="631"/>
      <c r="ZQ29" s="631"/>
      <c r="ZR29" s="631"/>
      <c r="ZS29" s="631"/>
      <c r="ZT29" s="631"/>
      <c r="ZU29" s="631"/>
      <c r="ZV29" s="631"/>
      <c r="ZW29" s="631"/>
      <c r="ZX29" s="631"/>
      <c r="ZY29" s="631"/>
      <c r="ZZ29" s="631"/>
      <c r="AAA29" s="631"/>
      <c r="AAB29" s="631"/>
      <c r="AAC29" s="631"/>
      <c r="AAD29" s="631"/>
      <c r="AAE29" s="631"/>
      <c r="AAF29" s="631"/>
      <c r="AAG29" s="631"/>
      <c r="AAH29" s="631"/>
      <c r="AAI29" s="631"/>
      <c r="AAJ29" s="631"/>
      <c r="AAK29" s="631"/>
      <c r="AAL29" s="631"/>
      <c r="AAM29" s="631"/>
      <c r="AAN29" s="631"/>
      <c r="AAO29" s="631"/>
      <c r="AAP29" s="631"/>
      <c r="AAQ29" s="631"/>
      <c r="AAR29" s="631"/>
      <c r="AAS29" s="631"/>
      <c r="AAT29" s="631"/>
      <c r="AAU29" s="631"/>
      <c r="AAV29" s="631"/>
      <c r="AAW29" s="631"/>
      <c r="AAX29" s="631"/>
      <c r="AAY29" s="631"/>
      <c r="AAZ29" s="631"/>
      <c r="ABA29" s="631"/>
      <c r="ABB29" s="631"/>
      <c r="ABC29" s="631"/>
      <c r="ABD29" s="631"/>
      <c r="ABE29" s="631"/>
      <c r="ABF29" s="631"/>
      <c r="ABG29" s="631"/>
      <c r="ABH29" s="631"/>
      <c r="ABI29" s="631"/>
      <c r="ABJ29" s="631"/>
      <c r="ABK29" s="631"/>
      <c r="ABL29" s="631"/>
      <c r="ABM29" s="631"/>
      <c r="ABN29" s="631"/>
      <c r="ABO29" s="631"/>
      <c r="ABP29" s="631"/>
      <c r="ABQ29" s="631"/>
      <c r="ABR29" s="631"/>
      <c r="ABS29" s="631"/>
      <c r="ABT29" s="631"/>
      <c r="ABU29" s="631"/>
      <c r="ABV29" s="631"/>
      <c r="ABW29" s="631"/>
      <c r="ABX29" s="631"/>
      <c r="ABY29" s="631"/>
      <c r="ABZ29" s="631"/>
      <c r="ACA29" s="631"/>
      <c r="ACB29" s="631"/>
      <c r="ACC29" s="631"/>
      <c r="ACD29" s="631"/>
      <c r="ACE29" s="631"/>
      <c r="ACF29" s="631"/>
      <c r="ACG29" s="631"/>
      <c r="ACH29" s="631"/>
      <c r="ACI29" s="631"/>
      <c r="ACJ29" s="631"/>
      <c r="ACK29" s="631"/>
      <c r="ACL29" s="631"/>
      <c r="ACM29" s="631"/>
      <c r="ACN29" s="631"/>
      <c r="ACO29" s="631"/>
      <c r="ACP29" s="631"/>
      <c r="ACQ29" s="631"/>
      <c r="ACR29" s="631"/>
      <c r="ACS29" s="631"/>
      <c r="ACT29" s="631"/>
      <c r="ACU29" s="631"/>
      <c r="ACV29" s="631"/>
      <c r="ACW29" s="631"/>
      <c r="ACX29" s="631"/>
      <c r="ACY29" s="631"/>
      <c r="ACZ29" s="631"/>
      <c r="ADA29" s="631"/>
      <c r="ADB29" s="631"/>
      <c r="ADC29" s="631"/>
      <c r="ADD29" s="631"/>
      <c r="ADE29" s="631"/>
      <c r="ADF29" s="631"/>
      <c r="ADG29" s="631"/>
      <c r="ADH29" s="631"/>
      <c r="ADI29" s="631"/>
      <c r="ADJ29" s="631"/>
      <c r="ADK29" s="631"/>
      <c r="ADL29" s="631"/>
      <c r="ADM29" s="631"/>
      <c r="ADN29" s="631"/>
      <c r="ADO29" s="631"/>
      <c r="ADP29" s="631"/>
      <c r="ADQ29" s="631"/>
      <c r="ADR29" s="631"/>
      <c r="ADS29" s="631"/>
      <c r="ADT29" s="631"/>
      <c r="ADU29" s="631"/>
      <c r="ADV29" s="631"/>
      <c r="ADW29" s="631"/>
      <c r="ADX29" s="631"/>
      <c r="ADY29" s="631"/>
      <c r="ADZ29" s="631"/>
      <c r="AEA29" s="631"/>
      <c r="AEB29" s="631"/>
      <c r="AEC29" s="631"/>
      <c r="AED29" s="631"/>
      <c r="AEE29" s="631"/>
      <c r="AEF29" s="631"/>
      <c r="AEG29" s="631"/>
      <c r="AEH29" s="631"/>
      <c r="AEI29" s="631"/>
      <c r="AEJ29" s="631"/>
      <c r="AEK29" s="631"/>
      <c r="AEL29" s="631"/>
      <c r="AEM29" s="631"/>
      <c r="AEN29" s="631"/>
      <c r="AEO29" s="631"/>
      <c r="AEP29" s="631"/>
      <c r="AEQ29" s="631"/>
      <c r="AER29" s="631"/>
      <c r="AES29" s="631"/>
      <c r="AET29" s="631"/>
      <c r="AEU29" s="631"/>
      <c r="AEV29" s="631"/>
      <c r="AEW29" s="631"/>
      <c r="AEX29" s="631"/>
      <c r="AEY29" s="631"/>
      <c r="AEZ29" s="631"/>
      <c r="AFA29" s="631"/>
      <c r="AFB29" s="631"/>
      <c r="AFC29" s="631"/>
      <c r="AFD29" s="631"/>
      <c r="AFE29" s="631"/>
      <c r="AFF29" s="631"/>
      <c r="AFG29" s="631"/>
      <c r="AFH29" s="631"/>
      <c r="AFI29" s="631"/>
      <c r="AFJ29" s="631"/>
      <c r="AFK29" s="631"/>
      <c r="AFL29" s="631"/>
      <c r="AFM29" s="631"/>
      <c r="AFN29" s="631"/>
      <c r="AFO29" s="631"/>
      <c r="AFP29" s="631"/>
      <c r="AFQ29" s="631"/>
      <c r="AFR29" s="631"/>
      <c r="AFS29" s="631"/>
      <c r="AFT29" s="631"/>
      <c r="AFU29" s="631"/>
      <c r="AFV29" s="631"/>
      <c r="AFW29" s="631"/>
      <c r="AFX29" s="631"/>
      <c r="AFY29" s="631"/>
      <c r="AFZ29" s="631"/>
      <c r="AGA29" s="631"/>
      <c r="AGB29" s="631"/>
      <c r="AGC29" s="631"/>
      <c r="AGD29" s="631"/>
      <c r="AGE29" s="631"/>
      <c r="AGF29" s="631"/>
      <c r="AGG29" s="631"/>
      <c r="AGH29" s="631"/>
      <c r="AGI29" s="631"/>
      <c r="AGJ29" s="631"/>
      <c r="AGK29" s="631"/>
      <c r="AGL29" s="631"/>
      <c r="AGM29" s="631"/>
      <c r="AGN29" s="631"/>
      <c r="AGO29" s="631"/>
      <c r="AGP29" s="631"/>
      <c r="AGQ29" s="631"/>
      <c r="AGR29" s="631"/>
      <c r="AGS29" s="631"/>
      <c r="AGT29" s="631"/>
      <c r="AGU29" s="631"/>
      <c r="AGV29" s="631"/>
      <c r="AGW29" s="631"/>
      <c r="AGX29" s="631"/>
      <c r="AGY29" s="631"/>
      <c r="AGZ29" s="631"/>
      <c r="AHA29" s="631"/>
      <c r="AHB29" s="631"/>
      <c r="AHC29" s="631"/>
      <c r="AHD29" s="631"/>
      <c r="AHE29" s="631"/>
      <c r="AHF29" s="631"/>
      <c r="AHG29" s="631"/>
      <c r="AHH29" s="631"/>
      <c r="AHI29" s="631"/>
      <c r="AHJ29" s="631"/>
      <c r="AHK29" s="631"/>
      <c r="AHL29" s="631"/>
      <c r="AHM29" s="631"/>
      <c r="AHN29" s="631"/>
      <c r="AHO29" s="631"/>
      <c r="AHP29" s="631"/>
      <c r="AHQ29" s="631"/>
      <c r="AHR29" s="631"/>
      <c r="AHS29" s="631"/>
      <c r="AHT29" s="631"/>
      <c r="AHU29" s="631"/>
      <c r="AHV29" s="631"/>
      <c r="AHW29" s="631"/>
      <c r="AHX29" s="631"/>
      <c r="AHY29" s="631"/>
      <c r="AHZ29" s="631"/>
      <c r="AIA29" s="631"/>
      <c r="AIB29" s="631"/>
      <c r="AIC29" s="631"/>
      <c r="AID29" s="631"/>
      <c r="AIE29" s="631"/>
      <c r="AIF29" s="631"/>
      <c r="AIG29" s="631"/>
      <c r="AIH29" s="631"/>
      <c r="AII29" s="631"/>
      <c r="AIJ29" s="631"/>
      <c r="AIK29" s="631"/>
      <c r="AIL29" s="631"/>
      <c r="AIM29" s="631"/>
      <c r="AIN29" s="631"/>
      <c r="AIO29" s="631"/>
      <c r="AIP29" s="631"/>
      <c r="AIQ29" s="631"/>
      <c r="AIR29" s="631"/>
      <c r="AIS29" s="631"/>
      <c r="AIT29" s="631"/>
      <c r="AIU29" s="631"/>
      <c r="AIV29" s="631"/>
      <c r="AIW29" s="631"/>
      <c r="AIX29" s="631"/>
      <c r="AIY29" s="631"/>
      <c r="AIZ29" s="631"/>
      <c r="AJA29" s="631"/>
      <c r="AJB29" s="631"/>
      <c r="AJC29" s="631"/>
      <c r="AJD29" s="631"/>
      <c r="AJE29" s="631"/>
      <c r="AJF29" s="631"/>
      <c r="AJG29" s="631"/>
      <c r="AJH29" s="631"/>
      <c r="AJI29" s="631"/>
      <c r="AJJ29" s="631"/>
      <c r="AJK29" s="631"/>
      <c r="AJL29" s="631"/>
      <c r="AJM29" s="631"/>
      <c r="AJN29" s="631"/>
      <c r="AJO29" s="631"/>
      <c r="AJP29" s="631"/>
      <c r="AJQ29" s="631"/>
      <c r="AJR29" s="631"/>
      <c r="AJS29" s="631"/>
      <c r="AJT29" s="631"/>
      <c r="AJU29" s="631"/>
      <c r="AJV29" s="631"/>
      <c r="AJW29" s="631"/>
      <c r="AJX29" s="631"/>
      <c r="AJY29" s="631"/>
      <c r="AJZ29" s="631"/>
      <c r="AKA29" s="631"/>
      <c r="AKB29" s="631"/>
      <c r="AKC29" s="631"/>
      <c r="AKD29" s="631"/>
      <c r="AKE29" s="631"/>
      <c r="AKF29" s="631"/>
      <c r="AKG29" s="631"/>
      <c r="AKH29" s="631"/>
      <c r="AKI29" s="631"/>
      <c r="AKJ29" s="631"/>
      <c r="AKK29" s="631"/>
      <c r="AKL29" s="631"/>
      <c r="AKM29" s="631"/>
      <c r="AKN29" s="631"/>
      <c r="AKO29" s="631"/>
      <c r="AKP29" s="631"/>
      <c r="AKQ29" s="631"/>
      <c r="AKR29" s="631"/>
      <c r="AKS29" s="631"/>
      <c r="AKT29" s="631"/>
      <c r="AKU29" s="631"/>
      <c r="AKV29" s="631"/>
      <c r="AKW29" s="631"/>
      <c r="AKX29" s="631"/>
      <c r="AKY29" s="631"/>
      <c r="AKZ29" s="631"/>
      <c r="ALA29" s="631"/>
      <c r="ALB29" s="631"/>
      <c r="ALC29" s="631"/>
      <c r="ALD29" s="631"/>
      <c r="ALE29" s="631"/>
      <c r="ALF29" s="631"/>
      <c r="ALG29" s="631"/>
      <c r="ALH29" s="631"/>
      <c r="ALI29" s="631"/>
      <c r="ALJ29" s="631"/>
      <c r="ALK29" s="631"/>
      <c r="ALL29" s="631"/>
      <c r="ALM29" s="631"/>
      <c r="ALN29" s="631"/>
      <c r="ALO29" s="631"/>
      <c r="ALP29" s="631"/>
      <c r="ALQ29" s="631"/>
      <c r="ALR29" s="631"/>
      <c r="ALS29" s="631"/>
      <c r="ALT29" s="631"/>
      <c r="ALU29" s="631"/>
      <c r="ALV29" s="631"/>
      <c r="ALW29" s="631"/>
      <c r="ALX29" s="631"/>
      <c r="ALY29" s="631"/>
      <c r="ALZ29" s="631"/>
      <c r="AMA29" s="631"/>
      <c r="AMB29" s="631"/>
      <c r="AMC29" s="631"/>
      <c r="AMD29" s="631"/>
      <c r="AME29" s="631"/>
      <c r="AMF29" s="631"/>
      <c r="AMG29" s="631"/>
      <c r="AMH29" s="631"/>
      <c r="AMI29" s="631"/>
      <c r="AMJ29" s="631"/>
      <c r="AMK29" s="631"/>
      <c r="AML29" s="631"/>
      <c r="AMM29" s="631"/>
      <c r="AMN29" s="631"/>
      <c r="AMO29" s="631"/>
      <c r="AMP29" s="631"/>
      <c r="AMQ29" s="631"/>
      <c r="AMR29" s="631"/>
      <c r="AMS29" s="631"/>
      <c r="AMT29" s="631"/>
      <c r="AMU29" s="631"/>
      <c r="AMV29" s="631"/>
      <c r="AMW29" s="631"/>
      <c r="AMX29" s="631"/>
      <c r="AMY29" s="631"/>
      <c r="AMZ29" s="631"/>
      <c r="ANA29" s="631"/>
      <c r="ANB29" s="631"/>
      <c r="ANC29" s="631"/>
      <c r="AND29" s="631"/>
      <c r="ANE29" s="631"/>
      <c r="ANF29" s="631"/>
      <c r="ANG29" s="631"/>
      <c r="ANH29" s="631"/>
      <c r="ANI29" s="631"/>
      <c r="ANJ29" s="631"/>
      <c r="ANK29" s="631"/>
      <c r="ANL29" s="631"/>
      <c r="ANM29" s="631"/>
      <c r="ANN29" s="631"/>
      <c r="ANO29" s="631"/>
      <c r="ANP29" s="631"/>
      <c r="ANQ29" s="631"/>
      <c r="ANR29" s="631"/>
      <c r="ANS29" s="631"/>
      <c r="ANT29" s="631"/>
      <c r="ANU29" s="631"/>
      <c r="ANV29" s="631"/>
      <c r="ANW29" s="631"/>
      <c r="ANX29" s="631"/>
      <c r="ANY29" s="631"/>
      <c r="ANZ29" s="631"/>
      <c r="AOA29" s="631"/>
      <c r="AOB29" s="631"/>
      <c r="AOC29" s="631"/>
      <c r="AOD29" s="631"/>
      <c r="AOE29" s="631"/>
      <c r="AOF29" s="631"/>
      <c r="AOG29" s="631"/>
      <c r="AOH29" s="631"/>
      <c r="AOI29" s="631"/>
      <c r="AOJ29" s="631"/>
      <c r="AOK29" s="631"/>
      <c r="AOL29" s="631"/>
      <c r="AOM29" s="631"/>
      <c r="AON29" s="631"/>
      <c r="AOO29" s="631"/>
      <c r="AOP29" s="631"/>
      <c r="AOQ29" s="631"/>
      <c r="AOR29" s="631"/>
      <c r="AOS29" s="631"/>
      <c r="AOT29" s="631"/>
      <c r="AOU29" s="631"/>
      <c r="AOV29" s="631"/>
      <c r="AOW29" s="631"/>
      <c r="AOX29" s="631"/>
      <c r="AOY29" s="631"/>
      <c r="AOZ29" s="631"/>
      <c r="APA29" s="631"/>
      <c r="APB29" s="631"/>
      <c r="APC29" s="631"/>
      <c r="APD29" s="631"/>
      <c r="APE29" s="631"/>
      <c r="APF29" s="631"/>
      <c r="APG29" s="631"/>
      <c r="APH29" s="631"/>
      <c r="API29" s="631"/>
      <c r="APJ29" s="631"/>
      <c r="APK29" s="631"/>
      <c r="APL29" s="631"/>
      <c r="APM29" s="631"/>
      <c r="APN29" s="631"/>
      <c r="APO29" s="631"/>
      <c r="APP29" s="631"/>
      <c r="APQ29" s="631"/>
      <c r="APR29" s="631"/>
      <c r="APS29" s="631"/>
      <c r="APT29" s="631"/>
      <c r="APU29" s="631"/>
      <c r="APV29" s="631"/>
      <c r="APW29" s="631"/>
      <c r="APX29" s="631"/>
      <c r="APY29" s="631"/>
      <c r="APZ29" s="631"/>
      <c r="AQA29" s="631"/>
      <c r="AQB29" s="631"/>
      <c r="AQC29" s="631"/>
      <c r="AQD29" s="631"/>
      <c r="AQE29" s="631"/>
      <c r="AQF29" s="631"/>
      <c r="AQG29" s="631"/>
      <c r="AQH29" s="631"/>
      <c r="AQI29" s="631"/>
      <c r="AQJ29" s="631"/>
      <c r="AQK29" s="631"/>
      <c r="AQL29" s="631"/>
      <c r="AQM29" s="631"/>
      <c r="AQN29" s="631"/>
      <c r="AQO29" s="631"/>
      <c r="AQP29" s="631"/>
      <c r="AQQ29" s="631"/>
      <c r="AQR29" s="631"/>
      <c r="AQS29" s="631"/>
      <c r="AQT29" s="631"/>
      <c r="AQU29" s="631"/>
      <c r="AQV29" s="631"/>
      <c r="AQW29" s="631"/>
      <c r="AQX29" s="631"/>
      <c r="AQY29" s="631"/>
      <c r="AQZ29" s="631"/>
      <c r="ARA29" s="631"/>
      <c r="ARB29" s="631"/>
      <c r="ARC29" s="631"/>
      <c r="ARD29" s="631"/>
      <c r="ARE29" s="631"/>
      <c r="ARF29" s="631"/>
      <c r="ARG29" s="631"/>
      <c r="ARH29" s="631"/>
      <c r="ARI29" s="631"/>
      <c r="ARJ29" s="631"/>
      <c r="ARK29" s="631"/>
      <c r="ARL29" s="631"/>
      <c r="ARM29" s="631"/>
      <c r="ARN29" s="631"/>
      <c r="ARO29" s="631"/>
      <c r="ARP29" s="631"/>
      <c r="ARQ29" s="631"/>
      <c r="ARR29" s="631"/>
      <c r="ARS29" s="631"/>
      <c r="ART29" s="631"/>
      <c r="ARU29" s="631"/>
      <c r="ARV29" s="631"/>
      <c r="ARW29" s="631"/>
      <c r="ARX29" s="631"/>
      <c r="ARY29" s="631"/>
      <c r="ARZ29" s="631"/>
      <c r="ASA29" s="631"/>
      <c r="ASB29" s="631"/>
      <c r="ASC29" s="631"/>
      <c r="ASD29" s="631"/>
      <c r="ASE29" s="631"/>
      <c r="ASF29" s="631"/>
      <c r="ASG29" s="631"/>
      <c r="ASH29" s="631"/>
      <c r="ASI29" s="631"/>
      <c r="ASJ29" s="631"/>
      <c r="ASK29" s="631"/>
      <c r="ASL29" s="631"/>
      <c r="ASM29" s="631"/>
      <c r="ASN29" s="631"/>
      <c r="ASO29" s="631"/>
      <c r="ASP29" s="631"/>
      <c r="ASQ29" s="631"/>
      <c r="ASR29" s="631"/>
      <c r="ASS29" s="631"/>
      <c r="AST29" s="631"/>
      <c r="ASU29" s="631"/>
      <c r="ASV29" s="631"/>
      <c r="ASW29" s="631"/>
      <c r="ASX29" s="631"/>
      <c r="ASY29" s="631"/>
      <c r="ASZ29" s="631"/>
      <c r="ATA29" s="631"/>
      <c r="ATB29" s="631"/>
      <c r="ATC29" s="631"/>
      <c r="ATD29" s="631"/>
      <c r="ATE29" s="631"/>
      <c r="ATF29" s="631"/>
      <c r="ATG29" s="631"/>
      <c r="ATH29" s="631"/>
      <c r="ATI29" s="631"/>
      <c r="ATJ29" s="631"/>
      <c r="ATK29" s="631"/>
      <c r="ATL29" s="631"/>
      <c r="ATM29" s="631"/>
      <c r="ATN29" s="631"/>
      <c r="ATO29" s="631"/>
      <c r="ATP29" s="631"/>
      <c r="ATQ29" s="631"/>
      <c r="ATR29" s="631"/>
      <c r="ATS29" s="631"/>
      <c r="ATT29" s="631"/>
      <c r="ATU29" s="631"/>
      <c r="ATV29" s="631"/>
      <c r="ATW29" s="631"/>
      <c r="ATX29" s="631"/>
      <c r="ATY29" s="631"/>
      <c r="ATZ29" s="631"/>
      <c r="AUA29" s="631"/>
      <c r="AUB29" s="631"/>
      <c r="AUC29" s="631"/>
      <c r="AUD29" s="631"/>
      <c r="AUE29" s="631"/>
      <c r="AUF29" s="631"/>
      <c r="AUG29" s="631"/>
      <c r="AUH29" s="631"/>
      <c r="AUI29" s="631"/>
      <c r="AUJ29" s="631"/>
      <c r="AUK29" s="631"/>
      <c r="AUL29" s="631"/>
      <c r="AUM29" s="631"/>
      <c r="AUN29" s="631"/>
      <c r="AUO29" s="631"/>
      <c r="AUP29" s="631"/>
      <c r="AUQ29" s="631"/>
      <c r="AUR29" s="631"/>
      <c r="AUS29" s="631"/>
      <c r="AUT29" s="631"/>
      <c r="AUU29" s="631"/>
      <c r="AUV29" s="631"/>
      <c r="AUW29" s="631"/>
      <c r="AUX29" s="631"/>
      <c r="AUY29" s="631"/>
      <c r="AUZ29" s="631"/>
      <c r="AVA29" s="631"/>
      <c r="AVB29" s="631"/>
      <c r="AVC29" s="631"/>
      <c r="AVD29" s="631"/>
      <c r="AVE29" s="631"/>
      <c r="AVF29" s="631"/>
      <c r="AVG29" s="631"/>
      <c r="AVH29" s="631"/>
      <c r="AVI29" s="631"/>
      <c r="AVJ29" s="631"/>
      <c r="AVK29" s="631"/>
      <c r="AVL29" s="631"/>
      <c r="AVM29" s="631"/>
      <c r="AVN29" s="631"/>
      <c r="AVO29" s="631"/>
      <c r="AVP29" s="631"/>
      <c r="AVQ29" s="631"/>
      <c r="AVR29" s="631"/>
      <c r="AVS29" s="631"/>
      <c r="AVT29" s="631"/>
      <c r="AVU29" s="631"/>
      <c r="AVV29" s="631"/>
      <c r="AVW29" s="631"/>
      <c r="AVX29" s="631"/>
      <c r="AVY29" s="631"/>
      <c r="AVZ29" s="631"/>
      <c r="AWA29" s="631"/>
      <c r="AWB29" s="631"/>
      <c r="AWC29" s="631"/>
      <c r="AWD29" s="631"/>
      <c r="AWE29" s="631"/>
      <c r="AWF29" s="631"/>
      <c r="AWG29" s="631"/>
      <c r="AWH29" s="631"/>
      <c r="AWI29" s="631"/>
      <c r="AWJ29" s="631"/>
      <c r="AWK29" s="631"/>
      <c r="AWL29" s="631"/>
      <c r="AWM29" s="631"/>
      <c r="AWN29" s="631"/>
      <c r="AWO29" s="631"/>
      <c r="AWP29" s="631"/>
      <c r="AWQ29" s="631"/>
      <c r="AWR29" s="631"/>
      <c r="AWS29" s="631"/>
      <c r="AWT29" s="631"/>
      <c r="AWU29" s="631"/>
      <c r="AWV29" s="631"/>
      <c r="AWW29" s="631"/>
      <c r="AWX29" s="631"/>
      <c r="AWY29" s="631"/>
      <c r="AWZ29" s="631"/>
      <c r="AXA29" s="631"/>
      <c r="AXB29" s="631"/>
      <c r="AXC29" s="631"/>
      <c r="AXD29" s="631"/>
      <c r="AXE29" s="631"/>
      <c r="AXF29" s="631"/>
      <c r="AXG29" s="631"/>
      <c r="AXH29" s="631"/>
      <c r="AXI29" s="631"/>
      <c r="AXJ29" s="631"/>
      <c r="AXK29" s="631"/>
      <c r="AXL29" s="631"/>
      <c r="AXM29" s="631"/>
      <c r="AXN29" s="631"/>
      <c r="AXO29" s="631"/>
      <c r="AXP29" s="631"/>
      <c r="AXQ29" s="631"/>
      <c r="AXR29" s="631"/>
      <c r="AXS29" s="631"/>
      <c r="AXT29" s="631"/>
      <c r="AXU29" s="631"/>
      <c r="AXV29" s="631"/>
      <c r="AXW29" s="631"/>
      <c r="AXX29" s="631"/>
      <c r="AXY29" s="631"/>
      <c r="AXZ29" s="631"/>
      <c r="AYA29" s="631"/>
      <c r="AYB29" s="631"/>
      <c r="AYC29" s="631"/>
      <c r="AYD29" s="631"/>
      <c r="AYE29" s="631"/>
      <c r="AYF29" s="631"/>
      <c r="AYG29" s="631"/>
      <c r="AYH29" s="631"/>
      <c r="AYI29" s="631"/>
      <c r="AYJ29" s="631"/>
      <c r="AYK29" s="631"/>
      <c r="AYL29" s="631"/>
      <c r="AYM29" s="631"/>
      <c r="AYN29" s="631"/>
      <c r="AYO29" s="631"/>
      <c r="AYP29" s="631"/>
      <c r="AYQ29" s="631"/>
      <c r="AYR29" s="631"/>
      <c r="AYS29" s="631"/>
      <c r="AYT29" s="631"/>
      <c r="AYU29" s="631"/>
      <c r="AYV29" s="631"/>
      <c r="AYW29" s="631"/>
      <c r="AYX29" s="631"/>
      <c r="AYY29" s="631"/>
      <c r="AYZ29" s="631"/>
      <c r="AZA29" s="631"/>
      <c r="AZB29" s="631"/>
      <c r="AZC29" s="631"/>
      <c r="AZD29" s="631"/>
      <c r="AZE29" s="631"/>
      <c r="AZF29" s="631"/>
      <c r="AZG29" s="631"/>
      <c r="AZH29" s="631"/>
      <c r="AZI29" s="631"/>
      <c r="AZJ29" s="631"/>
      <c r="AZK29" s="631"/>
      <c r="AZL29" s="631"/>
      <c r="AZM29" s="631"/>
      <c r="AZN29" s="631"/>
      <c r="AZO29" s="631"/>
      <c r="AZP29" s="631"/>
      <c r="AZQ29" s="631"/>
      <c r="AZR29" s="631"/>
      <c r="AZS29" s="631"/>
      <c r="AZT29" s="631"/>
      <c r="AZU29" s="631"/>
      <c r="AZV29" s="631"/>
      <c r="AZW29" s="631"/>
      <c r="AZX29" s="631"/>
      <c r="AZY29" s="631"/>
      <c r="AZZ29" s="631"/>
      <c r="BAA29" s="631"/>
      <c r="BAB29" s="631"/>
      <c r="BAC29" s="631"/>
      <c r="BAD29" s="631"/>
      <c r="BAE29" s="631"/>
      <c r="BAF29" s="631"/>
      <c r="BAG29" s="631"/>
      <c r="BAH29" s="631"/>
      <c r="BAI29" s="631"/>
      <c r="BAJ29" s="631"/>
      <c r="BAK29" s="631"/>
      <c r="BAL29" s="631"/>
      <c r="BAM29" s="631"/>
      <c r="BAN29" s="631"/>
      <c r="BAO29" s="631"/>
      <c r="BAP29" s="631"/>
      <c r="BAQ29" s="631"/>
      <c r="BAR29" s="631"/>
      <c r="BAS29" s="631"/>
      <c r="BAT29" s="631"/>
      <c r="BAU29" s="631"/>
      <c r="BAV29" s="631"/>
      <c r="BAW29" s="631"/>
      <c r="BAX29" s="631"/>
      <c r="BAY29" s="631"/>
      <c r="BAZ29" s="631"/>
      <c r="BBA29" s="631"/>
      <c r="BBB29" s="631"/>
      <c r="BBC29" s="631"/>
      <c r="BBD29" s="631"/>
      <c r="BBE29" s="631"/>
      <c r="BBF29" s="631"/>
      <c r="BBG29" s="631"/>
      <c r="BBH29" s="631"/>
      <c r="BBI29" s="631"/>
      <c r="BBJ29" s="631"/>
      <c r="BBK29" s="631"/>
      <c r="BBL29" s="631"/>
      <c r="BBM29" s="631"/>
      <c r="BBN29" s="631"/>
      <c r="BBO29" s="631"/>
      <c r="BBP29" s="631"/>
      <c r="BBQ29" s="631"/>
      <c r="BBR29" s="631"/>
      <c r="BBS29" s="631"/>
      <c r="BBT29" s="631"/>
      <c r="BBU29" s="631"/>
      <c r="BBV29" s="631"/>
      <c r="BBW29" s="631"/>
      <c r="BBX29" s="631"/>
      <c r="BBY29" s="631"/>
      <c r="BBZ29" s="631"/>
      <c r="BCA29" s="631"/>
      <c r="BCB29" s="631"/>
      <c r="BCC29" s="631"/>
      <c r="BCD29" s="631"/>
      <c r="BCE29" s="631"/>
      <c r="BCF29" s="631"/>
      <c r="BCG29" s="631"/>
      <c r="BCH29" s="631"/>
      <c r="BCI29" s="631"/>
      <c r="BCJ29" s="631"/>
      <c r="BCK29" s="631"/>
      <c r="BCL29" s="631"/>
      <c r="BCM29" s="631"/>
      <c r="BCN29" s="631"/>
      <c r="BCO29" s="631"/>
      <c r="BCP29" s="631"/>
      <c r="BCQ29" s="631"/>
      <c r="BCR29" s="631"/>
      <c r="BCS29" s="631"/>
      <c r="BCT29" s="631"/>
      <c r="BCU29" s="631"/>
      <c r="BCV29" s="631"/>
      <c r="BCW29" s="631"/>
      <c r="BCX29" s="631"/>
      <c r="BCY29" s="631"/>
      <c r="BCZ29" s="631"/>
      <c r="BDA29" s="631"/>
      <c r="BDB29" s="631"/>
      <c r="BDC29" s="631"/>
      <c r="BDD29" s="631"/>
      <c r="BDE29" s="631"/>
      <c r="BDF29" s="631"/>
      <c r="BDG29" s="631"/>
      <c r="BDH29" s="631"/>
      <c r="BDI29" s="631"/>
      <c r="BDJ29" s="631"/>
      <c r="BDK29" s="631"/>
    </row>
    <row r="30" spans="1:1467" customFormat="1">
      <c r="A30" s="631"/>
      <c r="B30" s="527" t="s">
        <v>179</v>
      </c>
      <c r="C30" s="141">
        <v>0.58840000000000003</v>
      </c>
      <c r="D30" s="135">
        <v>52.153015189792868</v>
      </c>
      <c r="E30" s="135">
        <v>0.89248809782607386</v>
      </c>
      <c r="F30" s="526">
        <v>53.045503287618942</v>
      </c>
      <c r="G30" s="649"/>
      <c r="H30" s="649"/>
      <c r="I30" s="648"/>
      <c r="J30" s="648"/>
      <c r="K30" s="552"/>
      <c r="L30" s="552"/>
      <c r="M30" s="552"/>
      <c r="N30" s="552"/>
      <c r="O30" s="631"/>
      <c r="P30" s="631"/>
      <c r="Q30" s="631"/>
      <c r="R30" s="631"/>
      <c r="S30" s="631"/>
      <c r="T30" s="631"/>
      <c r="U30" s="631"/>
      <c r="V30" s="631"/>
      <c r="W30" s="631"/>
      <c r="X30" s="631"/>
      <c r="Y30" s="631"/>
      <c r="Z30" s="631"/>
      <c r="AA30" s="631"/>
      <c r="AB30" s="631"/>
      <c r="AC30" s="631"/>
      <c r="AD30" s="631"/>
      <c r="AE30" s="631"/>
      <c r="AF30" s="631"/>
      <c r="AG30" s="631"/>
      <c r="AH30" s="631"/>
      <c r="AI30" s="631"/>
      <c r="AJ30" s="631"/>
      <c r="AK30" s="631"/>
      <c r="AL30" s="631"/>
      <c r="AM30" s="631"/>
      <c r="AN30" s="631"/>
      <c r="AO30" s="631"/>
      <c r="AP30" s="631"/>
      <c r="AQ30" s="631"/>
      <c r="AR30" s="631"/>
      <c r="AS30" s="631"/>
      <c r="AT30" s="631"/>
      <c r="AU30" s="631"/>
      <c r="AV30" s="631"/>
      <c r="AW30" s="631"/>
      <c r="AX30" s="631"/>
      <c r="AY30" s="631"/>
      <c r="AZ30" s="631"/>
      <c r="BA30" s="631"/>
      <c r="BB30" s="631"/>
      <c r="BC30" s="631"/>
      <c r="BD30" s="631"/>
      <c r="BE30" s="631"/>
      <c r="BF30" s="631"/>
      <c r="BG30" s="631"/>
      <c r="BH30" s="631"/>
      <c r="BI30" s="631"/>
      <c r="BJ30" s="631"/>
      <c r="BK30" s="631"/>
      <c r="BL30" s="631"/>
      <c r="BM30" s="631"/>
      <c r="BN30" s="631"/>
      <c r="BO30" s="631"/>
      <c r="BP30" s="631"/>
      <c r="BQ30" s="631"/>
      <c r="BR30" s="631"/>
      <c r="BS30" s="631"/>
      <c r="BT30" s="631"/>
      <c r="BU30" s="631"/>
      <c r="BV30" s="631"/>
      <c r="BW30" s="631"/>
      <c r="BX30" s="631"/>
      <c r="BY30" s="631"/>
      <c r="BZ30" s="631"/>
      <c r="CA30" s="631"/>
      <c r="CB30" s="631"/>
      <c r="CC30" s="631"/>
      <c r="CD30" s="631"/>
      <c r="CE30" s="631"/>
      <c r="CF30" s="631"/>
      <c r="CG30" s="631"/>
      <c r="CH30" s="631"/>
      <c r="CI30" s="631"/>
      <c r="CJ30" s="631"/>
      <c r="CK30" s="631"/>
      <c r="CL30" s="631"/>
      <c r="CM30" s="631"/>
      <c r="CN30" s="631"/>
      <c r="CO30" s="631"/>
      <c r="CP30" s="631"/>
      <c r="CQ30" s="631"/>
      <c r="CR30" s="631"/>
      <c r="CS30" s="631"/>
      <c r="CT30" s="631"/>
      <c r="CU30" s="631"/>
      <c r="CV30" s="631"/>
      <c r="CW30" s="631"/>
      <c r="CX30" s="631"/>
      <c r="CY30" s="631"/>
      <c r="CZ30" s="631"/>
      <c r="DA30" s="631"/>
      <c r="DB30" s="631"/>
      <c r="DC30" s="631"/>
      <c r="DD30" s="631"/>
      <c r="DE30" s="631"/>
      <c r="DF30" s="631"/>
      <c r="DG30" s="631"/>
      <c r="DH30" s="631"/>
      <c r="DI30" s="631"/>
      <c r="DJ30" s="631"/>
      <c r="DK30" s="631"/>
      <c r="DL30" s="631"/>
      <c r="DM30" s="631"/>
      <c r="DN30" s="631"/>
      <c r="DO30" s="631"/>
      <c r="DP30" s="631"/>
      <c r="DQ30" s="631"/>
      <c r="DR30" s="631"/>
      <c r="DS30" s="631"/>
      <c r="DT30" s="631"/>
      <c r="DU30" s="631"/>
      <c r="DV30" s="631"/>
      <c r="DW30" s="631"/>
      <c r="DX30" s="631"/>
      <c r="DY30" s="631"/>
      <c r="DZ30" s="631"/>
      <c r="EA30" s="631"/>
      <c r="EB30" s="631"/>
      <c r="EC30" s="631"/>
      <c r="ED30" s="631"/>
      <c r="EE30" s="631"/>
      <c r="EF30" s="631"/>
      <c r="EG30" s="631"/>
      <c r="EH30" s="631"/>
      <c r="EI30" s="631"/>
      <c r="EJ30" s="631"/>
      <c r="EK30" s="631"/>
      <c r="EL30" s="631"/>
      <c r="EM30" s="631"/>
      <c r="EN30" s="631"/>
      <c r="EO30" s="631"/>
      <c r="EP30" s="631"/>
      <c r="EQ30" s="631"/>
      <c r="ER30" s="631"/>
      <c r="ES30" s="631"/>
      <c r="ET30" s="631"/>
      <c r="EU30" s="631"/>
      <c r="EV30" s="631"/>
      <c r="EW30" s="631"/>
      <c r="EX30" s="631"/>
      <c r="EY30" s="631"/>
      <c r="EZ30" s="631"/>
      <c r="FA30" s="631"/>
      <c r="FB30" s="631"/>
      <c r="FC30" s="631"/>
      <c r="FD30" s="631"/>
      <c r="FE30" s="631"/>
      <c r="FF30" s="631"/>
      <c r="FG30" s="631"/>
      <c r="FH30" s="631"/>
      <c r="FI30" s="631"/>
      <c r="FJ30" s="631"/>
      <c r="FK30" s="631"/>
      <c r="FL30" s="631"/>
      <c r="FM30" s="631"/>
      <c r="FN30" s="631"/>
      <c r="FO30" s="631"/>
      <c r="FP30" s="631"/>
      <c r="FQ30" s="631"/>
      <c r="FR30" s="631"/>
      <c r="FS30" s="631"/>
      <c r="FT30" s="631"/>
      <c r="FU30" s="631"/>
      <c r="FV30" s="631"/>
      <c r="FW30" s="631"/>
      <c r="FX30" s="631"/>
      <c r="FY30" s="631"/>
      <c r="FZ30" s="631"/>
      <c r="GA30" s="631"/>
      <c r="GB30" s="631"/>
      <c r="GC30" s="631"/>
      <c r="GD30" s="631"/>
      <c r="GE30" s="631"/>
      <c r="GF30" s="631"/>
      <c r="GG30" s="631"/>
      <c r="GH30" s="631"/>
      <c r="GI30" s="631"/>
      <c r="GJ30" s="631"/>
      <c r="GK30" s="631"/>
      <c r="GL30" s="631"/>
      <c r="GM30" s="631"/>
      <c r="GN30" s="631"/>
      <c r="GO30" s="631"/>
      <c r="GP30" s="631"/>
      <c r="GQ30" s="631"/>
      <c r="GR30" s="631"/>
      <c r="GS30" s="631"/>
      <c r="GT30" s="631"/>
      <c r="GU30" s="631"/>
      <c r="GV30" s="631"/>
      <c r="GW30" s="631"/>
      <c r="GX30" s="631"/>
      <c r="GY30" s="631"/>
      <c r="GZ30" s="631"/>
      <c r="HA30" s="631"/>
      <c r="HB30" s="631"/>
      <c r="HC30" s="631"/>
      <c r="HD30" s="631"/>
      <c r="HE30" s="631"/>
      <c r="HF30" s="631"/>
      <c r="HG30" s="631"/>
      <c r="HH30" s="631"/>
      <c r="HI30" s="631"/>
      <c r="HJ30" s="631"/>
      <c r="HK30" s="631"/>
      <c r="HL30" s="631"/>
      <c r="HM30" s="631"/>
      <c r="HN30" s="631"/>
      <c r="HO30" s="631"/>
      <c r="HP30" s="631"/>
      <c r="HQ30" s="631"/>
      <c r="HR30" s="631"/>
      <c r="HS30" s="631"/>
      <c r="HT30" s="631"/>
      <c r="HU30" s="631"/>
      <c r="HV30" s="631"/>
      <c r="HW30" s="631"/>
      <c r="HX30" s="631"/>
      <c r="HY30" s="631"/>
      <c r="HZ30" s="631"/>
      <c r="IA30" s="631"/>
      <c r="IB30" s="631"/>
      <c r="IC30" s="631"/>
      <c r="ID30" s="631"/>
      <c r="IE30" s="631"/>
      <c r="IF30" s="631"/>
      <c r="IG30" s="631"/>
      <c r="IH30" s="631"/>
      <c r="II30" s="631"/>
      <c r="IJ30" s="631"/>
      <c r="IK30" s="631"/>
      <c r="IL30" s="631"/>
      <c r="IM30" s="631"/>
      <c r="IN30" s="631"/>
      <c r="IO30" s="631"/>
      <c r="IP30" s="631"/>
      <c r="IQ30" s="631"/>
      <c r="IR30" s="631"/>
      <c r="IS30" s="631"/>
      <c r="IT30" s="631"/>
      <c r="IU30" s="631"/>
      <c r="IV30" s="631"/>
      <c r="IW30" s="631"/>
      <c r="IX30" s="631"/>
      <c r="IY30" s="631"/>
      <c r="IZ30" s="631"/>
      <c r="JA30" s="631"/>
      <c r="JB30" s="631"/>
      <c r="JC30" s="631"/>
      <c r="JD30" s="631"/>
      <c r="JE30" s="631"/>
      <c r="JF30" s="631"/>
      <c r="JG30" s="631"/>
      <c r="JH30" s="631"/>
      <c r="JI30" s="631"/>
      <c r="JJ30" s="631"/>
      <c r="JK30" s="631"/>
      <c r="JL30" s="631"/>
      <c r="JM30" s="631"/>
      <c r="JN30" s="631"/>
      <c r="JO30" s="631"/>
      <c r="JP30" s="631"/>
      <c r="JQ30" s="631"/>
      <c r="JR30" s="631"/>
      <c r="JS30" s="631"/>
      <c r="JT30" s="631"/>
      <c r="JU30" s="631"/>
      <c r="JV30" s="631"/>
      <c r="JW30" s="631"/>
      <c r="JX30" s="631"/>
      <c r="JY30" s="631"/>
      <c r="JZ30" s="631"/>
      <c r="KA30" s="631"/>
      <c r="KB30" s="631"/>
      <c r="KC30" s="631"/>
      <c r="KD30" s="631"/>
      <c r="KE30" s="631"/>
      <c r="KF30" s="631"/>
      <c r="KG30" s="631"/>
      <c r="KH30" s="631"/>
      <c r="KI30" s="631"/>
      <c r="KJ30" s="631"/>
      <c r="KK30" s="631"/>
      <c r="KL30" s="631"/>
      <c r="KM30" s="631"/>
      <c r="KN30" s="631"/>
      <c r="KO30" s="631"/>
      <c r="KP30" s="631"/>
      <c r="KQ30" s="631"/>
      <c r="KR30" s="631"/>
      <c r="KS30" s="631"/>
      <c r="KT30" s="631"/>
      <c r="KU30" s="631"/>
      <c r="KV30" s="631"/>
      <c r="KW30" s="631"/>
      <c r="KX30" s="631"/>
      <c r="KY30" s="631"/>
      <c r="KZ30" s="631"/>
      <c r="LA30" s="631"/>
      <c r="LB30" s="631"/>
      <c r="LC30" s="631"/>
      <c r="LD30" s="631"/>
      <c r="LE30" s="631"/>
      <c r="LF30" s="631"/>
      <c r="LG30" s="631"/>
      <c r="LH30" s="631"/>
      <c r="LI30" s="631"/>
      <c r="LJ30" s="631"/>
      <c r="LK30" s="631"/>
      <c r="LL30" s="631"/>
      <c r="LM30" s="631"/>
      <c r="LN30" s="631"/>
      <c r="LO30" s="631"/>
      <c r="LP30" s="631"/>
      <c r="LQ30" s="631"/>
      <c r="LR30" s="631"/>
      <c r="LS30" s="631"/>
      <c r="LT30" s="631"/>
      <c r="LU30" s="631"/>
      <c r="LV30" s="631"/>
      <c r="LW30" s="631"/>
      <c r="LX30" s="631"/>
      <c r="LY30" s="631"/>
      <c r="LZ30" s="631"/>
      <c r="MA30" s="631"/>
      <c r="MB30" s="631"/>
      <c r="MC30" s="631"/>
      <c r="MD30" s="631"/>
      <c r="ME30" s="631"/>
      <c r="MF30" s="631"/>
      <c r="MG30" s="631"/>
      <c r="MH30" s="631"/>
      <c r="MI30" s="631"/>
      <c r="MJ30" s="631"/>
      <c r="MK30" s="631"/>
      <c r="ML30" s="631"/>
      <c r="MM30" s="631"/>
      <c r="MN30" s="631"/>
      <c r="MO30" s="631"/>
      <c r="MP30" s="631"/>
      <c r="MQ30" s="631"/>
      <c r="MR30" s="631"/>
      <c r="MS30" s="631"/>
      <c r="MT30" s="631"/>
      <c r="MU30" s="631"/>
      <c r="MV30" s="631"/>
      <c r="MW30" s="631"/>
      <c r="MX30" s="631"/>
      <c r="MY30" s="631"/>
      <c r="MZ30" s="631"/>
      <c r="NA30" s="631"/>
      <c r="NB30" s="631"/>
      <c r="NC30" s="631"/>
      <c r="ND30" s="631"/>
      <c r="NE30" s="631"/>
      <c r="NF30" s="631"/>
      <c r="NG30" s="631"/>
      <c r="NH30" s="631"/>
      <c r="NI30" s="631"/>
      <c r="NJ30" s="631"/>
      <c r="NK30" s="631"/>
      <c r="NL30" s="631"/>
      <c r="NM30" s="631"/>
      <c r="NN30" s="631"/>
      <c r="NO30" s="631"/>
      <c r="NP30" s="631"/>
      <c r="NQ30" s="631"/>
      <c r="NR30" s="631"/>
      <c r="NS30" s="631"/>
      <c r="NT30" s="631"/>
      <c r="NU30" s="631"/>
      <c r="NV30" s="631"/>
      <c r="NW30" s="631"/>
      <c r="NX30" s="631"/>
      <c r="NY30" s="631"/>
      <c r="NZ30" s="631"/>
      <c r="OA30" s="631"/>
      <c r="OB30" s="631"/>
      <c r="OC30" s="631"/>
      <c r="OD30" s="631"/>
      <c r="OE30" s="631"/>
      <c r="OF30" s="631"/>
      <c r="OG30" s="631"/>
      <c r="OH30" s="631"/>
      <c r="OI30" s="631"/>
      <c r="OJ30" s="631"/>
      <c r="OK30" s="631"/>
      <c r="OL30" s="631"/>
      <c r="OM30" s="631"/>
      <c r="ON30" s="631"/>
      <c r="OO30" s="631"/>
      <c r="OP30" s="631"/>
      <c r="OQ30" s="631"/>
      <c r="OR30" s="631"/>
      <c r="OS30" s="631"/>
      <c r="OT30" s="631"/>
      <c r="OU30" s="631"/>
      <c r="OV30" s="631"/>
      <c r="OW30" s="631"/>
      <c r="OX30" s="631"/>
      <c r="OY30" s="631"/>
      <c r="OZ30" s="631"/>
      <c r="PA30" s="631"/>
      <c r="PB30" s="631"/>
      <c r="PC30" s="631"/>
      <c r="PD30" s="631"/>
      <c r="PE30" s="631"/>
      <c r="PF30" s="631"/>
      <c r="PG30" s="631"/>
      <c r="PH30" s="631"/>
      <c r="PI30" s="631"/>
      <c r="PJ30" s="631"/>
      <c r="PK30" s="631"/>
      <c r="PL30" s="631"/>
      <c r="PM30" s="631"/>
      <c r="PN30" s="631"/>
      <c r="PO30" s="631"/>
      <c r="PP30" s="631"/>
      <c r="PQ30" s="631"/>
      <c r="PR30" s="631"/>
      <c r="PS30" s="631"/>
      <c r="PT30" s="631"/>
      <c r="PU30" s="631"/>
      <c r="PV30" s="631"/>
      <c r="PW30" s="631"/>
      <c r="PX30" s="631"/>
      <c r="PY30" s="631"/>
      <c r="PZ30" s="631"/>
      <c r="QA30" s="631"/>
      <c r="QB30" s="631"/>
      <c r="QC30" s="631"/>
      <c r="QD30" s="631"/>
      <c r="QE30" s="631"/>
      <c r="QF30" s="631"/>
      <c r="QG30" s="631"/>
      <c r="QH30" s="631"/>
      <c r="QI30" s="631"/>
      <c r="QJ30" s="631"/>
      <c r="QK30" s="631"/>
      <c r="QL30" s="631"/>
      <c r="QM30" s="631"/>
      <c r="QN30" s="631"/>
      <c r="QO30" s="631"/>
      <c r="QP30" s="631"/>
      <c r="QQ30" s="631"/>
      <c r="QR30" s="631"/>
      <c r="QS30" s="631"/>
      <c r="QT30" s="631"/>
      <c r="QU30" s="631"/>
      <c r="QV30" s="631"/>
      <c r="QW30" s="631"/>
      <c r="QX30" s="631"/>
      <c r="QY30" s="631"/>
      <c r="QZ30" s="631"/>
      <c r="RA30" s="631"/>
      <c r="RB30" s="631"/>
      <c r="RC30" s="631"/>
      <c r="RD30" s="631"/>
      <c r="RE30" s="631"/>
      <c r="RF30" s="631"/>
      <c r="RG30" s="631"/>
      <c r="RH30" s="631"/>
      <c r="RI30" s="631"/>
      <c r="RJ30" s="631"/>
      <c r="RK30" s="631"/>
      <c r="RL30" s="631"/>
      <c r="RM30" s="631"/>
      <c r="RN30" s="631"/>
      <c r="RO30" s="631"/>
      <c r="RP30" s="631"/>
      <c r="RQ30" s="631"/>
      <c r="RR30" s="631"/>
      <c r="RS30" s="631"/>
      <c r="RT30" s="631"/>
      <c r="RU30" s="631"/>
      <c r="RV30" s="631"/>
      <c r="RW30" s="631"/>
      <c r="RX30" s="631"/>
      <c r="RY30" s="631"/>
      <c r="RZ30" s="631"/>
      <c r="SA30" s="631"/>
      <c r="SB30" s="631"/>
      <c r="SC30" s="631"/>
      <c r="SD30" s="631"/>
      <c r="SE30" s="631"/>
      <c r="SF30" s="631"/>
      <c r="SG30" s="631"/>
      <c r="SH30" s="631"/>
      <c r="SI30" s="631"/>
      <c r="SJ30" s="631"/>
      <c r="SK30" s="631"/>
      <c r="SL30" s="631"/>
      <c r="SM30" s="631"/>
      <c r="SN30" s="631"/>
      <c r="SO30" s="631"/>
      <c r="SP30" s="631"/>
      <c r="SQ30" s="631"/>
      <c r="SR30" s="631"/>
      <c r="SS30" s="631"/>
      <c r="ST30" s="631"/>
      <c r="SU30" s="631"/>
      <c r="SV30" s="631"/>
      <c r="SW30" s="631"/>
      <c r="SX30" s="631"/>
      <c r="SY30" s="631"/>
      <c r="SZ30" s="631"/>
      <c r="TA30" s="631"/>
      <c r="TB30" s="631"/>
      <c r="TC30" s="631"/>
      <c r="TD30" s="631"/>
      <c r="TE30" s="631"/>
      <c r="TF30" s="631"/>
      <c r="TG30" s="631"/>
      <c r="TH30" s="631"/>
      <c r="TI30" s="631"/>
      <c r="TJ30" s="631"/>
      <c r="TK30" s="631"/>
      <c r="TL30" s="631"/>
      <c r="TM30" s="631"/>
      <c r="TN30" s="631"/>
      <c r="TO30" s="631"/>
      <c r="TP30" s="631"/>
      <c r="TQ30" s="631"/>
      <c r="TR30" s="631"/>
      <c r="TS30" s="631"/>
      <c r="TT30" s="631"/>
      <c r="TU30" s="631"/>
      <c r="TV30" s="631"/>
      <c r="TW30" s="631"/>
      <c r="TX30" s="631"/>
      <c r="TY30" s="631"/>
      <c r="TZ30" s="631"/>
      <c r="UA30" s="631"/>
      <c r="UB30" s="631"/>
      <c r="UC30" s="631"/>
      <c r="UD30" s="631"/>
      <c r="UE30" s="631"/>
      <c r="UF30" s="631"/>
      <c r="UG30" s="631"/>
      <c r="UH30" s="631"/>
      <c r="UI30" s="631"/>
      <c r="UJ30" s="631"/>
      <c r="UK30" s="631"/>
      <c r="UL30" s="631"/>
      <c r="UM30" s="631"/>
      <c r="UN30" s="631"/>
      <c r="UO30" s="631"/>
      <c r="UP30" s="631"/>
      <c r="UQ30" s="631"/>
      <c r="UR30" s="631"/>
      <c r="US30" s="631"/>
      <c r="UT30" s="631"/>
      <c r="UU30" s="631"/>
      <c r="UV30" s="631"/>
      <c r="UW30" s="631"/>
      <c r="UX30" s="631"/>
      <c r="UY30" s="631"/>
      <c r="UZ30" s="631"/>
      <c r="VA30" s="631"/>
      <c r="VB30" s="631"/>
      <c r="VC30" s="631"/>
      <c r="VD30" s="631"/>
      <c r="VE30" s="631"/>
      <c r="VF30" s="631"/>
      <c r="VG30" s="631"/>
      <c r="VH30" s="631"/>
      <c r="VI30" s="631"/>
      <c r="VJ30" s="631"/>
      <c r="VK30" s="631"/>
      <c r="VL30" s="631"/>
      <c r="VM30" s="631"/>
      <c r="VN30" s="631"/>
      <c r="VO30" s="631"/>
      <c r="VP30" s="631"/>
      <c r="VQ30" s="631"/>
      <c r="VR30" s="631"/>
      <c r="VS30" s="631"/>
      <c r="VT30" s="631"/>
      <c r="VU30" s="631"/>
      <c r="VV30" s="631"/>
      <c r="VW30" s="631"/>
      <c r="VX30" s="631"/>
      <c r="VY30" s="631"/>
      <c r="VZ30" s="631"/>
      <c r="WA30" s="631"/>
      <c r="WB30" s="631"/>
      <c r="WC30" s="631"/>
      <c r="WD30" s="631"/>
      <c r="WE30" s="631"/>
      <c r="WF30" s="631"/>
      <c r="WG30" s="631"/>
      <c r="WH30" s="631"/>
      <c r="WI30" s="631"/>
      <c r="WJ30" s="631"/>
      <c r="WK30" s="631"/>
      <c r="WL30" s="631"/>
      <c r="WM30" s="631"/>
      <c r="WN30" s="631"/>
      <c r="WO30" s="631"/>
      <c r="WP30" s="631"/>
      <c r="WQ30" s="631"/>
      <c r="WR30" s="631"/>
      <c r="WS30" s="631"/>
      <c r="WT30" s="631"/>
      <c r="WU30" s="631"/>
      <c r="WV30" s="631"/>
      <c r="WW30" s="631"/>
      <c r="WX30" s="631"/>
      <c r="WY30" s="631"/>
      <c r="WZ30" s="631"/>
      <c r="XA30" s="631"/>
      <c r="XB30" s="631"/>
      <c r="XC30" s="631"/>
      <c r="XD30" s="631"/>
      <c r="XE30" s="631"/>
      <c r="XF30" s="631"/>
      <c r="XG30" s="631"/>
      <c r="XH30" s="631"/>
      <c r="XI30" s="631"/>
      <c r="XJ30" s="631"/>
      <c r="XK30" s="631"/>
      <c r="XL30" s="631"/>
      <c r="XM30" s="631"/>
      <c r="XN30" s="631"/>
      <c r="XO30" s="631"/>
      <c r="XP30" s="631"/>
      <c r="XQ30" s="631"/>
      <c r="XR30" s="631"/>
      <c r="XS30" s="631"/>
      <c r="XT30" s="631"/>
      <c r="XU30" s="631"/>
      <c r="XV30" s="631"/>
      <c r="XW30" s="631"/>
      <c r="XX30" s="631"/>
      <c r="XY30" s="631"/>
      <c r="XZ30" s="631"/>
      <c r="YA30" s="631"/>
      <c r="YB30" s="631"/>
      <c r="YC30" s="631"/>
      <c r="YD30" s="631"/>
      <c r="YE30" s="631"/>
      <c r="YF30" s="631"/>
      <c r="YG30" s="631"/>
      <c r="YH30" s="631"/>
      <c r="YI30" s="631"/>
      <c r="YJ30" s="631"/>
      <c r="YK30" s="631"/>
      <c r="YL30" s="631"/>
      <c r="YM30" s="631"/>
      <c r="YN30" s="631"/>
      <c r="YO30" s="631"/>
      <c r="YP30" s="631"/>
      <c r="YQ30" s="631"/>
      <c r="YR30" s="631"/>
      <c r="YS30" s="631"/>
      <c r="YT30" s="631"/>
      <c r="YU30" s="631"/>
      <c r="YV30" s="631"/>
      <c r="YW30" s="631"/>
      <c r="YX30" s="631"/>
      <c r="YY30" s="631"/>
      <c r="YZ30" s="631"/>
      <c r="ZA30" s="631"/>
      <c r="ZB30" s="631"/>
      <c r="ZC30" s="631"/>
      <c r="ZD30" s="631"/>
      <c r="ZE30" s="631"/>
      <c r="ZF30" s="631"/>
      <c r="ZG30" s="631"/>
      <c r="ZH30" s="631"/>
      <c r="ZI30" s="631"/>
      <c r="ZJ30" s="631"/>
      <c r="ZK30" s="631"/>
      <c r="ZL30" s="631"/>
      <c r="ZM30" s="631"/>
      <c r="ZN30" s="631"/>
      <c r="ZO30" s="631"/>
      <c r="ZP30" s="631"/>
      <c r="ZQ30" s="631"/>
      <c r="ZR30" s="631"/>
      <c r="ZS30" s="631"/>
      <c r="ZT30" s="631"/>
      <c r="ZU30" s="631"/>
      <c r="ZV30" s="631"/>
      <c r="ZW30" s="631"/>
      <c r="ZX30" s="631"/>
      <c r="ZY30" s="631"/>
      <c r="ZZ30" s="631"/>
      <c r="AAA30" s="631"/>
      <c r="AAB30" s="631"/>
      <c r="AAC30" s="631"/>
      <c r="AAD30" s="631"/>
      <c r="AAE30" s="631"/>
      <c r="AAF30" s="631"/>
      <c r="AAG30" s="631"/>
      <c r="AAH30" s="631"/>
      <c r="AAI30" s="631"/>
      <c r="AAJ30" s="631"/>
      <c r="AAK30" s="631"/>
      <c r="AAL30" s="631"/>
      <c r="AAM30" s="631"/>
      <c r="AAN30" s="631"/>
      <c r="AAO30" s="631"/>
      <c r="AAP30" s="631"/>
      <c r="AAQ30" s="631"/>
      <c r="AAR30" s="631"/>
      <c r="AAS30" s="631"/>
      <c r="AAT30" s="631"/>
      <c r="AAU30" s="631"/>
      <c r="AAV30" s="631"/>
      <c r="AAW30" s="631"/>
      <c r="AAX30" s="631"/>
      <c r="AAY30" s="631"/>
      <c r="AAZ30" s="631"/>
      <c r="ABA30" s="631"/>
      <c r="ABB30" s="631"/>
      <c r="ABC30" s="631"/>
      <c r="ABD30" s="631"/>
      <c r="ABE30" s="631"/>
      <c r="ABF30" s="631"/>
      <c r="ABG30" s="631"/>
      <c r="ABH30" s="631"/>
      <c r="ABI30" s="631"/>
      <c r="ABJ30" s="631"/>
      <c r="ABK30" s="631"/>
      <c r="ABL30" s="631"/>
      <c r="ABM30" s="631"/>
      <c r="ABN30" s="631"/>
      <c r="ABO30" s="631"/>
      <c r="ABP30" s="631"/>
      <c r="ABQ30" s="631"/>
      <c r="ABR30" s="631"/>
      <c r="ABS30" s="631"/>
      <c r="ABT30" s="631"/>
      <c r="ABU30" s="631"/>
      <c r="ABV30" s="631"/>
      <c r="ABW30" s="631"/>
      <c r="ABX30" s="631"/>
      <c r="ABY30" s="631"/>
      <c r="ABZ30" s="631"/>
      <c r="ACA30" s="631"/>
      <c r="ACB30" s="631"/>
      <c r="ACC30" s="631"/>
      <c r="ACD30" s="631"/>
      <c r="ACE30" s="631"/>
      <c r="ACF30" s="631"/>
      <c r="ACG30" s="631"/>
      <c r="ACH30" s="631"/>
      <c r="ACI30" s="631"/>
      <c r="ACJ30" s="631"/>
      <c r="ACK30" s="631"/>
      <c r="ACL30" s="631"/>
      <c r="ACM30" s="631"/>
      <c r="ACN30" s="631"/>
      <c r="ACO30" s="631"/>
      <c r="ACP30" s="631"/>
      <c r="ACQ30" s="631"/>
      <c r="ACR30" s="631"/>
      <c r="ACS30" s="631"/>
      <c r="ACT30" s="631"/>
      <c r="ACU30" s="631"/>
      <c r="ACV30" s="631"/>
      <c r="ACW30" s="631"/>
      <c r="ACX30" s="631"/>
      <c r="ACY30" s="631"/>
      <c r="ACZ30" s="631"/>
      <c r="ADA30" s="631"/>
      <c r="ADB30" s="631"/>
      <c r="ADC30" s="631"/>
      <c r="ADD30" s="631"/>
      <c r="ADE30" s="631"/>
      <c r="ADF30" s="631"/>
      <c r="ADG30" s="631"/>
      <c r="ADH30" s="631"/>
      <c r="ADI30" s="631"/>
      <c r="ADJ30" s="631"/>
      <c r="ADK30" s="631"/>
      <c r="ADL30" s="631"/>
      <c r="ADM30" s="631"/>
      <c r="ADN30" s="631"/>
      <c r="ADO30" s="631"/>
      <c r="ADP30" s="631"/>
      <c r="ADQ30" s="631"/>
      <c r="ADR30" s="631"/>
      <c r="ADS30" s="631"/>
      <c r="ADT30" s="631"/>
      <c r="ADU30" s="631"/>
      <c r="ADV30" s="631"/>
      <c r="ADW30" s="631"/>
      <c r="ADX30" s="631"/>
      <c r="ADY30" s="631"/>
      <c r="ADZ30" s="631"/>
      <c r="AEA30" s="631"/>
      <c r="AEB30" s="631"/>
      <c r="AEC30" s="631"/>
      <c r="AED30" s="631"/>
      <c r="AEE30" s="631"/>
      <c r="AEF30" s="631"/>
      <c r="AEG30" s="631"/>
      <c r="AEH30" s="631"/>
      <c r="AEI30" s="631"/>
      <c r="AEJ30" s="631"/>
      <c r="AEK30" s="631"/>
      <c r="AEL30" s="631"/>
      <c r="AEM30" s="631"/>
      <c r="AEN30" s="631"/>
      <c r="AEO30" s="631"/>
      <c r="AEP30" s="631"/>
      <c r="AEQ30" s="631"/>
      <c r="AER30" s="631"/>
      <c r="AES30" s="631"/>
      <c r="AET30" s="631"/>
      <c r="AEU30" s="631"/>
      <c r="AEV30" s="631"/>
      <c r="AEW30" s="631"/>
      <c r="AEX30" s="631"/>
      <c r="AEY30" s="631"/>
      <c r="AEZ30" s="631"/>
      <c r="AFA30" s="631"/>
      <c r="AFB30" s="631"/>
      <c r="AFC30" s="631"/>
      <c r="AFD30" s="631"/>
      <c r="AFE30" s="631"/>
      <c r="AFF30" s="631"/>
      <c r="AFG30" s="631"/>
      <c r="AFH30" s="631"/>
      <c r="AFI30" s="631"/>
      <c r="AFJ30" s="631"/>
      <c r="AFK30" s="631"/>
      <c r="AFL30" s="631"/>
      <c r="AFM30" s="631"/>
      <c r="AFN30" s="631"/>
      <c r="AFO30" s="631"/>
      <c r="AFP30" s="631"/>
      <c r="AFQ30" s="631"/>
      <c r="AFR30" s="631"/>
      <c r="AFS30" s="631"/>
      <c r="AFT30" s="631"/>
      <c r="AFU30" s="631"/>
      <c r="AFV30" s="631"/>
      <c r="AFW30" s="631"/>
      <c r="AFX30" s="631"/>
      <c r="AFY30" s="631"/>
      <c r="AFZ30" s="631"/>
      <c r="AGA30" s="631"/>
      <c r="AGB30" s="631"/>
      <c r="AGC30" s="631"/>
      <c r="AGD30" s="631"/>
      <c r="AGE30" s="631"/>
      <c r="AGF30" s="631"/>
      <c r="AGG30" s="631"/>
      <c r="AGH30" s="631"/>
      <c r="AGI30" s="631"/>
      <c r="AGJ30" s="631"/>
      <c r="AGK30" s="631"/>
      <c r="AGL30" s="631"/>
      <c r="AGM30" s="631"/>
      <c r="AGN30" s="631"/>
      <c r="AGO30" s="631"/>
      <c r="AGP30" s="631"/>
      <c r="AGQ30" s="631"/>
      <c r="AGR30" s="631"/>
      <c r="AGS30" s="631"/>
      <c r="AGT30" s="631"/>
      <c r="AGU30" s="631"/>
      <c r="AGV30" s="631"/>
      <c r="AGW30" s="631"/>
      <c r="AGX30" s="631"/>
      <c r="AGY30" s="631"/>
      <c r="AGZ30" s="631"/>
      <c r="AHA30" s="631"/>
      <c r="AHB30" s="631"/>
      <c r="AHC30" s="631"/>
      <c r="AHD30" s="631"/>
      <c r="AHE30" s="631"/>
      <c r="AHF30" s="631"/>
      <c r="AHG30" s="631"/>
      <c r="AHH30" s="631"/>
      <c r="AHI30" s="631"/>
      <c r="AHJ30" s="631"/>
      <c r="AHK30" s="631"/>
      <c r="AHL30" s="631"/>
      <c r="AHM30" s="631"/>
      <c r="AHN30" s="631"/>
      <c r="AHO30" s="631"/>
      <c r="AHP30" s="631"/>
      <c r="AHQ30" s="631"/>
      <c r="AHR30" s="631"/>
      <c r="AHS30" s="631"/>
      <c r="AHT30" s="631"/>
      <c r="AHU30" s="631"/>
      <c r="AHV30" s="631"/>
      <c r="AHW30" s="631"/>
      <c r="AHX30" s="631"/>
      <c r="AHY30" s="631"/>
      <c r="AHZ30" s="631"/>
      <c r="AIA30" s="631"/>
      <c r="AIB30" s="631"/>
      <c r="AIC30" s="631"/>
      <c r="AID30" s="631"/>
      <c r="AIE30" s="631"/>
      <c r="AIF30" s="631"/>
      <c r="AIG30" s="631"/>
      <c r="AIH30" s="631"/>
      <c r="AII30" s="631"/>
      <c r="AIJ30" s="631"/>
      <c r="AIK30" s="631"/>
      <c r="AIL30" s="631"/>
      <c r="AIM30" s="631"/>
      <c r="AIN30" s="631"/>
      <c r="AIO30" s="631"/>
      <c r="AIP30" s="631"/>
      <c r="AIQ30" s="631"/>
      <c r="AIR30" s="631"/>
      <c r="AIS30" s="631"/>
      <c r="AIT30" s="631"/>
      <c r="AIU30" s="631"/>
      <c r="AIV30" s="631"/>
      <c r="AIW30" s="631"/>
      <c r="AIX30" s="631"/>
      <c r="AIY30" s="631"/>
      <c r="AIZ30" s="631"/>
      <c r="AJA30" s="631"/>
      <c r="AJB30" s="631"/>
      <c r="AJC30" s="631"/>
      <c r="AJD30" s="631"/>
      <c r="AJE30" s="631"/>
      <c r="AJF30" s="631"/>
      <c r="AJG30" s="631"/>
      <c r="AJH30" s="631"/>
      <c r="AJI30" s="631"/>
      <c r="AJJ30" s="631"/>
      <c r="AJK30" s="631"/>
      <c r="AJL30" s="631"/>
      <c r="AJM30" s="631"/>
      <c r="AJN30" s="631"/>
      <c r="AJO30" s="631"/>
      <c r="AJP30" s="631"/>
      <c r="AJQ30" s="631"/>
      <c r="AJR30" s="631"/>
      <c r="AJS30" s="631"/>
      <c r="AJT30" s="631"/>
      <c r="AJU30" s="631"/>
      <c r="AJV30" s="631"/>
      <c r="AJW30" s="631"/>
      <c r="AJX30" s="631"/>
      <c r="AJY30" s="631"/>
      <c r="AJZ30" s="631"/>
      <c r="AKA30" s="631"/>
      <c r="AKB30" s="631"/>
      <c r="AKC30" s="631"/>
      <c r="AKD30" s="631"/>
      <c r="AKE30" s="631"/>
      <c r="AKF30" s="631"/>
      <c r="AKG30" s="631"/>
      <c r="AKH30" s="631"/>
      <c r="AKI30" s="631"/>
      <c r="AKJ30" s="631"/>
      <c r="AKK30" s="631"/>
      <c r="AKL30" s="631"/>
      <c r="AKM30" s="631"/>
      <c r="AKN30" s="631"/>
      <c r="AKO30" s="631"/>
      <c r="AKP30" s="631"/>
      <c r="AKQ30" s="631"/>
      <c r="AKR30" s="631"/>
      <c r="AKS30" s="631"/>
      <c r="AKT30" s="631"/>
      <c r="AKU30" s="631"/>
      <c r="AKV30" s="631"/>
      <c r="AKW30" s="631"/>
      <c r="AKX30" s="631"/>
      <c r="AKY30" s="631"/>
      <c r="AKZ30" s="631"/>
      <c r="ALA30" s="631"/>
      <c r="ALB30" s="631"/>
      <c r="ALC30" s="631"/>
      <c r="ALD30" s="631"/>
      <c r="ALE30" s="631"/>
      <c r="ALF30" s="631"/>
      <c r="ALG30" s="631"/>
      <c r="ALH30" s="631"/>
      <c r="ALI30" s="631"/>
      <c r="ALJ30" s="631"/>
      <c r="ALK30" s="631"/>
      <c r="ALL30" s="631"/>
      <c r="ALM30" s="631"/>
      <c r="ALN30" s="631"/>
      <c r="ALO30" s="631"/>
      <c r="ALP30" s="631"/>
      <c r="ALQ30" s="631"/>
      <c r="ALR30" s="631"/>
      <c r="ALS30" s="631"/>
      <c r="ALT30" s="631"/>
      <c r="ALU30" s="631"/>
      <c r="ALV30" s="631"/>
      <c r="ALW30" s="631"/>
      <c r="ALX30" s="631"/>
      <c r="ALY30" s="631"/>
      <c r="ALZ30" s="631"/>
      <c r="AMA30" s="631"/>
      <c r="AMB30" s="631"/>
      <c r="AMC30" s="631"/>
      <c r="AMD30" s="631"/>
      <c r="AME30" s="631"/>
      <c r="AMF30" s="631"/>
      <c r="AMG30" s="631"/>
      <c r="AMH30" s="631"/>
      <c r="AMI30" s="631"/>
      <c r="AMJ30" s="631"/>
      <c r="AMK30" s="631"/>
      <c r="AML30" s="631"/>
      <c r="AMM30" s="631"/>
      <c r="AMN30" s="631"/>
      <c r="AMO30" s="631"/>
      <c r="AMP30" s="631"/>
      <c r="AMQ30" s="631"/>
      <c r="AMR30" s="631"/>
      <c r="AMS30" s="631"/>
      <c r="AMT30" s="631"/>
      <c r="AMU30" s="631"/>
      <c r="AMV30" s="631"/>
      <c r="AMW30" s="631"/>
      <c r="AMX30" s="631"/>
      <c r="AMY30" s="631"/>
      <c r="AMZ30" s="631"/>
      <c r="ANA30" s="631"/>
      <c r="ANB30" s="631"/>
      <c r="ANC30" s="631"/>
      <c r="AND30" s="631"/>
      <c r="ANE30" s="631"/>
      <c r="ANF30" s="631"/>
      <c r="ANG30" s="631"/>
      <c r="ANH30" s="631"/>
      <c r="ANI30" s="631"/>
      <c r="ANJ30" s="631"/>
      <c r="ANK30" s="631"/>
      <c r="ANL30" s="631"/>
      <c r="ANM30" s="631"/>
      <c r="ANN30" s="631"/>
      <c r="ANO30" s="631"/>
      <c r="ANP30" s="631"/>
      <c r="ANQ30" s="631"/>
      <c r="ANR30" s="631"/>
      <c r="ANS30" s="631"/>
      <c r="ANT30" s="631"/>
      <c r="ANU30" s="631"/>
      <c r="ANV30" s="631"/>
      <c r="ANW30" s="631"/>
      <c r="ANX30" s="631"/>
      <c r="ANY30" s="631"/>
      <c r="ANZ30" s="631"/>
      <c r="AOA30" s="631"/>
      <c r="AOB30" s="631"/>
      <c r="AOC30" s="631"/>
      <c r="AOD30" s="631"/>
      <c r="AOE30" s="631"/>
      <c r="AOF30" s="631"/>
      <c r="AOG30" s="631"/>
      <c r="AOH30" s="631"/>
      <c r="AOI30" s="631"/>
      <c r="AOJ30" s="631"/>
      <c r="AOK30" s="631"/>
      <c r="AOL30" s="631"/>
      <c r="AOM30" s="631"/>
      <c r="AON30" s="631"/>
      <c r="AOO30" s="631"/>
      <c r="AOP30" s="631"/>
      <c r="AOQ30" s="631"/>
      <c r="AOR30" s="631"/>
      <c r="AOS30" s="631"/>
      <c r="AOT30" s="631"/>
      <c r="AOU30" s="631"/>
      <c r="AOV30" s="631"/>
      <c r="AOW30" s="631"/>
      <c r="AOX30" s="631"/>
      <c r="AOY30" s="631"/>
      <c r="AOZ30" s="631"/>
      <c r="APA30" s="631"/>
      <c r="APB30" s="631"/>
      <c r="APC30" s="631"/>
      <c r="APD30" s="631"/>
      <c r="APE30" s="631"/>
      <c r="APF30" s="631"/>
      <c r="APG30" s="631"/>
      <c r="APH30" s="631"/>
      <c r="API30" s="631"/>
      <c r="APJ30" s="631"/>
      <c r="APK30" s="631"/>
      <c r="APL30" s="631"/>
      <c r="APM30" s="631"/>
      <c r="APN30" s="631"/>
      <c r="APO30" s="631"/>
      <c r="APP30" s="631"/>
      <c r="APQ30" s="631"/>
      <c r="APR30" s="631"/>
      <c r="APS30" s="631"/>
      <c r="APT30" s="631"/>
      <c r="APU30" s="631"/>
      <c r="APV30" s="631"/>
      <c r="APW30" s="631"/>
      <c r="APX30" s="631"/>
      <c r="APY30" s="631"/>
      <c r="APZ30" s="631"/>
      <c r="AQA30" s="631"/>
      <c r="AQB30" s="631"/>
      <c r="AQC30" s="631"/>
      <c r="AQD30" s="631"/>
      <c r="AQE30" s="631"/>
      <c r="AQF30" s="631"/>
      <c r="AQG30" s="631"/>
      <c r="AQH30" s="631"/>
      <c r="AQI30" s="631"/>
      <c r="AQJ30" s="631"/>
      <c r="AQK30" s="631"/>
      <c r="AQL30" s="631"/>
      <c r="AQM30" s="631"/>
      <c r="AQN30" s="631"/>
      <c r="AQO30" s="631"/>
      <c r="AQP30" s="631"/>
      <c r="AQQ30" s="631"/>
      <c r="AQR30" s="631"/>
      <c r="AQS30" s="631"/>
      <c r="AQT30" s="631"/>
      <c r="AQU30" s="631"/>
      <c r="AQV30" s="631"/>
      <c r="AQW30" s="631"/>
      <c r="AQX30" s="631"/>
      <c r="AQY30" s="631"/>
      <c r="AQZ30" s="631"/>
      <c r="ARA30" s="631"/>
      <c r="ARB30" s="631"/>
      <c r="ARC30" s="631"/>
      <c r="ARD30" s="631"/>
      <c r="ARE30" s="631"/>
      <c r="ARF30" s="631"/>
      <c r="ARG30" s="631"/>
      <c r="ARH30" s="631"/>
      <c r="ARI30" s="631"/>
      <c r="ARJ30" s="631"/>
      <c r="ARK30" s="631"/>
      <c r="ARL30" s="631"/>
      <c r="ARM30" s="631"/>
      <c r="ARN30" s="631"/>
      <c r="ARO30" s="631"/>
      <c r="ARP30" s="631"/>
      <c r="ARQ30" s="631"/>
      <c r="ARR30" s="631"/>
      <c r="ARS30" s="631"/>
      <c r="ART30" s="631"/>
      <c r="ARU30" s="631"/>
      <c r="ARV30" s="631"/>
      <c r="ARW30" s="631"/>
      <c r="ARX30" s="631"/>
      <c r="ARY30" s="631"/>
      <c r="ARZ30" s="631"/>
      <c r="ASA30" s="631"/>
      <c r="ASB30" s="631"/>
      <c r="ASC30" s="631"/>
      <c r="ASD30" s="631"/>
      <c r="ASE30" s="631"/>
      <c r="ASF30" s="631"/>
      <c r="ASG30" s="631"/>
      <c r="ASH30" s="631"/>
      <c r="ASI30" s="631"/>
      <c r="ASJ30" s="631"/>
      <c r="ASK30" s="631"/>
      <c r="ASL30" s="631"/>
      <c r="ASM30" s="631"/>
      <c r="ASN30" s="631"/>
      <c r="ASO30" s="631"/>
      <c r="ASP30" s="631"/>
      <c r="ASQ30" s="631"/>
      <c r="ASR30" s="631"/>
      <c r="ASS30" s="631"/>
      <c r="AST30" s="631"/>
      <c r="ASU30" s="631"/>
      <c r="ASV30" s="631"/>
      <c r="ASW30" s="631"/>
      <c r="ASX30" s="631"/>
      <c r="ASY30" s="631"/>
      <c r="ASZ30" s="631"/>
      <c r="ATA30" s="631"/>
      <c r="ATB30" s="631"/>
      <c r="ATC30" s="631"/>
      <c r="ATD30" s="631"/>
      <c r="ATE30" s="631"/>
      <c r="ATF30" s="631"/>
      <c r="ATG30" s="631"/>
      <c r="ATH30" s="631"/>
      <c r="ATI30" s="631"/>
      <c r="ATJ30" s="631"/>
      <c r="ATK30" s="631"/>
      <c r="ATL30" s="631"/>
      <c r="ATM30" s="631"/>
      <c r="ATN30" s="631"/>
      <c r="ATO30" s="631"/>
      <c r="ATP30" s="631"/>
      <c r="ATQ30" s="631"/>
      <c r="ATR30" s="631"/>
      <c r="ATS30" s="631"/>
      <c r="ATT30" s="631"/>
      <c r="ATU30" s="631"/>
      <c r="ATV30" s="631"/>
      <c r="ATW30" s="631"/>
      <c r="ATX30" s="631"/>
      <c r="ATY30" s="631"/>
      <c r="ATZ30" s="631"/>
      <c r="AUA30" s="631"/>
      <c r="AUB30" s="631"/>
      <c r="AUC30" s="631"/>
      <c r="AUD30" s="631"/>
      <c r="AUE30" s="631"/>
      <c r="AUF30" s="631"/>
      <c r="AUG30" s="631"/>
      <c r="AUH30" s="631"/>
      <c r="AUI30" s="631"/>
      <c r="AUJ30" s="631"/>
      <c r="AUK30" s="631"/>
      <c r="AUL30" s="631"/>
      <c r="AUM30" s="631"/>
      <c r="AUN30" s="631"/>
      <c r="AUO30" s="631"/>
      <c r="AUP30" s="631"/>
      <c r="AUQ30" s="631"/>
      <c r="AUR30" s="631"/>
      <c r="AUS30" s="631"/>
      <c r="AUT30" s="631"/>
      <c r="AUU30" s="631"/>
      <c r="AUV30" s="631"/>
      <c r="AUW30" s="631"/>
      <c r="AUX30" s="631"/>
      <c r="AUY30" s="631"/>
      <c r="AUZ30" s="631"/>
      <c r="AVA30" s="631"/>
      <c r="AVB30" s="631"/>
      <c r="AVC30" s="631"/>
      <c r="AVD30" s="631"/>
      <c r="AVE30" s="631"/>
      <c r="AVF30" s="631"/>
      <c r="AVG30" s="631"/>
      <c r="AVH30" s="631"/>
      <c r="AVI30" s="631"/>
      <c r="AVJ30" s="631"/>
      <c r="AVK30" s="631"/>
      <c r="AVL30" s="631"/>
      <c r="AVM30" s="631"/>
      <c r="AVN30" s="631"/>
      <c r="AVO30" s="631"/>
      <c r="AVP30" s="631"/>
      <c r="AVQ30" s="631"/>
      <c r="AVR30" s="631"/>
      <c r="AVS30" s="631"/>
      <c r="AVT30" s="631"/>
      <c r="AVU30" s="631"/>
      <c r="AVV30" s="631"/>
      <c r="AVW30" s="631"/>
      <c r="AVX30" s="631"/>
      <c r="AVY30" s="631"/>
      <c r="AVZ30" s="631"/>
      <c r="AWA30" s="631"/>
      <c r="AWB30" s="631"/>
      <c r="AWC30" s="631"/>
      <c r="AWD30" s="631"/>
      <c r="AWE30" s="631"/>
      <c r="AWF30" s="631"/>
      <c r="AWG30" s="631"/>
      <c r="AWH30" s="631"/>
      <c r="AWI30" s="631"/>
      <c r="AWJ30" s="631"/>
      <c r="AWK30" s="631"/>
      <c r="AWL30" s="631"/>
      <c r="AWM30" s="631"/>
      <c r="AWN30" s="631"/>
      <c r="AWO30" s="631"/>
      <c r="AWP30" s="631"/>
      <c r="AWQ30" s="631"/>
      <c r="AWR30" s="631"/>
      <c r="AWS30" s="631"/>
      <c r="AWT30" s="631"/>
      <c r="AWU30" s="631"/>
      <c r="AWV30" s="631"/>
      <c r="AWW30" s="631"/>
      <c r="AWX30" s="631"/>
      <c r="AWY30" s="631"/>
      <c r="AWZ30" s="631"/>
      <c r="AXA30" s="631"/>
      <c r="AXB30" s="631"/>
      <c r="AXC30" s="631"/>
      <c r="AXD30" s="631"/>
      <c r="AXE30" s="631"/>
      <c r="AXF30" s="631"/>
      <c r="AXG30" s="631"/>
      <c r="AXH30" s="631"/>
      <c r="AXI30" s="631"/>
      <c r="AXJ30" s="631"/>
      <c r="AXK30" s="631"/>
      <c r="AXL30" s="631"/>
      <c r="AXM30" s="631"/>
      <c r="AXN30" s="631"/>
      <c r="AXO30" s="631"/>
      <c r="AXP30" s="631"/>
      <c r="AXQ30" s="631"/>
      <c r="AXR30" s="631"/>
      <c r="AXS30" s="631"/>
      <c r="AXT30" s="631"/>
      <c r="AXU30" s="631"/>
      <c r="AXV30" s="631"/>
      <c r="AXW30" s="631"/>
      <c r="AXX30" s="631"/>
      <c r="AXY30" s="631"/>
      <c r="AXZ30" s="631"/>
      <c r="AYA30" s="631"/>
      <c r="AYB30" s="631"/>
      <c r="AYC30" s="631"/>
      <c r="AYD30" s="631"/>
      <c r="AYE30" s="631"/>
      <c r="AYF30" s="631"/>
      <c r="AYG30" s="631"/>
      <c r="AYH30" s="631"/>
      <c r="AYI30" s="631"/>
      <c r="AYJ30" s="631"/>
      <c r="AYK30" s="631"/>
      <c r="AYL30" s="631"/>
      <c r="AYM30" s="631"/>
      <c r="AYN30" s="631"/>
      <c r="AYO30" s="631"/>
      <c r="AYP30" s="631"/>
      <c r="AYQ30" s="631"/>
      <c r="AYR30" s="631"/>
      <c r="AYS30" s="631"/>
      <c r="AYT30" s="631"/>
      <c r="AYU30" s="631"/>
      <c r="AYV30" s="631"/>
      <c r="AYW30" s="631"/>
      <c r="AYX30" s="631"/>
      <c r="AYY30" s="631"/>
      <c r="AYZ30" s="631"/>
      <c r="AZA30" s="631"/>
      <c r="AZB30" s="631"/>
      <c r="AZC30" s="631"/>
      <c r="AZD30" s="631"/>
      <c r="AZE30" s="631"/>
      <c r="AZF30" s="631"/>
      <c r="AZG30" s="631"/>
      <c r="AZH30" s="631"/>
      <c r="AZI30" s="631"/>
      <c r="AZJ30" s="631"/>
      <c r="AZK30" s="631"/>
      <c r="AZL30" s="631"/>
      <c r="AZM30" s="631"/>
      <c r="AZN30" s="631"/>
      <c r="AZO30" s="631"/>
      <c r="AZP30" s="631"/>
      <c r="AZQ30" s="631"/>
      <c r="AZR30" s="631"/>
      <c r="AZS30" s="631"/>
      <c r="AZT30" s="631"/>
      <c r="AZU30" s="631"/>
      <c r="AZV30" s="631"/>
      <c r="AZW30" s="631"/>
      <c r="AZX30" s="631"/>
      <c r="AZY30" s="631"/>
      <c r="AZZ30" s="631"/>
      <c r="BAA30" s="631"/>
      <c r="BAB30" s="631"/>
      <c r="BAC30" s="631"/>
      <c r="BAD30" s="631"/>
      <c r="BAE30" s="631"/>
      <c r="BAF30" s="631"/>
      <c r="BAG30" s="631"/>
      <c r="BAH30" s="631"/>
      <c r="BAI30" s="631"/>
      <c r="BAJ30" s="631"/>
      <c r="BAK30" s="631"/>
      <c r="BAL30" s="631"/>
      <c r="BAM30" s="631"/>
      <c r="BAN30" s="631"/>
      <c r="BAO30" s="631"/>
      <c r="BAP30" s="631"/>
      <c r="BAQ30" s="631"/>
      <c r="BAR30" s="631"/>
      <c r="BAS30" s="631"/>
      <c r="BAT30" s="631"/>
      <c r="BAU30" s="631"/>
      <c r="BAV30" s="631"/>
      <c r="BAW30" s="631"/>
      <c r="BAX30" s="631"/>
      <c r="BAY30" s="631"/>
      <c r="BAZ30" s="631"/>
      <c r="BBA30" s="631"/>
      <c r="BBB30" s="631"/>
      <c r="BBC30" s="631"/>
      <c r="BBD30" s="631"/>
      <c r="BBE30" s="631"/>
      <c r="BBF30" s="631"/>
      <c r="BBG30" s="631"/>
      <c r="BBH30" s="631"/>
      <c r="BBI30" s="631"/>
      <c r="BBJ30" s="631"/>
      <c r="BBK30" s="631"/>
      <c r="BBL30" s="631"/>
      <c r="BBM30" s="631"/>
      <c r="BBN30" s="631"/>
      <c r="BBO30" s="631"/>
      <c r="BBP30" s="631"/>
      <c r="BBQ30" s="631"/>
      <c r="BBR30" s="631"/>
      <c r="BBS30" s="631"/>
      <c r="BBT30" s="631"/>
      <c r="BBU30" s="631"/>
      <c r="BBV30" s="631"/>
      <c r="BBW30" s="631"/>
      <c r="BBX30" s="631"/>
      <c r="BBY30" s="631"/>
      <c r="BBZ30" s="631"/>
      <c r="BCA30" s="631"/>
      <c r="BCB30" s="631"/>
      <c r="BCC30" s="631"/>
      <c r="BCD30" s="631"/>
      <c r="BCE30" s="631"/>
      <c r="BCF30" s="631"/>
      <c r="BCG30" s="631"/>
      <c r="BCH30" s="631"/>
      <c r="BCI30" s="631"/>
      <c r="BCJ30" s="631"/>
      <c r="BCK30" s="631"/>
      <c r="BCL30" s="631"/>
      <c r="BCM30" s="631"/>
      <c r="BCN30" s="631"/>
      <c r="BCO30" s="631"/>
      <c r="BCP30" s="631"/>
      <c r="BCQ30" s="631"/>
      <c r="BCR30" s="631"/>
      <c r="BCS30" s="631"/>
      <c r="BCT30" s="631"/>
      <c r="BCU30" s="631"/>
      <c r="BCV30" s="631"/>
      <c r="BCW30" s="631"/>
      <c r="BCX30" s="631"/>
      <c r="BCY30" s="631"/>
      <c r="BCZ30" s="631"/>
      <c r="BDA30" s="631"/>
      <c r="BDB30" s="631"/>
      <c r="BDC30" s="631"/>
      <c r="BDD30" s="631"/>
      <c r="BDE30" s="631"/>
      <c r="BDF30" s="631"/>
      <c r="BDG30" s="631"/>
      <c r="BDH30" s="631"/>
      <c r="BDI30" s="631"/>
      <c r="BDJ30" s="631"/>
      <c r="BDK30" s="631"/>
    </row>
    <row r="31" spans="1:1467" customFormat="1">
      <c r="A31" s="631"/>
      <c r="B31" s="527" t="s">
        <v>75</v>
      </c>
      <c r="C31" s="324" t="s">
        <v>315</v>
      </c>
      <c r="D31" s="135">
        <v>8.9204006500316919E-15</v>
      </c>
      <c r="E31" s="135">
        <v>5.0201388939572298E-15</v>
      </c>
      <c r="F31" s="526">
        <v>1.3940539543988922E-14</v>
      </c>
      <c r="G31" s="649"/>
      <c r="H31" s="649"/>
      <c r="I31" s="648"/>
      <c r="J31" s="648"/>
      <c r="K31" s="552"/>
      <c r="L31" s="552"/>
      <c r="M31" s="552"/>
      <c r="N31" s="552"/>
      <c r="O31" s="631"/>
      <c r="P31" s="631"/>
      <c r="Q31" s="631"/>
      <c r="R31" s="631"/>
      <c r="S31" s="631"/>
      <c r="T31" s="631"/>
      <c r="U31" s="631"/>
      <c r="V31" s="631"/>
      <c r="W31" s="631"/>
      <c r="X31" s="631"/>
      <c r="Y31" s="631"/>
      <c r="Z31" s="631"/>
      <c r="AA31" s="631"/>
      <c r="AB31" s="631"/>
      <c r="AC31" s="631"/>
      <c r="AD31" s="631"/>
      <c r="AE31" s="631"/>
      <c r="AF31" s="631"/>
      <c r="AG31" s="631"/>
      <c r="AH31" s="631"/>
      <c r="AI31" s="631"/>
      <c r="AJ31" s="631"/>
      <c r="AK31" s="631"/>
      <c r="AL31" s="631"/>
      <c r="AM31" s="631"/>
      <c r="AN31" s="631"/>
      <c r="AO31" s="631"/>
      <c r="AP31" s="631"/>
      <c r="AQ31" s="631"/>
      <c r="AR31" s="631"/>
      <c r="AS31" s="631"/>
      <c r="AT31" s="631"/>
      <c r="AU31" s="631"/>
      <c r="AV31" s="631"/>
      <c r="AW31" s="631"/>
      <c r="AX31" s="631"/>
      <c r="AY31" s="631"/>
      <c r="AZ31" s="631"/>
      <c r="BA31" s="631"/>
      <c r="BB31" s="631"/>
      <c r="BC31" s="631"/>
      <c r="BD31" s="631"/>
      <c r="BE31" s="631"/>
      <c r="BF31" s="631"/>
      <c r="BG31" s="631"/>
      <c r="BH31" s="631"/>
      <c r="BI31" s="631"/>
      <c r="BJ31" s="631"/>
      <c r="BK31" s="631"/>
      <c r="BL31" s="631"/>
      <c r="BM31" s="631"/>
      <c r="BN31" s="631"/>
      <c r="BO31" s="631"/>
      <c r="BP31" s="631"/>
      <c r="BQ31" s="631"/>
      <c r="BR31" s="631"/>
      <c r="BS31" s="631"/>
      <c r="BT31" s="631"/>
      <c r="BU31" s="631"/>
      <c r="BV31" s="631"/>
      <c r="BW31" s="631"/>
      <c r="BX31" s="631"/>
      <c r="BY31" s="631"/>
      <c r="BZ31" s="631"/>
      <c r="CA31" s="631"/>
      <c r="CB31" s="631"/>
      <c r="CC31" s="631"/>
      <c r="CD31" s="631"/>
      <c r="CE31" s="631"/>
      <c r="CF31" s="631"/>
      <c r="CG31" s="631"/>
      <c r="CH31" s="631"/>
      <c r="CI31" s="631"/>
      <c r="CJ31" s="631"/>
      <c r="CK31" s="631"/>
      <c r="CL31" s="631"/>
      <c r="CM31" s="631"/>
      <c r="CN31" s="631"/>
      <c r="CO31" s="631"/>
      <c r="CP31" s="631"/>
      <c r="CQ31" s="631"/>
      <c r="CR31" s="631"/>
      <c r="CS31" s="631"/>
      <c r="CT31" s="631"/>
      <c r="CU31" s="631"/>
      <c r="CV31" s="631"/>
      <c r="CW31" s="631"/>
      <c r="CX31" s="631"/>
      <c r="CY31" s="631"/>
      <c r="CZ31" s="631"/>
      <c r="DA31" s="631"/>
      <c r="DB31" s="631"/>
      <c r="DC31" s="631"/>
      <c r="DD31" s="631"/>
      <c r="DE31" s="631"/>
      <c r="DF31" s="631"/>
      <c r="DG31" s="631"/>
      <c r="DH31" s="631"/>
      <c r="DI31" s="631"/>
      <c r="DJ31" s="631"/>
      <c r="DK31" s="631"/>
      <c r="DL31" s="631"/>
      <c r="DM31" s="631"/>
      <c r="DN31" s="631"/>
      <c r="DO31" s="631"/>
      <c r="DP31" s="631"/>
      <c r="DQ31" s="631"/>
      <c r="DR31" s="631"/>
      <c r="DS31" s="631"/>
      <c r="DT31" s="631"/>
      <c r="DU31" s="631"/>
      <c r="DV31" s="631"/>
      <c r="DW31" s="631"/>
      <c r="DX31" s="631"/>
      <c r="DY31" s="631"/>
      <c r="DZ31" s="631"/>
      <c r="EA31" s="631"/>
      <c r="EB31" s="631"/>
      <c r="EC31" s="631"/>
      <c r="ED31" s="631"/>
      <c r="EE31" s="631"/>
      <c r="EF31" s="631"/>
      <c r="EG31" s="631"/>
      <c r="EH31" s="631"/>
      <c r="EI31" s="631"/>
      <c r="EJ31" s="631"/>
      <c r="EK31" s="631"/>
      <c r="EL31" s="631"/>
      <c r="EM31" s="631"/>
      <c r="EN31" s="631"/>
      <c r="EO31" s="631"/>
      <c r="EP31" s="631"/>
      <c r="EQ31" s="631"/>
      <c r="ER31" s="631"/>
      <c r="ES31" s="631"/>
      <c r="ET31" s="631"/>
      <c r="EU31" s="631"/>
      <c r="EV31" s="631"/>
      <c r="EW31" s="631"/>
      <c r="EX31" s="631"/>
      <c r="EY31" s="631"/>
      <c r="EZ31" s="631"/>
      <c r="FA31" s="631"/>
      <c r="FB31" s="631"/>
      <c r="FC31" s="631"/>
      <c r="FD31" s="631"/>
      <c r="FE31" s="631"/>
      <c r="FF31" s="631"/>
      <c r="FG31" s="631"/>
      <c r="FH31" s="631"/>
      <c r="FI31" s="631"/>
      <c r="FJ31" s="631"/>
      <c r="FK31" s="631"/>
      <c r="FL31" s="631"/>
      <c r="FM31" s="631"/>
      <c r="FN31" s="631"/>
      <c r="FO31" s="631"/>
      <c r="FP31" s="631"/>
      <c r="FQ31" s="631"/>
      <c r="FR31" s="631"/>
      <c r="FS31" s="631"/>
      <c r="FT31" s="631"/>
      <c r="FU31" s="631"/>
      <c r="FV31" s="631"/>
      <c r="FW31" s="631"/>
      <c r="FX31" s="631"/>
      <c r="FY31" s="631"/>
      <c r="FZ31" s="631"/>
      <c r="GA31" s="631"/>
      <c r="GB31" s="631"/>
      <c r="GC31" s="631"/>
      <c r="GD31" s="631"/>
      <c r="GE31" s="631"/>
      <c r="GF31" s="631"/>
      <c r="GG31" s="631"/>
      <c r="GH31" s="631"/>
      <c r="GI31" s="631"/>
      <c r="GJ31" s="631"/>
      <c r="GK31" s="631"/>
      <c r="GL31" s="631"/>
      <c r="GM31" s="631"/>
      <c r="GN31" s="631"/>
      <c r="GO31" s="631"/>
      <c r="GP31" s="631"/>
      <c r="GQ31" s="631"/>
      <c r="GR31" s="631"/>
      <c r="GS31" s="631"/>
      <c r="GT31" s="631"/>
      <c r="GU31" s="631"/>
      <c r="GV31" s="631"/>
      <c r="GW31" s="631"/>
      <c r="GX31" s="631"/>
      <c r="GY31" s="631"/>
      <c r="GZ31" s="631"/>
      <c r="HA31" s="631"/>
      <c r="HB31" s="631"/>
      <c r="HC31" s="631"/>
      <c r="HD31" s="631"/>
      <c r="HE31" s="631"/>
      <c r="HF31" s="631"/>
      <c r="HG31" s="631"/>
      <c r="HH31" s="631"/>
      <c r="HI31" s="631"/>
      <c r="HJ31" s="631"/>
      <c r="HK31" s="631"/>
      <c r="HL31" s="631"/>
      <c r="HM31" s="631"/>
      <c r="HN31" s="631"/>
      <c r="HO31" s="631"/>
      <c r="HP31" s="631"/>
      <c r="HQ31" s="631"/>
      <c r="HR31" s="631"/>
      <c r="HS31" s="631"/>
      <c r="HT31" s="631"/>
      <c r="HU31" s="631"/>
      <c r="HV31" s="631"/>
      <c r="HW31" s="631"/>
      <c r="HX31" s="631"/>
      <c r="HY31" s="631"/>
      <c r="HZ31" s="631"/>
      <c r="IA31" s="631"/>
      <c r="IB31" s="631"/>
      <c r="IC31" s="631"/>
      <c r="ID31" s="631"/>
      <c r="IE31" s="631"/>
      <c r="IF31" s="631"/>
      <c r="IG31" s="631"/>
      <c r="IH31" s="631"/>
      <c r="II31" s="631"/>
      <c r="IJ31" s="631"/>
      <c r="IK31" s="631"/>
      <c r="IL31" s="631"/>
      <c r="IM31" s="631"/>
      <c r="IN31" s="631"/>
      <c r="IO31" s="631"/>
      <c r="IP31" s="631"/>
      <c r="IQ31" s="631"/>
      <c r="IR31" s="631"/>
      <c r="IS31" s="631"/>
      <c r="IT31" s="631"/>
      <c r="IU31" s="631"/>
      <c r="IV31" s="631"/>
      <c r="IW31" s="631"/>
      <c r="IX31" s="631"/>
      <c r="IY31" s="631"/>
      <c r="IZ31" s="631"/>
      <c r="JA31" s="631"/>
      <c r="JB31" s="631"/>
      <c r="JC31" s="631"/>
      <c r="JD31" s="631"/>
      <c r="JE31" s="631"/>
      <c r="JF31" s="631"/>
      <c r="JG31" s="631"/>
      <c r="JH31" s="631"/>
      <c r="JI31" s="631"/>
      <c r="JJ31" s="631"/>
      <c r="JK31" s="631"/>
      <c r="JL31" s="631"/>
      <c r="JM31" s="631"/>
      <c r="JN31" s="631"/>
      <c r="JO31" s="631"/>
      <c r="JP31" s="631"/>
      <c r="JQ31" s="631"/>
      <c r="JR31" s="631"/>
      <c r="JS31" s="631"/>
      <c r="JT31" s="631"/>
      <c r="JU31" s="631"/>
      <c r="JV31" s="631"/>
      <c r="JW31" s="631"/>
      <c r="JX31" s="631"/>
      <c r="JY31" s="631"/>
      <c r="JZ31" s="631"/>
      <c r="KA31" s="631"/>
      <c r="KB31" s="631"/>
      <c r="KC31" s="631"/>
      <c r="KD31" s="631"/>
      <c r="KE31" s="631"/>
      <c r="KF31" s="631"/>
      <c r="KG31" s="631"/>
      <c r="KH31" s="631"/>
      <c r="KI31" s="631"/>
      <c r="KJ31" s="631"/>
      <c r="KK31" s="631"/>
      <c r="KL31" s="631"/>
      <c r="KM31" s="631"/>
      <c r="KN31" s="631"/>
      <c r="KO31" s="631"/>
      <c r="KP31" s="631"/>
      <c r="KQ31" s="631"/>
      <c r="KR31" s="631"/>
      <c r="KS31" s="631"/>
      <c r="KT31" s="631"/>
      <c r="KU31" s="631"/>
      <c r="KV31" s="631"/>
      <c r="KW31" s="631"/>
      <c r="KX31" s="631"/>
      <c r="KY31" s="631"/>
      <c r="KZ31" s="631"/>
      <c r="LA31" s="631"/>
      <c r="LB31" s="631"/>
      <c r="LC31" s="631"/>
      <c r="LD31" s="631"/>
      <c r="LE31" s="631"/>
      <c r="LF31" s="631"/>
      <c r="LG31" s="631"/>
      <c r="LH31" s="631"/>
      <c r="LI31" s="631"/>
      <c r="LJ31" s="631"/>
      <c r="LK31" s="631"/>
      <c r="LL31" s="631"/>
      <c r="LM31" s="631"/>
      <c r="LN31" s="631"/>
      <c r="LO31" s="631"/>
      <c r="LP31" s="631"/>
      <c r="LQ31" s="631"/>
      <c r="LR31" s="631"/>
      <c r="LS31" s="631"/>
      <c r="LT31" s="631"/>
      <c r="LU31" s="631"/>
      <c r="LV31" s="631"/>
      <c r="LW31" s="631"/>
      <c r="LX31" s="631"/>
      <c r="LY31" s="631"/>
      <c r="LZ31" s="631"/>
      <c r="MA31" s="631"/>
      <c r="MB31" s="631"/>
      <c r="MC31" s="631"/>
      <c r="MD31" s="631"/>
      <c r="ME31" s="631"/>
      <c r="MF31" s="631"/>
      <c r="MG31" s="631"/>
      <c r="MH31" s="631"/>
      <c r="MI31" s="631"/>
      <c r="MJ31" s="631"/>
      <c r="MK31" s="631"/>
      <c r="ML31" s="631"/>
      <c r="MM31" s="631"/>
      <c r="MN31" s="631"/>
      <c r="MO31" s="631"/>
      <c r="MP31" s="631"/>
      <c r="MQ31" s="631"/>
      <c r="MR31" s="631"/>
      <c r="MS31" s="631"/>
      <c r="MT31" s="631"/>
      <c r="MU31" s="631"/>
      <c r="MV31" s="631"/>
      <c r="MW31" s="631"/>
      <c r="MX31" s="631"/>
      <c r="MY31" s="631"/>
      <c r="MZ31" s="631"/>
      <c r="NA31" s="631"/>
      <c r="NB31" s="631"/>
      <c r="NC31" s="631"/>
      <c r="ND31" s="631"/>
      <c r="NE31" s="631"/>
      <c r="NF31" s="631"/>
      <c r="NG31" s="631"/>
      <c r="NH31" s="631"/>
      <c r="NI31" s="631"/>
      <c r="NJ31" s="631"/>
      <c r="NK31" s="631"/>
      <c r="NL31" s="631"/>
      <c r="NM31" s="631"/>
      <c r="NN31" s="631"/>
      <c r="NO31" s="631"/>
      <c r="NP31" s="631"/>
      <c r="NQ31" s="631"/>
      <c r="NR31" s="631"/>
      <c r="NS31" s="631"/>
      <c r="NT31" s="631"/>
      <c r="NU31" s="631"/>
      <c r="NV31" s="631"/>
      <c r="NW31" s="631"/>
      <c r="NX31" s="631"/>
      <c r="NY31" s="631"/>
      <c r="NZ31" s="631"/>
      <c r="OA31" s="631"/>
      <c r="OB31" s="631"/>
      <c r="OC31" s="631"/>
      <c r="OD31" s="631"/>
      <c r="OE31" s="631"/>
      <c r="OF31" s="631"/>
      <c r="OG31" s="631"/>
      <c r="OH31" s="631"/>
      <c r="OI31" s="631"/>
      <c r="OJ31" s="631"/>
      <c r="OK31" s="631"/>
      <c r="OL31" s="631"/>
      <c r="OM31" s="631"/>
      <c r="ON31" s="631"/>
      <c r="OO31" s="631"/>
      <c r="OP31" s="631"/>
      <c r="OQ31" s="631"/>
      <c r="OR31" s="631"/>
      <c r="OS31" s="631"/>
      <c r="OT31" s="631"/>
      <c r="OU31" s="631"/>
      <c r="OV31" s="631"/>
      <c r="OW31" s="631"/>
      <c r="OX31" s="631"/>
      <c r="OY31" s="631"/>
      <c r="OZ31" s="631"/>
      <c r="PA31" s="631"/>
      <c r="PB31" s="631"/>
      <c r="PC31" s="631"/>
      <c r="PD31" s="631"/>
      <c r="PE31" s="631"/>
      <c r="PF31" s="631"/>
      <c r="PG31" s="631"/>
      <c r="PH31" s="631"/>
      <c r="PI31" s="631"/>
      <c r="PJ31" s="631"/>
      <c r="PK31" s="631"/>
      <c r="PL31" s="631"/>
      <c r="PM31" s="631"/>
      <c r="PN31" s="631"/>
      <c r="PO31" s="631"/>
      <c r="PP31" s="631"/>
      <c r="PQ31" s="631"/>
      <c r="PR31" s="631"/>
      <c r="PS31" s="631"/>
      <c r="PT31" s="631"/>
      <c r="PU31" s="631"/>
      <c r="PV31" s="631"/>
      <c r="PW31" s="631"/>
      <c r="PX31" s="631"/>
      <c r="PY31" s="631"/>
      <c r="PZ31" s="631"/>
      <c r="QA31" s="631"/>
      <c r="QB31" s="631"/>
      <c r="QC31" s="631"/>
      <c r="QD31" s="631"/>
      <c r="QE31" s="631"/>
      <c r="QF31" s="631"/>
      <c r="QG31" s="631"/>
      <c r="QH31" s="631"/>
      <c r="QI31" s="631"/>
      <c r="QJ31" s="631"/>
      <c r="QK31" s="631"/>
      <c r="QL31" s="631"/>
      <c r="QM31" s="631"/>
      <c r="QN31" s="631"/>
      <c r="QO31" s="631"/>
      <c r="QP31" s="631"/>
      <c r="QQ31" s="631"/>
      <c r="QR31" s="631"/>
      <c r="QS31" s="631"/>
      <c r="QT31" s="631"/>
      <c r="QU31" s="631"/>
      <c r="QV31" s="631"/>
      <c r="QW31" s="631"/>
      <c r="QX31" s="631"/>
      <c r="QY31" s="631"/>
      <c r="QZ31" s="631"/>
      <c r="RA31" s="631"/>
      <c r="RB31" s="631"/>
      <c r="RC31" s="631"/>
      <c r="RD31" s="631"/>
      <c r="RE31" s="631"/>
      <c r="RF31" s="631"/>
      <c r="RG31" s="631"/>
      <c r="RH31" s="631"/>
      <c r="RI31" s="631"/>
      <c r="RJ31" s="631"/>
      <c r="RK31" s="631"/>
      <c r="RL31" s="631"/>
      <c r="RM31" s="631"/>
      <c r="RN31" s="631"/>
      <c r="RO31" s="631"/>
      <c r="RP31" s="631"/>
      <c r="RQ31" s="631"/>
      <c r="RR31" s="631"/>
      <c r="RS31" s="631"/>
      <c r="RT31" s="631"/>
      <c r="RU31" s="631"/>
      <c r="RV31" s="631"/>
      <c r="RW31" s="631"/>
      <c r="RX31" s="631"/>
      <c r="RY31" s="631"/>
      <c r="RZ31" s="631"/>
      <c r="SA31" s="631"/>
      <c r="SB31" s="631"/>
      <c r="SC31" s="631"/>
      <c r="SD31" s="631"/>
      <c r="SE31" s="631"/>
      <c r="SF31" s="631"/>
      <c r="SG31" s="631"/>
      <c r="SH31" s="631"/>
      <c r="SI31" s="631"/>
      <c r="SJ31" s="631"/>
      <c r="SK31" s="631"/>
      <c r="SL31" s="631"/>
      <c r="SM31" s="631"/>
      <c r="SN31" s="631"/>
      <c r="SO31" s="631"/>
      <c r="SP31" s="631"/>
      <c r="SQ31" s="631"/>
      <c r="SR31" s="631"/>
      <c r="SS31" s="631"/>
      <c r="ST31" s="631"/>
      <c r="SU31" s="631"/>
      <c r="SV31" s="631"/>
      <c r="SW31" s="631"/>
      <c r="SX31" s="631"/>
      <c r="SY31" s="631"/>
      <c r="SZ31" s="631"/>
      <c r="TA31" s="631"/>
      <c r="TB31" s="631"/>
      <c r="TC31" s="631"/>
      <c r="TD31" s="631"/>
      <c r="TE31" s="631"/>
      <c r="TF31" s="631"/>
      <c r="TG31" s="631"/>
      <c r="TH31" s="631"/>
      <c r="TI31" s="631"/>
      <c r="TJ31" s="631"/>
      <c r="TK31" s="631"/>
      <c r="TL31" s="631"/>
      <c r="TM31" s="631"/>
      <c r="TN31" s="631"/>
      <c r="TO31" s="631"/>
      <c r="TP31" s="631"/>
      <c r="TQ31" s="631"/>
      <c r="TR31" s="631"/>
      <c r="TS31" s="631"/>
      <c r="TT31" s="631"/>
      <c r="TU31" s="631"/>
      <c r="TV31" s="631"/>
      <c r="TW31" s="631"/>
      <c r="TX31" s="631"/>
      <c r="TY31" s="631"/>
      <c r="TZ31" s="631"/>
      <c r="UA31" s="631"/>
      <c r="UB31" s="631"/>
      <c r="UC31" s="631"/>
      <c r="UD31" s="631"/>
      <c r="UE31" s="631"/>
      <c r="UF31" s="631"/>
      <c r="UG31" s="631"/>
      <c r="UH31" s="631"/>
      <c r="UI31" s="631"/>
      <c r="UJ31" s="631"/>
      <c r="UK31" s="631"/>
      <c r="UL31" s="631"/>
      <c r="UM31" s="631"/>
      <c r="UN31" s="631"/>
      <c r="UO31" s="631"/>
      <c r="UP31" s="631"/>
      <c r="UQ31" s="631"/>
      <c r="UR31" s="631"/>
      <c r="US31" s="631"/>
      <c r="UT31" s="631"/>
      <c r="UU31" s="631"/>
      <c r="UV31" s="631"/>
      <c r="UW31" s="631"/>
      <c r="UX31" s="631"/>
      <c r="UY31" s="631"/>
      <c r="UZ31" s="631"/>
      <c r="VA31" s="631"/>
      <c r="VB31" s="631"/>
      <c r="VC31" s="631"/>
      <c r="VD31" s="631"/>
      <c r="VE31" s="631"/>
      <c r="VF31" s="631"/>
      <c r="VG31" s="631"/>
      <c r="VH31" s="631"/>
      <c r="VI31" s="631"/>
      <c r="VJ31" s="631"/>
      <c r="VK31" s="631"/>
      <c r="VL31" s="631"/>
      <c r="VM31" s="631"/>
      <c r="VN31" s="631"/>
      <c r="VO31" s="631"/>
      <c r="VP31" s="631"/>
      <c r="VQ31" s="631"/>
      <c r="VR31" s="631"/>
      <c r="VS31" s="631"/>
      <c r="VT31" s="631"/>
      <c r="VU31" s="631"/>
      <c r="VV31" s="631"/>
      <c r="VW31" s="631"/>
      <c r="VX31" s="631"/>
      <c r="VY31" s="631"/>
      <c r="VZ31" s="631"/>
      <c r="WA31" s="631"/>
      <c r="WB31" s="631"/>
      <c r="WC31" s="631"/>
      <c r="WD31" s="631"/>
      <c r="WE31" s="631"/>
      <c r="WF31" s="631"/>
      <c r="WG31" s="631"/>
      <c r="WH31" s="631"/>
      <c r="WI31" s="631"/>
      <c r="WJ31" s="631"/>
      <c r="WK31" s="631"/>
      <c r="WL31" s="631"/>
      <c r="WM31" s="631"/>
      <c r="WN31" s="631"/>
      <c r="WO31" s="631"/>
      <c r="WP31" s="631"/>
      <c r="WQ31" s="631"/>
      <c r="WR31" s="631"/>
      <c r="WS31" s="631"/>
      <c r="WT31" s="631"/>
      <c r="WU31" s="631"/>
      <c r="WV31" s="631"/>
      <c r="WW31" s="631"/>
      <c r="WX31" s="631"/>
      <c r="WY31" s="631"/>
      <c r="WZ31" s="631"/>
      <c r="XA31" s="631"/>
      <c r="XB31" s="631"/>
      <c r="XC31" s="631"/>
      <c r="XD31" s="631"/>
      <c r="XE31" s="631"/>
      <c r="XF31" s="631"/>
      <c r="XG31" s="631"/>
      <c r="XH31" s="631"/>
      <c r="XI31" s="631"/>
      <c r="XJ31" s="631"/>
      <c r="XK31" s="631"/>
      <c r="XL31" s="631"/>
      <c r="XM31" s="631"/>
      <c r="XN31" s="631"/>
      <c r="XO31" s="631"/>
      <c r="XP31" s="631"/>
      <c r="XQ31" s="631"/>
      <c r="XR31" s="631"/>
      <c r="XS31" s="631"/>
      <c r="XT31" s="631"/>
      <c r="XU31" s="631"/>
      <c r="XV31" s="631"/>
      <c r="XW31" s="631"/>
      <c r="XX31" s="631"/>
      <c r="XY31" s="631"/>
      <c r="XZ31" s="631"/>
      <c r="YA31" s="631"/>
      <c r="YB31" s="631"/>
      <c r="YC31" s="631"/>
      <c r="YD31" s="631"/>
      <c r="YE31" s="631"/>
      <c r="YF31" s="631"/>
      <c r="YG31" s="631"/>
      <c r="YH31" s="631"/>
      <c r="YI31" s="631"/>
      <c r="YJ31" s="631"/>
      <c r="YK31" s="631"/>
      <c r="YL31" s="631"/>
      <c r="YM31" s="631"/>
      <c r="YN31" s="631"/>
      <c r="YO31" s="631"/>
      <c r="YP31" s="631"/>
      <c r="YQ31" s="631"/>
      <c r="YR31" s="631"/>
      <c r="YS31" s="631"/>
      <c r="YT31" s="631"/>
      <c r="YU31" s="631"/>
      <c r="YV31" s="631"/>
      <c r="YW31" s="631"/>
      <c r="YX31" s="631"/>
      <c r="YY31" s="631"/>
      <c r="YZ31" s="631"/>
      <c r="ZA31" s="631"/>
      <c r="ZB31" s="631"/>
      <c r="ZC31" s="631"/>
      <c r="ZD31" s="631"/>
      <c r="ZE31" s="631"/>
      <c r="ZF31" s="631"/>
      <c r="ZG31" s="631"/>
      <c r="ZH31" s="631"/>
      <c r="ZI31" s="631"/>
      <c r="ZJ31" s="631"/>
      <c r="ZK31" s="631"/>
      <c r="ZL31" s="631"/>
      <c r="ZM31" s="631"/>
      <c r="ZN31" s="631"/>
      <c r="ZO31" s="631"/>
      <c r="ZP31" s="631"/>
      <c r="ZQ31" s="631"/>
      <c r="ZR31" s="631"/>
      <c r="ZS31" s="631"/>
      <c r="ZT31" s="631"/>
      <c r="ZU31" s="631"/>
      <c r="ZV31" s="631"/>
      <c r="ZW31" s="631"/>
      <c r="ZX31" s="631"/>
      <c r="ZY31" s="631"/>
      <c r="ZZ31" s="631"/>
      <c r="AAA31" s="631"/>
      <c r="AAB31" s="631"/>
      <c r="AAC31" s="631"/>
      <c r="AAD31" s="631"/>
      <c r="AAE31" s="631"/>
      <c r="AAF31" s="631"/>
      <c r="AAG31" s="631"/>
      <c r="AAH31" s="631"/>
      <c r="AAI31" s="631"/>
      <c r="AAJ31" s="631"/>
      <c r="AAK31" s="631"/>
      <c r="AAL31" s="631"/>
      <c r="AAM31" s="631"/>
      <c r="AAN31" s="631"/>
      <c r="AAO31" s="631"/>
      <c r="AAP31" s="631"/>
      <c r="AAQ31" s="631"/>
      <c r="AAR31" s="631"/>
      <c r="AAS31" s="631"/>
      <c r="AAT31" s="631"/>
      <c r="AAU31" s="631"/>
      <c r="AAV31" s="631"/>
      <c r="AAW31" s="631"/>
      <c r="AAX31" s="631"/>
      <c r="AAY31" s="631"/>
      <c r="AAZ31" s="631"/>
      <c r="ABA31" s="631"/>
      <c r="ABB31" s="631"/>
      <c r="ABC31" s="631"/>
      <c r="ABD31" s="631"/>
      <c r="ABE31" s="631"/>
      <c r="ABF31" s="631"/>
      <c r="ABG31" s="631"/>
      <c r="ABH31" s="631"/>
      <c r="ABI31" s="631"/>
      <c r="ABJ31" s="631"/>
      <c r="ABK31" s="631"/>
      <c r="ABL31" s="631"/>
      <c r="ABM31" s="631"/>
      <c r="ABN31" s="631"/>
      <c r="ABO31" s="631"/>
      <c r="ABP31" s="631"/>
      <c r="ABQ31" s="631"/>
      <c r="ABR31" s="631"/>
      <c r="ABS31" s="631"/>
      <c r="ABT31" s="631"/>
      <c r="ABU31" s="631"/>
      <c r="ABV31" s="631"/>
      <c r="ABW31" s="631"/>
      <c r="ABX31" s="631"/>
      <c r="ABY31" s="631"/>
      <c r="ABZ31" s="631"/>
      <c r="ACA31" s="631"/>
      <c r="ACB31" s="631"/>
      <c r="ACC31" s="631"/>
      <c r="ACD31" s="631"/>
      <c r="ACE31" s="631"/>
      <c r="ACF31" s="631"/>
      <c r="ACG31" s="631"/>
      <c r="ACH31" s="631"/>
      <c r="ACI31" s="631"/>
      <c r="ACJ31" s="631"/>
      <c r="ACK31" s="631"/>
      <c r="ACL31" s="631"/>
      <c r="ACM31" s="631"/>
      <c r="ACN31" s="631"/>
      <c r="ACO31" s="631"/>
      <c r="ACP31" s="631"/>
      <c r="ACQ31" s="631"/>
      <c r="ACR31" s="631"/>
      <c r="ACS31" s="631"/>
      <c r="ACT31" s="631"/>
      <c r="ACU31" s="631"/>
      <c r="ACV31" s="631"/>
      <c r="ACW31" s="631"/>
      <c r="ACX31" s="631"/>
      <c r="ACY31" s="631"/>
      <c r="ACZ31" s="631"/>
      <c r="ADA31" s="631"/>
      <c r="ADB31" s="631"/>
      <c r="ADC31" s="631"/>
      <c r="ADD31" s="631"/>
      <c r="ADE31" s="631"/>
      <c r="ADF31" s="631"/>
      <c r="ADG31" s="631"/>
      <c r="ADH31" s="631"/>
      <c r="ADI31" s="631"/>
      <c r="ADJ31" s="631"/>
      <c r="ADK31" s="631"/>
      <c r="ADL31" s="631"/>
      <c r="ADM31" s="631"/>
      <c r="ADN31" s="631"/>
      <c r="ADO31" s="631"/>
      <c r="ADP31" s="631"/>
      <c r="ADQ31" s="631"/>
      <c r="ADR31" s="631"/>
      <c r="ADS31" s="631"/>
      <c r="ADT31" s="631"/>
      <c r="ADU31" s="631"/>
      <c r="ADV31" s="631"/>
      <c r="ADW31" s="631"/>
      <c r="ADX31" s="631"/>
      <c r="ADY31" s="631"/>
      <c r="ADZ31" s="631"/>
      <c r="AEA31" s="631"/>
      <c r="AEB31" s="631"/>
      <c r="AEC31" s="631"/>
      <c r="AED31" s="631"/>
      <c r="AEE31" s="631"/>
      <c r="AEF31" s="631"/>
      <c r="AEG31" s="631"/>
      <c r="AEH31" s="631"/>
      <c r="AEI31" s="631"/>
      <c r="AEJ31" s="631"/>
      <c r="AEK31" s="631"/>
      <c r="AEL31" s="631"/>
      <c r="AEM31" s="631"/>
      <c r="AEN31" s="631"/>
      <c r="AEO31" s="631"/>
      <c r="AEP31" s="631"/>
      <c r="AEQ31" s="631"/>
      <c r="AER31" s="631"/>
      <c r="AES31" s="631"/>
      <c r="AET31" s="631"/>
      <c r="AEU31" s="631"/>
      <c r="AEV31" s="631"/>
      <c r="AEW31" s="631"/>
      <c r="AEX31" s="631"/>
      <c r="AEY31" s="631"/>
      <c r="AEZ31" s="631"/>
      <c r="AFA31" s="631"/>
      <c r="AFB31" s="631"/>
      <c r="AFC31" s="631"/>
      <c r="AFD31" s="631"/>
      <c r="AFE31" s="631"/>
      <c r="AFF31" s="631"/>
      <c r="AFG31" s="631"/>
      <c r="AFH31" s="631"/>
      <c r="AFI31" s="631"/>
      <c r="AFJ31" s="631"/>
      <c r="AFK31" s="631"/>
      <c r="AFL31" s="631"/>
      <c r="AFM31" s="631"/>
      <c r="AFN31" s="631"/>
      <c r="AFO31" s="631"/>
      <c r="AFP31" s="631"/>
      <c r="AFQ31" s="631"/>
      <c r="AFR31" s="631"/>
      <c r="AFS31" s="631"/>
      <c r="AFT31" s="631"/>
      <c r="AFU31" s="631"/>
      <c r="AFV31" s="631"/>
      <c r="AFW31" s="631"/>
      <c r="AFX31" s="631"/>
      <c r="AFY31" s="631"/>
      <c r="AFZ31" s="631"/>
      <c r="AGA31" s="631"/>
      <c r="AGB31" s="631"/>
      <c r="AGC31" s="631"/>
      <c r="AGD31" s="631"/>
      <c r="AGE31" s="631"/>
      <c r="AGF31" s="631"/>
      <c r="AGG31" s="631"/>
      <c r="AGH31" s="631"/>
      <c r="AGI31" s="631"/>
      <c r="AGJ31" s="631"/>
      <c r="AGK31" s="631"/>
      <c r="AGL31" s="631"/>
      <c r="AGM31" s="631"/>
      <c r="AGN31" s="631"/>
      <c r="AGO31" s="631"/>
      <c r="AGP31" s="631"/>
      <c r="AGQ31" s="631"/>
      <c r="AGR31" s="631"/>
      <c r="AGS31" s="631"/>
      <c r="AGT31" s="631"/>
      <c r="AGU31" s="631"/>
      <c r="AGV31" s="631"/>
      <c r="AGW31" s="631"/>
      <c r="AGX31" s="631"/>
      <c r="AGY31" s="631"/>
      <c r="AGZ31" s="631"/>
      <c r="AHA31" s="631"/>
      <c r="AHB31" s="631"/>
      <c r="AHC31" s="631"/>
      <c r="AHD31" s="631"/>
      <c r="AHE31" s="631"/>
      <c r="AHF31" s="631"/>
      <c r="AHG31" s="631"/>
      <c r="AHH31" s="631"/>
      <c r="AHI31" s="631"/>
      <c r="AHJ31" s="631"/>
      <c r="AHK31" s="631"/>
      <c r="AHL31" s="631"/>
      <c r="AHM31" s="631"/>
      <c r="AHN31" s="631"/>
      <c r="AHO31" s="631"/>
      <c r="AHP31" s="631"/>
      <c r="AHQ31" s="631"/>
      <c r="AHR31" s="631"/>
      <c r="AHS31" s="631"/>
      <c r="AHT31" s="631"/>
      <c r="AHU31" s="631"/>
      <c r="AHV31" s="631"/>
      <c r="AHW31" s="631"/>
      <c r="AHX31" s="631"/>
      <c r="AHY31" s="631"/>
      <c r="AHZ31" s="631"/>
      <c r="AIA31" s="631"/>
      <c r="AIB31" s="631"/>
      <c r="AIC31" s="631"/>
      <c r="AID31" s="631"/>
      <c r="AIE31" s="631"/>
      <c r="AIF31" s="631"/>
      <c r="AIG31" s="631"/>
      <c r="AIH31" s="631"/>
      <c r="AII31" s="631"/>
      <c r="AIJ31" s="631"/>
      <c r="AIK31" s="631"/>
      <c r="AIL31" s="631"/>
      <c r="AIM31" s="631"/>
      <c r="AIN31" s="631"/>
      <c r="AIO31" s="631"/>
      <c r="AIP31" s="631"/>
      <c r="AIQ31" s="631"/>
      <c r="AIR31" s="631"/>
      <c r="AIS31" s="631"/>
      <c r="AIT31" s="631"/>
      <c r="AIU31" s="631"/>
      <c r="AIV31" s="631"/>
      <c r="AIW31" s="631"/>
      <c r="AIX31" s="631"/>
      <c r="AIY31" s="631"/>
      <c r="AIZ31" s="631"/>
      <c r="AJA31" s="631"/>
      <c r="AJB31" s="631"/>
      <c r="AJC31" s="631"/>
      <c r="AJD31" s="631"/>
      <c r="AJE31" s="631"/>
      <c r="AJF31" s="631"/>
      <c r="AJG31" s="631"/>
      <c r="AJH31" s="631"/>
      <c r="AJI31" s="631"/>
      <c r="AJJ31" s="631"/>
      <c r="AJK31" s="631"/>
      <c r="AJL31" s="631"/>
      <c r="AJM31" s="631"/>
      <c r="AJN31" s="631"/>
      <c r="AJO31" s="631"/>
      <c r="AJP31" s="631"/>
      <c r="AJQ31" s="631"/>
      <c r="AJR31" s="631"/>
      <c r="AJS31" s="631"/>
      <c r="AJT31" s="631"/>
      <c r="AJU31" s="631"/>
      <c r="AJV31" s="631"/>
      <c r="AJW31" s="631"/>
      <c r="AJX31" s="631"/>
      <c r="AJY31" s="631"/>
      <c r="AJZ31" s="631"/>
      <c r="AKA31" s="631"/>
      <c r="AKB31" s="631"/>
      <c r="AKC31" s="631"/>
      <c r="AKD31" s="631"/>
      <c r="AKE31" s="631"/>
      <c r="AKF31" s="631"/>
      <c r="AKG31" s="631"/>
      <c r="AKH31" s="631"/>
      <c r="AKI31" s="631"/>
      <c r="AKJ31" s="631"/>
      <c r="AKK31" s="631"/>
      <c r="AKL31" s="631"/>
      <c r="AKM31" s="631"/>
      <c r="AKN31" s="631"/>
      <c r="AKO31" s="631"/>
      <c r="AKP31" s="631"/>
      <c r="AKQ31" s="631"/>
      <c r="AKR31" s="631"/>
      <c r="AKS31" s="631"/>
      <c r="AKT31" s="631"/>
      <c r="AKU31" s="631"/>
      <c r="AKV31" s="631"/>
      <c r="AKW31" s="631"/>
      <c r="AKX31" s="631"/>
      <c r="AKY31" s="631"/>
      <c r="AKZ31" s="631"/>
      <c r="ALA31" s="631"/>
      <c r="ALB31" s="631"/>
      <c r="ALC31" s="631"/>
      <c r="ALD31" s="631"/>
      <c r="ALE31" s="631"/>
      <c r="ALF31" s="631"/>
      <c r="ALG31" s="631"/>
      <c r="ALH31" s="631"/>
      <c r="ALI31" s="631"/>
      <c r="ALJ31" s="631"/>
      <c r="ALK31" s="631"/>
      <c r="ALL31" s="631"/>
      <c r="ALM31" s="631"/>
      <c r="ALN31" s="631"/>
      <c r="ALO31" s="631"/>
      <c r="ALP31" s="631"/>
      <c r="ALQ31" s="631"/>
      <c r="ALR31" s="631"/>
      <c r="ALS31" s="631"/>
      <c r="ALT31" s="631"/>
      <c r="ALU31" s="631"/>
      <c r="ALV31" s="631"/>
      <c r="ALW31" s="631"/>
      <c r="ALX31" s="631"/>
      <c r="ALY31" s="631"/>
      <c r="ALZ31" s="631"/>
      <c r="AMA31" s="631"/>
      <c r="AMB31" s="631"/>
      <c r="AMC31" s="631"/>
      <c r="AMD31" s="631"/>
      <c r="AME31" s="631"/>
      <c r="AMF31" s="631"/>
      <c r="AMG31" s="631"/>
      <c r="AMH31" s="631"/>
      <c r="AMI31" s="631"/>
      <c r="AMJ31" s="631"/>
      <c r="AMK31" s="631"/>
      <c r="AML31" s="631"/>
      <c r="AMM31" s="631"/>
      <c r="AMN31" s="631"/>
      <c r="AMO31" s="631"/>
      <c r="AMP31" s="631"/>
      <c r="AMQ31" s="631"/>
      <c r="AMR31" s="631"/>
      <c r="AMS31" s="631"/>
      <c r="AMT31" s="631"/>
      <c r="AMU31" s="631"/>
      <c r="AMV31" s="631"/>
      <c r="AMW31" s="631"/>
      <c r="AMX31" s="631"/>
      <c r="AMY31" s="631"/>
      <c r="AMZ31" s="631"/>
      <c r="ANA31" s="631"/>
      <c r="ANB31" s="631"/>
      <c r="ANC31" s="631"/>
      <c r="AND31" s="631"/>
      <c r="ANE31" s="631"/>
      <c r="ANF31" s="631"/>
      <c r="ANG31" s="631"/>
      <c r="ANH31" s="631"/>
      <c r="ANI31" s="631"/>
      <c r="ANJ31" s="631"/>
      <c r="ANK31" s="631"/>
      <c r="ANL31" s="631"/>
      <c r="ANM31" s="631"/>
      <c r="ANN31" s="631"/>
      <c r="ANO31" s="631"/>
      <c r="ANP31" s="631"/>
      <c r="ANQ31" s="631"/>
      <c r="ANR31" s="631"/>
      <c r="ANS31" s="631"/>
      <c r="ANT31" s="631"/>
      <c r="ANU31" s="631"/>
      <c r="ANV31" s="631"/>
      <c r="ANW31" s="631"/>
      <c r="ANX31" s="631"/>
      <c r="ANY31" s="631"/>
      <c r="ANZ31" s="631"/>
      <c r="AOA31" s="631"/>
      <c r="AOB31" s="631"/>
      <c r="AOC31" s="631"/>
      <c r="AOD31" s="631"/>
      <c r="AOE31" s="631"/>
      <c r="AOF31" s="631"/>
      <c r="AOG31" s="631"/>
      <c r="AOH31" s="631"/>
      <c r="AOI31" s="631"/>
      <c r="AOJ31" s="631"/>
      <c r="AOK31" s="631"/>
      <c r="AOL31" s="631"/>
      <c r="AOM31" s="631"/>
      <c r="AON31" s="631"/>
      <c r="AOO31" s="631"/>
      <c r="AOP31" s="631"/>
      <c r="AOQ31" s="631"/>
      <c r="AOR31" s="631"/>
      <c r="AOS31" s="631"/>
      <c r="AOT31" s="631"/>
      <c r="AOU31" s="631"/>
      <c r="AOV31" s="631"/>
      <c r="AOW31" s="631"/>
      <c r="AOX31" s="631"/>
      <c r="AOY31" s="631"/>
      <c r="AOZ31" s="631"/>
      <c r="APA31" s="631"/>
      <c r="APB31" s="631"/>
      <c r="APC31" s="631"/>
      <c r="APD31" s="631"/>
      <c r="APE31" s="631"/>
      <c r="APF31" s="631"/>
      <c r="APG31" s="631"/>
      <c r="APH31" s="631"/>
      <c r="API31" s="631"/>
      <c r="APJ31" s="631"/>
      <c r="APK31" s="631"/>
      <c r="APL31" s="631"/>
      <c r="APM31" s="631"/>
      <c r="APN31" s="631"/>
      <c r="APO31" s="631"/>
      <c r="APP31" s="631"/>
      <c r="APQ31" s="631"/>
      <c r="APR31" s="631"/>
      <c r="APS31" s="631"/>
      <c r="APT31" s="631"/>
      <c r="APU31" s="631"/>
      <c r="APV31" s="631"/>
      <c r="APW31" s="631"/>
      <c r="APX31" s="631"/>
      <c r="APY31" s="631"/>
      <c r="APZ31" s="631"/>
      <c r="AQA31" s="631"/>
      <c r="AQB31" s="631"/>
      <c r="AQC31" s="631"/>
      <c r="AQD31" s="631"/>
      <c r="AQE31" s="631"/>
      <c r="AQF31" s="631"/>
      <c r="AQG31" s="631"/>
      <c r="AQH31" s="631"/>
      <c r="AQI31" s="631"/>
      <c r="AQJ31" s="631"/>
      <c r="AQK31" s="631"/>
      <c r="AQL31" s="631"/>
      <c r="AQM31" s="631"/>
      <c r="AQN31" s="631"/>
      <c r="AQO31" s="631"/>
      <c r="AQP31" s="631"/>
      <c r="AQQ31" s="631"/>
      <c r="AQR31" s="631"/>
      <c r="AQS31" s="631"/>
      <c r="AQT31" s="631"/>
      <c r="AQU31" s="631"/>
      <c r="AQV31" s="631"/>
      <c r="AQW31" s="631"/>
      <c r="AQX31" s="631"/>
      <c r="AQY31" s="631"/>
      <c r="AQZ31" s="631"/>
      <c r="ARA31" s="631"/>
      <c r="ARB31" s="631"/>
      <c r="ARC31" s="631"/>
      <c r="ARD31" s="631"/>
      <c r="ARE31" s="631"/>
      <c r="ARF31" s="631"/>
      <c r="ARG31" s="631"/>
      <c r="ARH31" s="631"/>
      <c r="ARI31" s="631"/>
      <c r="ARJ31" s="631"/>
      <c r="ARK31" s="631"/>
      <c r="ARL31" s="631"/>
      <c r="ARM31" s="631"/>
      <c r="ARN31" s="631"/>
      <c r="ARO31" s="631"/>
      <c r="ARP31" s="631"/>
      <c r="ARQ31" s="631"/>
      <c r="ARR31" s="631"/>
      <c r="ARS31" s="631"/>
      <c r="ART31" s="631"/>
      <c r="ARU31" s="631"/>
      <c r="ARV31" s="631"/>
      <c r="ARW31" s="631"/>
      <c r="ARX31" s="631"/>
      <c r="ARY31" s="631"/>
      <c r="ARZ31" s="631"/>
      <c r="ASA31" s="631"/>
      <c r="ASB31" s="631"/>
      <c r="ASC31" s="631"/>
      <c r="ASD31" s="631"/>
      <c r="ASE31" s="631"/>
      <c r="ASF31" s="631"/>
      <c r="ASG31" s="631"/>
      <c r="ASH31" s="631"/>
      <c r="ASI31" s="631"/>
      <c r="ASJ31" s="631"/>
      <c r="ASK31" s="631"/>
      <c r="ASL31" s="631"/>
      <c r="ASM31" s="631"/>
      <c r="ASN31" s="631"/>
      <c r="ASO31" s="631"/>
      <c r="ASP31" s="631"/>
      <c r="ASQ31" s="631"/>
      <c r="ASR31" s="631"/>
      <c r="ASS31" s="631"/>
      <c r="AST31" s="631"/>
      <c r="ASU31" s="631"/>
      <c r="ASV31" s="631"/>
      <c r="ASW31" s="631"/>
      <c r="ASX31" s="631"/>
      <c r="ASY31" s="631"/>
      <c r="ASZ31" s="631"/>
      <c r="ATA31" s="631"/>
      <c r="ATB31" s="631"/>
      <c r="ATC31" s="631"/>
      <c r="ATD31" s="631"/>
      <c r="ATE31" s="631"/>
      <c r="ATF31" s="631"/>
      <c r="ATG31" s="631"/>
      <c r="ATH31" s="631"/>
      <c r="ATI31" s="631"/>
      <c r="ATJ31" s="631"/>
      <c r="ATK31" s="631"/>
      <c r="ATL31" s="631"/>
      <c r="ATM31" s="631"/>
      <c r="ATN31" s="631"/>
      <c r="ATO31" s="631"/>
      <c r="ATP31" s="631"/>
      <c r="ATQ31" s="631"/>
      <c r="ATR31" s="631"/>
      <c r="ATS31" s="631"/>
      <c r="ATT31" s="631"/>
      <c r="ATU31" s="631"/>
      <c r="ATV31" s="631"/>
      <c r="ATW31" s="631"/>
      <c r="ATX31" s="631"/>
      <c r="ATY31" s="631"/>
      <c r="ATZ31" s="631"/>
      <c r="AUA31" s="631"/>
      <c r="AUB31" s="631"/>
      <c r="AUC31" s="631"/>
      <c r="AUD31" s="631"/>
      <c r="AUE31" s="631"/>
      <c r="AUF31" s="631"/>
      <c r="AUG31" s="631"/>
      <c r="AUH31" s="631"/>
      <c r="AUI31" s="631"/>
      <c r="AUJ31" s="631"/>
      <c r="AUK31" s="631"/>
      <c r="AUL31" s="631"/>
      <c r="AUM31" s="631"/>
      <c r="AUN31" s="631"/>
      <c r="AUO31" s="631"/>
      <c r="AUP31" s="631"/>
      <c r="AUQ31" s="631"/>
      <c r="AUR31" s="631"/>
      <c r="AUS31" s="631"/>
      <c r="AUT31" s="631"/>
      <c r="AUU31" s="631"/>
      <c r="AUV31" s="631"/>
      <c r="AUW31" s="631"/>
      <c r="AUX31" s="631"/>
      <c r="AUY31" s="631"/>
      <c r="AUZ31" s="631"/>
      <c r="AVA31" s="631"/>
      <c r="AVB31" s="631"/>
      <c r="AVC31" s="631"/>
      <c r="AVD31" s="631"/>
      <c r="AVE31" s="631"/>
      <c r="AVF31" s="631"/>
      <c r="AVG31" s="631"/>
      <c r="AVH31" s="631"/>
      <c r="AVI31" s="631"/>
      <c r="AVJ31" s="631"/>
      <c r="AVK31" s="631"/>
      <c r="AVL31" s="631"/>
      <c r="AVM31" s="631"/>
      <c r="AVN31" s="631"/>
      <c r="AVO31" s="631"/>
      <c r="AVP31" s="631"/>
      <c r="AVQ31" s="631"/>
      <c r="AVR31" s="631"/>
      <c r="AVS31" s="631"/>
      <c r="AVT31" s="631"/>
      <c r="AVU31" s="631"/>
      <c r="AVV31" s="631"/>
      <c r="AVW31" s="631"/>
      <c r="AVX31" s="631"/>
      <c r="AVY31" s="631"/>
      <c r="AVZ31" s="631"/>
      <c r="AWA31" s="631"/>
      <c r="AWB31" s="631"/>
      <c r="AWC31" s="631"/>
      <c r="AWD31" s="631"/>
      <c r="AWE31" s="631"/>
      <c r="AWF31" s="631"/>
      <c r="AWG31" s="631"/>
      <c r="AWH31" s="631"/>
      <c r="AWI31" s="631"/>
      <c r="AWJ31" s="631"/>
      <c r="AWK31" s="631"/>
      <c r="AWL31" s="631"/>
      <c r="AWM31" s="631"/>
      <c r="AWN31" s="631"/>
      <c r="AWO31" s="631"/>
      <c r="AWP31" s="631"/>
      <c r="AWQ31" s="631"/>
      <c r="AWR31" s="631"/>
      <c r="AWS31" s="631"/>
      <c r="AWT31" s="631"/>
      <c r="AWU31" s="631"/>
      <c r="AWV31" s="631"/>
      <c r="AWW31" s="631"/>
      <c r="AWX31" s="631"/>
      <c r="AWY31" s="631"/>
      <c r="AWZ31" s="631"/>
      <c r="AXA31" s="631"/>
      <c r="AXB31" s="631"/>
      <c r="AXC31" s="631"/>
      <c r="AXD31" s="631"/>
      <c r="AXE31" s="631"/>
      <c r="AXF31" s="631"/>
      <c r="AXG31" s="631"/>
      <c r="AXH31" s="631"/>
      <c r="AXI31" s="631"/>
      <c r="AXJ31" s="631"/>
      <c r="AXK31" s="631"/>
      <c r="AXL31" s="631"/>
      <c r="AXM31" s="631"/>
      <c r="AXN31" s="631"/>
      <c r="AXO31" s="631"/>
      <c r="AXP31" s="631"/>
      <c r="AXQ31" s="631"/>
      <c r="AXR31" s="631"/>
      <c r="AXS31" s="631"/>
      <c r="AXT31" s="631"/>
      <c r="AXU31" s="631"/>
      <c r="AXV31" s="631"/>
      <c r="AXW31" s="631"/>
      <c r="AXX31" s="631"/>
      <c r="AXY31" s="631"/>
      <c r="AXZ31" s="631"/>
      <c r="AYA31" s="631"/>
      <c r="AYB31" s="631"/>
      <c r="AYC31" s="631"/>
      <c r="AYD31" s="631"/>
      <c r="AYE31" s="631"/>
      <c r="AYF31" s="631"/>
      <c r="AYG31" s="631"/>
      <c r="AYH31" s="631"/>
      <c r="AYI31" s="631"/>
      <c r="AYJ31" s="631"/>
      <c r="AYK31" s="631"/>
      <c r="AYL31" s="631"/>
      <c r="AYM31" s="631"/>
      <c r="AYN31" s="631"/>
      <c r="AYO31" s="631"/>
      <c r="AYP31" s="631"/>
      <c r="AYQ31" s="631"/>
      <c r="AYR31" s="631"/>
      <c r="AYS31" s="631"/>
      <c r="AYT31" s="631"/>
      <c r="AYU31" s="631"/>
      <c r="AYV31" s="631"/>
      <c r="AYW31" s="631"/>
      <c r="AYX31" s="631"/>
      <c r="AYY31" s="631"/>
      <c r="AYZ31" s="631"/>
      <c r="AZA31" s="631"/>
      <c r="AZB31" s="631"/>
      <c r="AZC31" s="631"/>
      <c r="AZD31" s="631"/>
      <c r="AZE31" s="631"/>
      <c r="AZF31" s="631"/>
      <c r="AZG31" s="631"/>
      <c r="AZH31" s="631"/>
      <c r="AZI31" s="631"/>
      <c r="AZJ31" s="631"/>
      <c r="AZK31" s="631"/>
      <c r="AZL31" s="631"/>
      <c r="AZM31" s="631"/>
      <c r="AZN31" s="631"/>
      <c r="AZO31" s="631"/>
      <c r="AZP31" s="631"/>
      <c r="AZQ31" s="631"/>
      <c r="AZR31" s="631"/>
      <c r="AZS31" s="631"/>
      <c r="AZT31" s="631"/>
      <c r="AZU31" s="631"/>
      <c r="AZV31" s="631"/>
      <c r="AZW31" s="631"/>
      <c r="AZX31" s="631"/>
      <c r="AZY31" s="631"/>
      <c r="AZZ31" s="631"/>
      <c r="BAA31" s="631"/>
      <c r="BAB31" s="631"/>
      <c r="BAC31" s="631"/>
      <c r="BAD31" s="631"/>
      <c r="BAE31" s="631"/>
      <c r="BAF31" s="631"/>
      <c r="BAG31" s="631"/>
      <c r="BAH31" s="631"/>
      <c r="BAI31" s="631"/>
      <c r="BAJ31" s="631"/>
      <c r="BAK31" s="631"/>
      <c r="BAL31" s="631"/>
      <c r="BAM31" s="631"/>
      <c r="BAN31" s="631"/>
      <c r="BAO31" s="631"/>
      <c r="BAP31" s="631"/>
      <c r="BAQ31" s="631"/>
      <c r="BAR31" s="631"/>
      <c r="BAS31" s="631"/>
      <c r="BAT31" s="631"/>
      <c r="BAU31" s="631"/>
      <c r="BAV31" s="631"/>
      <c r="BAW31" s="631"/>
      <c r="BAX31" s="631"/>
      <c r="BAY31" s="631"/>
      <c r="BAZ31" s="631"/>
      <c r="BBA31" s="631"/>
      <c r="BBB31" s="631"/>
      <c r="BBC31" s="631"/>
      <c r="BBD31" s="631"/>
      <c r="BBE31" s="631"/>
      <c r="BBF31" s="631"/>
      <c r="BBG31" s="631"/>
      <c r="BBH31" s="631"/>
      <c r="BBI31" s="631"/>
      <c r="BBJ31" s="631"/>
      <c r="BBK31" s="631"/>
      <c r="BBL31" s="631"/>
      <c r="BBM31" s="631"/>
      <c r="BBN31" s="631"/>
      <c r="BBO31" s="631"/>
      <c r="BBP31" s="631"/>
      <c r="BBQ31" s="631"/>
      <c r="BBR31" s="631"/>
      <c r="BBS31" s="631"/>
      <c r="BBT31" s="631"/>
      <c r="BBU31" s="631"/>
      <c r="BBV31" s="631"/>
      <c r="BBW31" s="631"/>
      <c r="BBX31" s="631"/>
      <c r="BBY31" s="631"/>
      <c r="BBZ31" s="631"/>
      <c r="BCA31" s="631"/>
      <c r="BCB31" s="631"/>
      <c r="BCC31" s="631"/>
      <c r="BCD31" s="631"/>
      <c r="BCE31" s="631"/>
      <c r="BCF31" s="631"/>
      <c r="BCG31" s="631"/>
      <c r="BCH31" s="631"/>
      <c r="BCI31" s="631"/>
      <c r="BCJ31" s="631"/>
      <c r="BCK31" s="631"/>
      <c r="BCL31" s="631"/>
      <c r="BCM31" s="631"/>
      <c r="BCN31" s="631"/>
      <c r="BCO31" s="631"/>
      <c r="BCP31" s="631"/>
      <c r="BCQ31" s="631"/>
      <c r="BCR31" s="631"/>
      <c r="BCS31" s="631"/>
      <c r="BCT31" s="631"/>
      <c r="BCU31" s="631"/>
      <c r="BCV31" s="631"/>
      <c r="BCW31" s="631"/>
      <c r="BCX31" s="631"/>
      <c r="BCY31" s="631"/>
      <c r="BCZ31" s="631"/>
      <c r="BDA31" s="631"/>
      <c r="BDB31" s="631"/>
      <c r="BDC31" s="631"/>
      <c r="BDD31" s="631"/>
      <c r="BDE31" s="631"/>
      <c r="BDF31" s="631"/>
      <c r="BDG31" s="631"/>
      <c r="BDH31" s="631"/>
      <c r="BDI31" s="631"/>
      <c r="BDJ31" s="631"/>
      <c r="BDK31" s="631"/>
    </row>
    <row r="32" spans="1:1467" customFormat="1">
      <c r="A32" s="631"/>
      <c r="B32" s="527" t="s">
        <v>225</v>
      </c>
      <c r="C32" s="641">
        <v>0.54</v>
      </c>
      <c r="D32" s="135">
        <v>11.900845957880412</v>
      </c>
      <c r="E32" s="135">
        <v>10.658465913043484</v>
      </c>
      <c r="F32" s="526">
        <v>22.559311870923896</v>
      </c>
      <c r="G32" s="649"/>
      <c r="H32" s="649"/>
      <c r="I32" s="648"/>
      <c r="J32" s="648"/>
      <c r="K32" s="552"/>
      <c r="L32" s="552"/>
      <c r="M32" s="552"/>
      <c r="N32" s="552"/>
      <c r="O32" s="631"/>
      <c r="P32" s="631"/>
      <c r="Q32" s="631"/>
      <c r="R32" s="631"/>
      <c r="S32" s="631"/>
      <c r="T32" s="631"/>
      <c r="U32" s="631"/>
      <c r="V32" s="631"/>
      <c r="W32" s="631"/>
      <c r="X32" s="631"/>
      <c r="Y32" s="631"/>
      <c r="Z32" s="631"/>
      <c r="AA32" s="631"/>
      <c r="AB32" s="631"/>
      <c r="AC32" s="631"/>
      <c r="AD32" s="631"/>
      <c r="AE32" s="631"/>
      <c r="AF32" s="631"/>
      <c r="AG32" s="631"/>
      <c r="AH32" s="631"/>
      <c r="AI32" s="631"/>
      <c r="AJ32" s="631"/>
      <c r="AK32" s="631"/>
      <c r="AL32" s="631"/>
      <c r="AM32" s="631"/>
      <c r="AN32" s="631"/>
      <c r="AO32" s="631"/>
      <c r="AP32" s="631"/>
      <c r="AQ32" s="631"/>
      <c r="AR32" s="631"/>
      <c r="AS32" s="631"/>
      <c r="AT32" s="631"/>
      <c r="AU32" s="631"/>
      <c r="AV32" s="631"/>
      <c r="AW32" s="631"/>
      <c r="AX32" s="631"/>
      <c r="AY32" s="631"/>
      <c r="AZ32" s="631"/>
      <c r="BA32" s="631"/>
      <c r="BB32" s="631"/>
      <c r="BC32" s="631"/>
      <c r="BD32" s="631"/>
      <c r="BE32" s="631"/>
      <c r="BF32" s="631"/>
      <c r="BG32" s="631"/>
      <c r="BH32" s="631"/>
      <c r="BI32" s="631"/>
      <c r="BJ32" s="631"/>
      <c r="BK32" s="631"/>
      <c r="BL32" s="631"/>
      <c r="BM32" s="631"/>
      <c r="BN32" s="631"/>
      <c r="BO32" s="631"/>
      <c r="BP32" s="631"/>
      <c r="BQ32" s="631"/>
      <c r="BR32" s="631"/>
      <c r="BS32" s="631"/>
      <c r="BT32" s="631"/>
      <c r="BU32" s="631"/>
      <c r="BV32" s="631"/>
      <c r="BW32" s="631"/>
      <c r="BX32" s="631"/>
      <c r="BY32" s="631"/>
      <c r="BZ32" s="631"/>
      <c r="CA32" s="631"/>
      <c r="CB32" s="631"/>
      <c r="CC32" s="631"/>
      <c r="CD32" s="631"/>
      <c r="CE32" s="631"/>
      <c r="CF32" s="631"/>
      <c r="CG32" s="631"/>
      <c r="CH32" s="631"/>
      <c r="CI32" s="631"/>
      <c r="CJ32" s="631"/>
      <c r="CK32" s="631"/>
      <c r="CL32" s="631"/>
      <c r="CM32" s="631"/>
      <c r="CN32" s="631"/>
      <c r="CO32" s="631"/>
      <c r="CP32" s="631"/>
      <c r="CQ32" s="631"/>
      <c r="CR32" s="631"/>
      <c r="CS32" s="631"/>
      <c r="CT32" s="631"/>
      <c r="CU32" s="631"/>
      <c r="CV32" s="631"/>
      <c r="CW32" s="631"/>
      <c r="CX32" s="631"/>
      <c r="CY32" s="631"/>
      <c r="CZ32" s="631"/>
      <c r="DA32" s="631"/>
      <c r="DB32" s="631"/>
      <c r="DC32" s="631"/>
      <c r="DD32" s="631"/>
      <c r="DE32" s="631"/>
      <c r="DF32" s="631"/>
      <c r="DG32" s="631"/>
      <c r="DH32" s="631"/>
      <c r="DI32" s="631"/>
      <c r="DJ32" s="631"/>
      <c r="DK32" s="631"/>
      <c r="DL32" s="631"/>
      <c r="DM32" s="631"/>
      <c r="DN32" s="631"/>
      <c r="DO32" s="631"/>
      <c r="DP32" s="631"/>
      <c r="DQ32" s="631"/>
      <c r="DR32" s="631"/>
      <c r="DS32" s="631"/>
      <c r="DT32" s="631"/>
      <c r="DU32" s="631"/>
      <c r="DV32" s="631"/>
      <c r="DW32" s="631"/>
      <c r="DX32" s="631"/>
      <c r="DY32" s="631"/>
      <c r="DZ32" s="631"/>
      <c r="EA32" s="631"/>
      <c r="EB32" s="631"/>
      <c r="EC32" s="631"/>
      <c r="ED32" s="631"/>
      <c r="EE32" s="631"/>
      <c r="EF32" s="631"/>
      <c r="EG32" s="631"/>
      <c r="EH32" s="631"/>
      <c r="EI32" s="631"/>
      <c r="EJ32" s="631"/>
      <c r="EK32" s="631"/>
      <c r="EL32" s="631"/>
      <c r="EM32" s="631"/>
      <c r="EN32" s="631"/>
      <c r="EO32" s="631"/>
      <c r="EP32" s="631"/>
      <c r="EQ32" s="631"/>
      <c r="ER32" s="631"/>
      <c r="ES32" s="631"/>
      <c r="ET32" s="631"/>
      <c r="EU32" s="631"/>
      <c r="EV32" s="631"/>
      <c r="EW32" s="631"/>
      <c r="EX32" s="631"/>
      <c r="EY32" s="631"/>
      <c r="EZ32" s="631"/>
      <c r="FA32" s="631"/>
      <c r="FB32" s="631"/>
      <c r="FC32" s="631"/>
      <c r="FD32" s="631"/>
      <c r="FE32" s="631"/>
      <c r="FF32" s="631"/>
      <c r="FG32" s="631"/>
      <c r="FH32" s="631"/>
      <c r="FI32" s="631"/>
      <c r="FJ32" s="631"/>
      <c r="FK32" s="631"/>
      <c r="FL32" s="631"/>
      <c r="FM32" s="631"/>
      <c r="FN32" s="631"/>
      <c r="FO32" s="631"/>
      <c r="FP32" s="631"/>
      <c r="FQ32" s="631"/>
      <c r="FR32" s="631"/>
      <c r="FS32" s="631"/>
      <c r="FT32" s="631"/>
      <c r="FU32" s="631"/>
      <c r="FV32" s="631"/>
      <c r="FW32" s="631"/>
      <c r="FX32" s="631"/>
      <c r="FY32" s="631"/>
      <c r="FZ32" s="631"/>
      <c r="GA32" s="631"/>
      <c r="GB32" s="631"/>
      <c r="GC32" s="631"/>
      <c r="GD32" s="631"/>
      <c r="GE32" s="631"/>
      <c r="GF32" s="631"/>
      <c r="GG32" s="631"/>
      <c r="GH32" s="631"/>
      <c r="GI32" s="631"/>
      <c r="GJ32" s="631"/>
      <c r="GK32" s="631"/>
      <c r="GL32" s="631"/>
      <c r="GM32" s="631"/>
      <c r="GN32" s="631"/>
      <c r="GO32" s="631"/>
      <c r="GP32" s="631"/>
      <c r="GQ32" s="631"/>
      <c r="GR32" s="631"/>
      <c r="GS32" s="631"/>
      <c r="GT32" s="631"/>
      <c r="GU32" s="631"/>
      <c r="GV32" s="631"/>
      <c r="GW32" s="631"/>
      <c r="GX32" s="631"/>
      <c r="GY32" s="631"/>
      <c r="GZ32" s="631"/>
      <c r="HA32" s="631"/>
      <c r="HB32" s="631"/>
      <c r="HC32" s="631"/>
      <c r="HD32" s="631"/>
      <c r="HE32" s="631"/>
      <c r="HF32" s="631"/>
      <c r="HG32" s="631"/>
      <c r="HH32" s="631"/>
      <c r="HI32" s="631"/>
      <c r="HJ32" s="631"/>
      <c r="HK32" s="631"/>
      <c r="HL32" s="631"/>
      <c r="HM32" s="631"/>
      <c r="HN32" s="631"/>
      <c r="HO32" s="631"/>
      <c r="HP32" s="631"/>
      <c r="HQ32" s="631"/>
      <c r="HR32" s="631"/>
      <c r="HS32" s="631"/>
      <c r="HT32" s="631"/>
      <c r="HU32" s="631"/>
      <c r="HV32" s="631"/>
      <c r="HW32" s="631"/>
      <c r="HX32" s="631"/>
      <c r="HY32" s="631"/>
      <c r="HZ32" s="631"/>
      <c r="IA32" s="631"/>
      <c r="IB32" s="631"/>
      <c r="IC32" s="631"/>
      <c r="ID32" s="631"/>
      <c r="IE32" s="631"/>
      <c r="IF32" s="631"/>
      <c r="IG32" s="631"/>
      <c r="IH32" s="631"/>
      <c r="II32" s="631"/>
      <c r="IJ32" s="631"/>
      <c r="IK32" s="631"/>
      <c r="IL32" s="631"/>
      <c r="IM32" s="631"/>
      <c r="IN32" s="631"/>
      <c r="IO32" s="631"/>
      <c r="IP32" s="631"/>
      <c r="IQ32" s="631"/>
      <c r="IR32" s="631"/>
      <c r="IS32" s="631"/>
      <c r="IT32" s="631"/>
      <c r="IU32" s="631"/>
      <c r="IV32" s="631"/>
      <c r="IW32" s="631"/>
      <c r="IX32" s="631"/>
      <c r="IY32" s="631"/>
      <c r="IZ32" s="631"/>
      <c r="JA32" s="631"/>
      <c r="JB32" s="631"/>
      <c r="JC32" s="631"/>
      <c r="JD32" s="631"/>
      <c r="JE32" s="631"/>
      <c r="JF32" s="631"/>
      <c r="JG32" s="631"/>
      <c r="JH32" s="631"/>
      <c r="JI32" s="631"/>
      <c r="JJ32" s="631"/>
      <c r="JK32" s="631"/>
      <c r="JL32" s="631"/>
      <c r="JM32" s="631"/>
      <c r="JN32" s="631"/>
      <c r="JO32" s="631"/>
      <c r="JP32" s="631"/>
      <c r="JQ32" s="631"/>
      <c r="JR32" s="631"/>
      <c r="JS32" s="631"/>
      <c r="JT32" s="631"/>
      <c r="JU32" s="631"/>
      <c r="JV32" s="631"/>
      <c r="JW32" s="631"/>
      <c r="JX32" s="631"/>
      <c r="JY32" s="631"/>
      <c r="JZ32" s="631"/>
      <c r="KA32" s="631"/>
      <c r="KB32" s="631"/>
      <c r="KC32" s="631"/>
      <c r="KD32" s="631"/>
      <c r="KE32" s="631"/>
      <c r="KF32" s="631"/>
      <c r="KG32" s="631"/>
      <c r="KH32" s="631"/>
      <c r="KI32" s="631"/>
      <c r="KJ32" s="631"/>
      <c r="KK32" s="631"/>
      <c r="KL32" s="631"/>
      <c r="KM32" s="631"/>
      <c r="KN32" s="631"/>
      <c r="KO32" s="631"/>
      <c r="KP32" s="631"/>
      <c r="KQ32" s="631"/>
      <c r="KR32" s="631"/>
      <c r="KS32" s="631"/>
      <c r="KT32" s="631"/>
      <c r="KU32" s="631"/>
      <c r="KV32" s="631"/>
      <c r="KW32" s="631"/>
      <c r="KX32" s="631"/>
      <c r="KY32" s="631"/>
      <c r="KZ32" s="631"/>
      <c r="LA32" s="631"/>
      <c r="LB32" s="631"/>
      <c r="LC32" s="631"/>
      <c r="LD32" s="631"/>
      <c r="LE32" s="631"/>
      <c r="LF32" s="631"/>
      <c r="LG32" s="631"/>
      <c r="LH32" s="631"/>
      <c r="LI32" s="631"/>
      <c r="LJ32" s="631"/>
      <c r="LK32" s="631"/>
      <c r="LL32" s="631"/>
      <c r="LM32" s="631"/>
      <c r="LN32" s="631"/>
      <c r="LO32" s="631"/>
      <c r="LP32" s="631"/>
      <c r="LQ32" s="631"/>
      <c r="LR32" s="631"/>
      <c r="LS32" s="631"/>
      <c r="LT32" s="631"/>
      <c r="LU32" s="631"/>
      <c r="LV32" s="631"/>
      <c r="LW32" s="631"/>
      <c r="LX32" s="631"/>
      <c r="LY32" s="631"/>
      <c r="LZ32" s="631"/>
      <c r="MA32" s="631"/>
      <c r="MB32" s="631"/>
      <c r="MC32" s="631"/>
      <c r="MD32" s="631"/>
      <c r="ME32" s="631"/>
      <c r="MF32" s="631"/>
      <c r="MG32" s="631"/>
      <c r="MH32" s="631"/>
      <c r="MI32" s="631"/>
      <c r="MJ32" s="631"/>
      <c r="MK32" s="631"/>
      <c r="ML32" s="631"/>
      <c r="MM32" s="631"/>
      <c r="MN32" s="631"/>
      <c r="MO32" s="631"/>
      <c r="MP32" s="631"/>
      <c r="MQ32" s="631"/>
      <c r="MR32" s="631"/>
      <c r="MS32" s="631"/>
      <c r="MT32" s="631"/>
      <c r="MU32" s="631"/>
      <c r="MV32" s="631"/>
      <c r="MW32" s="631"/>
      <c r="MX32" s="631"/>
      <c r="MY32" s="631"/>
      <c r="MZ32" s="631"/>
      <c r="NA32" s="631"/>
      <c r="NB32" s="631"/>
      <c r="NC32" s="631"/>
      <c r="ND32" s="631"/>
      <c r="NE32" s="631"/>
      <c r="NF32" s="631"/>
      <c r="NG32" s="631"/>
      <c r="NH32" s="631"/>
      <c r="NI32" s="631"/>
      <c r="NJ32" s="631"/>
      <c r="NK32" s="631"/>
      <c r="NL32" s="631"/>
      <c r="NM32" s="631"/>
      <c r="NN32" s="631"/>
      <c r="NO32" s="631"/>
      <c r="NP32" s="631"/>
      <c r="NQ32" s="631"/>
      <c r="NR32" s="631"/>
      <c r="NS32" s="631"/>
      <c r="NT32" s="631"/>
      <c r="NU32" s="631"/>
      <c r="NV32" s="631"/>
      <c r="NW32" s="631"/>
      <c r="NX32" s="631"/>
      <c r="NY32" s="631"/>
      <c r="NZ32" s="631"/>
      <c r="OA32" s="631"/>
      <c r="OB32" s="631"/>
      <c r="OC32" s="631"/>
      <c r="OD32" s="631"/>
      <c r="OE32" s="631"/>
      <c r="OF32" s="631"/>
      <c r="OG32" s="631"/>
      <c r="OH32" s="631"/>
      <c r="OI32" s="631"/>
      <c r="OJ32" s="631"/>
      <c r="OK32" s="631"/>
      <c r="OL32" s="631"/>
      <c r="OM32" s="631"/>
      <c r="ON32" s="631"/>
      <c r="OO32" s="631"/>
      <c r="OP32" s="631"/>
      <c r="OQ32" s="631"/>
      <c r="OR32" s="631"/>
      <c r="OS32" s="631"/>
      <c r="OT32" s="631"/>
      <c r="OU32" s="631"/>
      <c r="OV32" s="631"/>
      <c r="OW32" s="631"/>
      <c r="OX32" s="631"/>
      <c r="OY32" s="631"/>
      <c r="OZ32" s="631"/>
      <c r="PA32" s="631"/>
      <c r="PB32" s="631"/>
      <c r="PC32" s="631"/>
      <c r="PD32" s="631"/>
      <c r="PE32" s="631"/>
      <c r="PF32" s="631"/>
      <c r="PG32" s="631"/>
      <c r="PH32" s="631"/>
      <c r="PI32" s="631"/>
      <c r="PJ32" s="631"/>
      <c r="PK32" s="631"/>
      <c r="PL32" s="631"/>
      <c r="PM32" s="631"/>
      <c r="PN32" s="631"/>
      <c r="PO32" s="631"/>
      <c r="PP32" s="631"/>
      <c r="PQ32" s="631"/>
      <c r="PR32" s="631"/>
      <c r="PS32" s="631"/>
      <c r="PT32" s="631"/>
      <c r="PU32" s="631"/>
      <c r="PV32" s="631"/>
      <c r="PW32" s="631"/>
      <c r="PX32" s="631"/>
      <c r="PY32" s="631"/>
      <c r="PZ32" s="631"/>
      <c r="QA32" s="631"/>
      <c r="QB32" s="631"/>
      <c r="QC32" s="631"/>
      <c r="QD32" s="631"/>
      <c r="QE32" s="631"/>
      <c r="QF32" s="631"/>
      <c r="QG32" s="631"/>
      <c r="QH32" s="631"/>
      <c r="QI32" s="631"/>
      <c r="QJ32" s="631"/>
      <c r="QK32" s="631"/>
      <c r="QL32" s="631"/>
      <c r="QM32" s="631"/>
      <c r="QN32" s="631"/>
      <c r="QO32" s="631"/>
      <c r="QP32" s="631"/>
      <c r="QQ32" s="631"/>
      <c r="QR32" s="631"/>
      <c r="QS32" s="631"/>
      <c r="QT32" s="631"/>
      <c r="QU32" s="631"/>
      <c r="QV32" s="631"/>
      <c r="QW32" s="631"/>
      <c r="QX32" s="631"/>
      <c r="QY32" s="631"/>
      <c r="QZ32" s="631"/>
      <c r="RA32" s="631"/>
      <c r="RB32" s="631"/>
      <c r="RC32" s="631"/>
      <c r="RD32" s="631"/>
      <c r="RE32" s="631"/>
      <c r="RF32" s="631"/>
      <c r="RG32" s="631"/>
      <c r="RH32" s="631"/>
      <c r="RI32" s="631"/>
      <c r="RJ32" s="631"/>
      <c r="RK32" s="631"/>
      <c r="RL32" s="631"/>
      <c r="RM32" s="631"/>
      <c r="RN32" s="631"/>
      <c r="RO32" s="631"/>
      <c r="RP32" s="631"/>
      <c r="RQ32" s="631"/>
      <c r="RR32" s="631"/>
      <c r="RS32" s="631"/>
      <c r="RT32" s="631"/>
      <c r="RU32" s="631"/>
      <c r="RV32" s="631"/>
      <c r="RW32" s="631"/>
      <c r="RX32" s="631"/>
      <c r="RY32" s="631"/>
      <c r="RZ32" s="631"/>
      <c r="SA32" s="631"/>
      <c r="SB32" s="631"/>
      <c r="SC32" s="631"/>
      <c r="SD32" s="631"/>
      <c r="SE32" s="631"/>
      <c r="SF32" s="631"/>
      <c r="SG32" s="631"/>
      <c r="SH32" s="631"/>
      <c r="SI32" s="631"/>
      <c r="SJ32" s="631"/>
      <c r="SK32" s="631"/>
      <c r="SL32" s="631"/>
      <c r="SM32" s="631"/>
      <c r="SN32" s="631"/>
      <c r="SO32" s="631"/>
      <c r="SP32" s="631"/>
      <c r="SQ32" s="631"/>
      <c r="SR32" s="631"/>
      <c r="SS32" s="631"/>
      <c r="ST32" s="631"/>
      <c r="SU32" s="631"/>
      <c r="SV32" s="631"/>
      <c r="SW32" s="631"/>
      <c r="SX32" s="631"/>
      <c r="SY32" s="631"/>
      <c r="SZ32" s="631"/>
      <c r="TA32" s="631"/>
      <c r="TB32" s="631"/>
      <c r="TC32" s="631"/>
      <c r="TD32" s="631"/>
      <c r="TE32" s="631"/>
      <c r="TF32" s="631"/>
      <c r="TG32" s="631"/>
      <c r="TH32" s="631"/>
      <c r="TI32" s="631"/>
      <c r="TJ32" s="631"/>
      <c r="TK32" s="631"/>
      <c r="TL32" s="631"/>
      <c r="TM32" s="631"/>
      <c r="TN32" s="631"/>
      <c r="TO32" s="631"/>
      <c r="TP32" s="631"/>
      <c r="TQ32" s="631"/>
      <c r="TR32" s="631"/>
      <c r="TS32" s="631"/>
      <c r="TT32" s="631"/>
      <c r="TU32" s="631"/>
      <c r="TV32" s="631"/>
      <c r="TW32" s="631"/>
      <c r="TX32" s="631"/>
      <c r="TY32" s="631"/>
      <c r="TZ32" s="631"/>
      <c r="UA32" s="631"/>
      <c r="UB32" s="631"/>
      <c r="UC32" s="631"/>
      <c r="UD32" s="631"/>
      <c r="UE32" s="631"/>
      <c r="UF32" s="631"/>
      <c r="UG32" s="631"/>
      <c r="UH32" s="631"/>
      <c r="UI32" s="631"/>
      <c r="UJ32" s="631"/>
      <c r="UK32" s="631"/>
      <c r="UL32" s="631"/>
      <c r="UM32" s="631"/>
      <c r="UN32" s="631"/>
      <c r="UO32" s="631"/>
      <c r="UP32" s="631"/>
      <c r="UQ32" s="631"/>
      <c r="UR32" s="631"/>
      <c r="US32" s="631"/>
      <c r="UT32" s="631"/>
      <c r="UU32" s="631"/>
      <c r="UV32" s="631"/>
      <c r="UW32" s="631"/>
      <c r="UX32" s="631"/>
      <c r="UY32" s="631"/>
      <c r="UZ32" s="631"/>
      <c r="VA32" s="631"/>
      <c r="VB32" s="631"/>
      <c r="VC32" s="631"/>
      <c r="VD32" s="631"/>
      <c r="VE32" s="631"/>
      <c r="VF32" s="631"/>
      <c r="VG32" s="631"/>
      <c r="VH32" s="631"/>
      <c r="VI32" s="631"/>
      <c r="VJ32" s="631"/>
      <c r="VK32" s="631"/>
      <c r="VL32" s="631"/>
      <c r="VM32" s="631"/>
      <c r="VN32" s="631"/>
      <c r="VO32" s="631"/>
      <c r="VP32" s="631"/>
      <c r="VQ32" s="631"/>
      <c r="VR32" s="631"/>
      <c r="VS32" s="631"/>
      <c r="VT32" s="631"/>
      <c r="VU32" s="631"/>
      <c r="VV32" s="631"/>
      <c r="VW32" s="631"/>
      <c r="VX32" s="631"/>
      <c r="VY32" s="631"/>
      <c r="VZ32" s="631"/>
      <c r="WA32" s="631"/>
      <c r="WB32" s="631"/>
      <c r="WC32" s="631"/>
      <c r="WD32" s="631"/>
      <c r="WE32" s="631"/>
      <c r="WF32" s="631"/>
      <c r="WG32" s="631"/>
      <c r="WH32" s="631"/>
      <c r="WI32" s="631"/>
      <c r="WJ32" s="631"/>
      <c r="WK32" s="631"/>
      <c r="WL32" s="631"/>
      <c r="WM32" s="631"/>
      <c r="WN32" s="631"/>
      <c r="WO32" s="631"/>
      <c r="WP32" s="631"/>
      <c r="WQ32" s="631"/>
      <c r="WR32" s="631"/>
      <c r="WS32" s="631"/>
      <c r="WT32" s="631"/>
      <c r="WU32" s="631"/>
      <c r="WV32" s="631"/>
      <c r="WW32" s="631"/>
      <c r="WX32" s="631"/>
      <c r="WY32" s="631"/>
      <c r="WZ32" s="631"/>
      <c r="XA32" s="631"/>
      <c r="XB32" s="631"/>
      <c r="XC32" s="631"/>
      <c r="XD32" s="631"/>
      <c r="XE32" s="631"/>
      <c r="XF32" s="631"/>
      <c r="XG32" s="631"/>
      <c r="XH32" s="631"/>
      <c r="XI32" s="631"/>
      <c r="XJ32" s="631"/>
      <c r="XK32" s="631"/>
      <c r="XL32" s="631"/>
      <c r="XM32" s="631"/>
      <c r="XN32" s="631"/>
      <c r="XO32" s="631"/>
      <c r="XP32" s="631"/>
      <c r="XQ32" s="631"/>
      <c r="XR32" s="631"/>
      <c r="XS32" s="631"/>
      <c r="XT32" s="631"/>
      <c r="XU32" s="631"/>
      <c r="XV32" s="631"/>
      <c r="XW32" s="631"/>
      <c r="XX32" s="631"/>
      <c r="XY32" s="631"/>
      <c r="XZ32" s="631"/>
      <c r="YA32" s="631"/>
      <c r="YB32" s="631"/>
      <c r="YC32" s="631"/>
      <c r="YD32" s="631"/>
      <c r="YE32" s="631"/>
      <c r="YF32" s="631"/>
      <c r="YG32" s="631"/>
      <c r="YH32" s="631"/>
      <c r="YI32" s="631"/>
      <c r="YJ32" s="631"/>
      <c r="YK32" s="631"/>
      <c r="YL32" s="631"/>
      <c r="YM32" s="631"/>
      <c r="YN32" s="631"/>
      <c r="YO32" s="631"/>
      <c r="YP32" s="631"/>
      <c r="YQ32" s="631"/>
      <c r="YR32" s="631"/>
      <c r="YS32" s="631"/>
      <c r="YT32" s="631"/>
      <c r="YU32" s="631"/>
      <c r="YV32" s="631"/>
      <c r="YW32" s="631"/>
      <c r="YX32" s="631"/>
      <c r="YY32" s="631"/>
      <c r="YZ32" s="631"/>
      <c r="ZA32" s="631"/>
      <c r="ZB32" s="631"/>
      <c r="ZC32" s="631"/>
      <c r="ZD32" s="631"/>
      <c r="ZE32" s="631"/>
      <c r="ZF32" s="631"/>
      <c r="ZG32" s="631"/>
      <c r="ZH32" s="631"/>
      <c r="ZI32" s="631"/>
      <c r="ZJ32" s="631"/>
      <c r="ZK32" s="631"/>
      <c r="ZL32" s="631"/>
      <c r="ZM32" s="631"/>
      <c r="ZN32" s="631"/>
      <c r="ZO32" s="631"/>
      <c r="ZP32" s="631"/>
      <c r="ZQ32" s="631"/>
      <c r="ZR32" s="631"/>
      <c r="ZS32" s="631"/>
      <c r="ZT32" s="631"/>
      <c r="ZU32" s="631"/>
      <c r="ZV32" s="631"/>
      <c r="ZW32" s="631"/>
      <c r="ZX32" s="631"/>
      <c r="ZY32" s="631"/>
      <c r="ZZ32" s="631"/>
      <c r="AAA32" s="631"/>
      <c r="AAB32" s="631"/>
      <c r="AAC32" s="631"/>
      <c r="AAD32" s="631"/>
      <c r="AAE32" s="631"/>
      <c r="AAF32" s="631"/>
      <c r="AAG32" s="631"/>
      <c r="AAH32" s="631"/>
      <c r="AAI32" s="631"/>
      <c r="AAJ32" s="631"/>
      <c r="AAK32" s="631"/>
      <c r="AAL32" s="631"/>
      <c r="AAM32" s="631"/>
      <c r="AAN32" s="631"/>
      <c r="AAO32" s="631"/>
      <c r="AAP32" s="631"/>
      <c r="AAQ32" s="631"/>
      <c r="AAR32" s="631"/>
      <c r="AAS32" s="631"/>
      <c r="AAT32" s="631"/>
      <c r="AAU32" s="631"/>
      <c r="AAV32" s="631"/>
      <c r="AAW32" s="631"/>
      <c r="AAX32" s="631"/>
      <c r="AAY32" s="631"/>
      <c r="AAZ32" s="631"/>
      <c r="ABA32" s="631"/>
      <c r="ABB32" s="631"/>
      <c r="ABC32" s="631"/>
      <c r="ABD32" s="631"/>
      <c r="ABE32" s="631"/>
      <c r="ABF32" s="631"/>
      <c r="ABG32" s="631"/>
      <c r="ABH32" s="631"/>
      <c r="ABI32" s="631"/>
      <c r="ABJ32" s="631"/>
      <c r="ABK32" s="631"/>
      <c r="ABL32" s="631"/>
      <c r="ABM32" s="631"/>
      <c r="ABN32" s="631"/>
      <c r="ABO32" s="631"/>
      <c r="ABP32" s="631"/>
      <c r="ABQ32" s="631"/>
      <c r="ABR32" s="631"/>
      <c r="ABS32" s="631"/>
      <c r="ABT32" s="631"/>
      <c r="ABU32" s="631"/>
      <c r="ABV32" s="631"/>
      <c r="ABW32" s="631"/>
      <c r="ABX32" s="631"/>
      <c r="ABY32" s="631"/>
      <c r="ABZ32" s="631"/>
      <c r="ACA32" s="631"/>
      <c r="ACB32" s="631"/>
      <c r="ACC32" s="631"/>
      <c r="ACD32" s="631"/>
      <c r="ACE32" s="631"/>
      <c r="ACF32" s="631"/>
      <c r="ACG32" s="631"/>
      <c r="ACH32" s="631"/>
      <c r="ACI32" s="631"/>
      <c r="ACJ32" s="631"/>
      <c r="ACK32" s="631"/>
      <c r="ACL32" s="631"/>
      <c r="ACM32" s="631"/>
      <c r="ACN32" s="631"/>
      <c r="ACO32" s="631"/>
      <c r="ACP32" s="631"/>
      <c r="ACQ32" s="631"/>
      <c r="ACR32" s="631"/>
      <c r="ACS32" s="631"/>
      <c r="ACT32" s="631"/>
      <c r="ACU32" s="631"/>
      <c r="ACV32" s="631"/>
      <c r="ACW32" s="631"/>
      <c r="ACX32" s="631"/>
      <c r="ACY32" s="631"/>
      <c r="ACZ32" s="631"/>
      <c r="ADA32" s="631"/>
      <c r="ADB32" s="631"/>
      <c r="ADC32" s="631"/>
      <c r="ADD32" s="631"/>
      <c r="ADE32" s="631"/>
      <c r="ADF32" s="631"/>
      <c r="ADG32" s="631"/>
      <c r="ADH32" s="631"/>
      <c r="ADI32" s="631"/>
      <c r="ADJ32" s="631"/>
      <c r="ADK32" s="631"/>
      <c r="ADL32" s="631"/>
      <c r="ADM32" s="631"/>
      <c r="ADN32" s="631"/>
      <c r="ADO32" s="631"/>
      <c r="ADP32" s="631"/>
      <c r="ADQ32" s="631"/>
      <c r="ADR32" s="631"/>
      <c r="ADS32" s="631"/>
      <c r="ADT32" s="631"/>
      <c r="ADU32" s="631"/>
      <c r="ADV32" s="631"/>
      <c r="ADW32" s="631"/>
      <c r="ADX32" s="631"/>
      <c r="ADY32" s="631"/>
      <c r="ADZ32" s="631"/>
      <c r="AEA32" s="631"/>
      <c r="AEB32" s="631"/>
      <c r="AEC32" s="631"/>
      <c r="AED32" s="631"/>
      <c r="AEE32" s="631"/>
      <c r="AEF32" s="631"/>
      <c r="AEG32" s="631"/>
      <c r="AEH32" s="631"/>
      <c r="AEI32" s="631"/>
      <c r="AEJ32" s="631"/>
      <c r="AEK32" s="631"/>
      <c r="AEL32" s="631"/>
      <c r="AEM32" s="631"/>
      <c r="AEN32" s="631"/>
      <c r="AEO32" s="631"/>
      <c r="AEP32" s="631"/>
      <c r="AEQ32" s="631"/>
      <c r="AER32" s="631"/>
      <c r="AES32" s="631"/>
      <c r="AET32" s="631"/>
      <c r="AEU32" s="631"/>
      <c r="AEV32" s="631"/>
      <c r="AEW32" s="631"/>
      <c r="AEX32" s="631"/>
      <c r="AEY32" s="631"/>
      <c r="AEZ32" s="631"/>
      <c r="AFA32" s="631"/>
      <c r="AFB32" s="631"/>
      <c r="AFC32" s="631"/>
      <c r="AFD32" s="631"/>
      <c r="AFE32" s="631"/>
      <c r="AFF32" s="631"/>
      <c r="AFG32" s="631"/>
      <c r="AFH32" s="631"/>
      <c r="AFI32" s="631"/>
      <c r="AFJ32" s="631"/>
      <c r="AFK32" s="631"/>
      <c r="AFL32" s="631"/>
      <c r="AFM32" s="631"/>
      <c r="AFN32" s="631"/>
      <c r="AFO32" s="631"/>
      <c r="AFP32" s="631"/>
      <c r="AFQ32" s="631"/>
      <c r="AFR32" s="631"/>
      <c r="AFS32" s="631"/>
      <c r="AFT32" s="631"/>
      <c r="AFU32" s="631"/>
      <c r="AFV32" s="631"/>
      <c r="AFW32" s="631"/>
      <c r="AFX32" s="631"/>
      <c r="AFY32" s="631"/>
      <c r="AFZ32" s="631"/>
      <c r="AGA32" s="631"/>
      <c r="AGB32" s="631"/>
      <c r="AGC32" s="631"/>
      <c r="AGD32" s="631"/>
      <c r="AGE32" s="631"/>
      <c r="AGF32" s="631"/>
      <c r="AGG32" s="631"/>
      <c r="AGH32" s="631"/>
      <c r="AGI32" s="631"/>
      <c r="AGJ32" s="631"/>
      <c r="AGK32" s="631"/>
      <c r="AGL32" s="631"/>
      <c r="AGM32" s="631"/>
      <c r="AGN32" s="631"/>
      <c r="AGO32" s="631"/>
      <c r="AGP32" s="631"/>
      <c r="AGQ32" s="631"/>
      <c r="AGR32" s="631"/>
      <c r="AGS32" s="631"/>
      <c r="AGT32" s="631"/>
      <c r="AGU32" s="631"/>
      <c r="AGV32" s="631"/>
      <c r="AGW32" s="631"/>
      <c r="AGX32" s="631"/>
      <c r="AGY32" s="631"/>
      <c r="AGZ32" s="631"/>
      <c r="AHA32" s="631"/>
      <c r="AHB32" s="631"/>
      <c r="AHC32" s="631"/>
      <c r="AHD32" s="631"/>
      <c r="AHE32" s="631"/>
      <c r="AHF32" s="631"/>
      <c r="AHG32" s="631"/>
      <c r="AHH32" s="631"/>
      <c r="AHI32" s="631"/>
      <c r="AHJ32" s="631"/>
      <c r="AHK32" s="631"/>
      <c r="AHL32" s="631"/>
      <c r="AHM32" s="631"/>
      <c r="AHN32" s="631"/>
      <c r="AHO32" s="631"/>
      <c r="AHP32" s="631"/>
      <c r="AHQ32" s="631"/>
      <c r="AHR32" s="631"/>
      <c r="AHS32" s="631"/>
      <c r="AHT32" s="631"/>
      <c r="AHU32" s="631"/>
      <c r="AHV32" s="631"/>
      <c r="AHW32" s="631"/>
      <c r="AHX32" s="631"/>
      <c r="AHY32" s="631"/>
      <c r="AHZ32" s="631"/>
      <c r="AIA32" s="631"/>
      <c r="AIB32" s="631"/>
      <c r="AIC32" s="631"/>
      <c r="AID32" s="631"/>
      <c r="AIE32" s="631"/>
      <c r="AIF32" s="631"/>
      <c r="AIG32" s="631"/>
      <c r="AIH32" s="631"/>
      <c r="AII32" s="631"/>
      <c r="AIJ32" s="631"/>
      <c r="AIK32" s="631"/>
      <c r="AIL32" s="631"/>
      <c r="AIM32" s="631"/>
      <c r="AIN32" s="631"/>
      <c r="AIO32" s="631"/>
      <c r="AIP32" s="631"/>
      <c r="AIQ32" s="631"/>
      <c r="AIR32" s="631"/>
      <c r="AIS32" s="631"/>
      <c r="AIT32" s="631"/>
      <c r="AIU32" s="631"/>
      <c r="AIV32" s="631"/>
      <c r="AIW32" s="631"/>
      <c r="AIX32" s="631"/>
      <c r="AIY32" s="631"/>
      <c r="AIZ32" s="631"/>
      <c r="AJA32" s="631"/>
      <c r="AJB32" s="631"/>
      <c r="AJC32" s="631"/>
      <c r="AJD32" s="631"/>
      <c r="AJE32" s="631"/>
      <c r="AJF32" s="631"/>
      <c r="AJG32" s="631"/>
      <c r="AJH32" s="631"/>
      <c r="AJI32" s="631"/>
      <c r="AJJ32" s="631"/>
      <c r="AJK32" s="631"/>
      <c r="AJL32" s="631"/>
      <c r="AJM32" s="631"/>
      <c r="AJN32" s="631"/>
      <c r="AJO32" s="631"/>
      <c r="AJP32" s="631"/>
      <c r="AJQ32" s="631"/>
      <c r="AJR32" s="631"/>
      <c r="AJS32" s="631"/>
      <c r="AJT32" s="631"/>
      <c r="AJU32" s="631"/>
      <c r="AJV32" s="631"/>
      <c r="AJW32" s="631"/>
      <c r="AJX32" s="631"/>
      <c r="AJY32" s="631"/>
      <c r="AJZ32" s="631"/>
      <c r="AKA32" s="631"/>
      <c r="AKB32" s="631"/>
      <c r="AKC32" s="631"/>
      <c r="AKD32" s="631"/>
      <c r="AKE32" s="631"/>
      <c r="AKF32" s="631"/>
      <c r="AKG32" s="631"/>
      <c r="AKH32" s="631"/>
      <c r="AKI32" s="631"/>
      <c r="AKJ32" s="631"/>
      <c r="AKK32" s="631"/>
      <c r="AKL32" s="631"/>
      <c r="AKM32" s="631"/>
      <c r="AKN32" s="631"/>
      <c r="AKO32" s="631"/>
      <c r="AKP32" s="631"/>
      <c r="AKQ32" s="631"/>
      <c r="AKR32" s="631"/>
      <c r="AKS32" s="631"/>
      <c r="AKT32" s="631"/>
      <c r="AKU32" s="631"/>
      <c r="AKV32" s="631"/>
      <c r="AKW32" s="631"/>
      <c r="AKX32" s="631"/>
      <c r="AKY32" s="631"/>
      <c r="AKZ32" s="631"/>
      <c r="ALA32" s="631"/>
      <c r="ALB32" s="631"/>
      <c r="ALC32" s="631"/>
      <c r="ALD32" s="631"/>
      <c r="ALE32" s="631"/>
      <c r="ALF32" s="631"/>
      <c r="ALG32" s="631"/>
      <c r="ALH32" s="631"/>
      <c r="ALI32" s="631"/>
      <c r="ALJ32" s="631"/>
      <c r="ALK32" s="631"/>
      <c r="ALL32" s="631"/>
      <c r="ALM32" s="631"/>
      <c r="ALN32" s="631"/>
      <c r="ALO32" s="631"/>
      <c r="ALP32" s="631"/>
      <c r="ALQ32" s="631"/>
      <c r="ALR32" s="631"/>
      <c r="ALS32" s="631"/>
      <c r="ALT32" s="631"/>
      <c r="ALU32" s="631"/>
      <c r="ALV32" s="631"/>
      <c r="ALW32" s="631"/>
      <c r="ALX32" s="631"/>
      <c r="ALY32" s="631"/>
      <c r="ALZ32" s="631"/>
      <c r="AMA32" s="631"/>
      <c r="AMB32" s="631"/>
      <c r="AMC32" s="631"/>
      <c r="AMD32" s="631"/>
      <c r="AME32" s="631"/>
      <c r="AMF32" s="631"/>
      <c r="AMG32" s="631"/>
      <c r="AMH32" s="631"/>
      <c r="AMI32" s="631"/>
      <c r="AMJ32" s="631"/>
      <c r="AMK32" s="631"/>
      <c r="AML32" s="631"/>
      <c r="AMM32" s="631"/>
      <c r="AMN32" s="631"/>
      <c r="AMO32" s="631"/>
      <c r="AMP32" s="631"/>
      <c r="AMQ32" s="631"/>
      <c r="AMR32" s="631"/>
      <c r="AMS32" s="631"/>
      <c r="AMT32" s="631"/>
      <c r="AMU32" s="631"/>
      <c r="AMV32" s="631"/>
      <c r="AMW32" s="631"/>
      <c r="AMX32" s="631"/>
      <c r="AMY32" s="631"/>
      <c r="AMZ32" s="631"/>
      <c r="ANA32" s="631"/>
      <c r="ANB32" s="631"/>
      <c r="ANC32" s="631"/>
      <c r="AND32" s="631"/>
      <c r="ANE32" s="631"/>
      <c r="ANF32" s="631"/>
      <c r="ANG32" s="631"/>
      <c r="ANH32" s="631"/>
      <c r="ANI32" s="631"/>
      <c r="ANJ32" s="631"/>
      <c r="ANK32" s="631"/>
      <c r="ANL32" s="631"/>
      <c r="ANM32" s="631"/>
      <c r="ANN32" s="631"/>
      <c r="ANO32" s="631"/>
      <c r="ANP32" s="631"/>
      <c r="ANQ32" s="631"/>
      <c r="ANR32" s="631"/>
      <c r="ANS32" s="631"/>
      <c r="ANT32" s="631"/>
      <c r="ANU32" s="631"/>
      <c r="ANV32" s="631"/>
      <c r="ANW32" s="631"/>
      <c r="ANX32" s="631"/>
      <c r="ANY32" s="631"/>
      <c r="ANZ32" s="631"/>
      <c r="AOA32" s="631"/>
      <c r="AOB32" s="631"/>
      <c r="AOC32" s="631"/>
      <c r="AOD32" s="631"/>
      <c r="AOE32" s="631"/>
      <c r="AOF32" s="631"/>
      <c r="AOG32" s="631"/>
      <c r="AOH32" s="631"/>
      <c r="AOI32" s="631"/>
      <c r="AOJ32" s="631"/>
      <c r="AOK32" s="631"/>
      <c r="AOL32" s="631"/>
      <c r="AOM32" s="631"/>
      <c r="AON32" s="631"/>
      <c r="AOO32" s="631"/>
      <c r="AOP32" s="631"/>
      <c r="AOQ32" s="631"/>
      <c r="AOR32" s="631"/>
      <c r="AOS32" s="631"/>
      <c r="AOT32" s="631"/>
      <c r="AOU32" s="631"/>
      <c r="AOV32" s="631"/>
      <c r="AOW32" s="631"/>
      <c r="AOX32" s="631"/>
      <c r="AOY32" s="631"/>
      <c r="AOZ32" s="631"/>
      <c r="APA32" s="631"/>
      <c r="APB32" s="631"/>
      <c r="APC32" s="631"/>
      <c r="APD32" s="631"/>
      <c r="APE32" s="631"/>
      <c r="APF32" s="631"/>
      <c r="APG32" s="631"/>
      <c r="APH32" s="631"/>
      <c r="API32" s="631"/>
      <c r="APJ32" s="631"/>
      <c r="APK32" s="631"/>
      <c r="APL32" s="631"/>
      <c r="APM32" s="631"/>
      <c r="APN32" s="631"/>
      <c r="APO32" s="631"/>
      <c r="APP32" s="631"/>
      <c r="APQ32" s="631"/>
      <c r="APR32" s="631"/>
      <c r="APS32" s="631"/>
      <c r="APT32" s="631"/>
      <c r="APU32" s="631"/>
      <c r="APV32" s="631"/>
      <c r="APW32" s="631"/>
      <c r="APX32" s="631"/>
      <c r="APY32" s="631"/>
      <c r="APZ32" s="631"/>
      <c r="AQA32" s="631"/>
      <c r="AQB32" s="631"/>
      <c r="AQC32" s="631"/>
      <c r="AQD32" s="631"/>
      <c r="AQE32" s="631"/>
      <c r="AQF32" s="631"/>
      <c r="AQG32" s="631"/>
      <c r="AQH32" s="631"/>
      <c r="AQI32" s="631"/>
      <c r="AQJ32" s="631"/>
      <c r="AQK32" s="631"/>
      <c r="AQL32" s="631"/>
      <c r="AQM32" s="631"/>
      <c r="AQN32" s="631"/>
      <c r="AQO32" s="631"/>
      <c r="AQP32" s="631"/>
      <c r="AQQ32" s="631"/>
      <c r="AQR32" s="631"/>
      <c r="AQS32" s="631"/>
      <c r="AQT32" s="631"/>
      <c r="AQU32" s="631"/>
      <c r="AQV32" s="631"/>
      <c r="AQW32" s="631"/>
      <c r="AQX32" s="631"/>
      <c r="AQY32" s="631"/>
      <c r="AQZ32" s="631"/>
      <c r="ARA32" s="631"/>
      <c r="ARB32" s="631"/>
      <c r="ARC32" s="631"/>
      <c r="ARD32" s="631"/>
      <c r="ARE32" s="631"/>
      <c r="ARF32" s="631"/>
      <c r="ARG32" s="631"/>
      <c r="ARH32" s="631"/>
      <c r="ARI32" s="631"/>
      <c r="ARJ32" s="631"/>
      <c r="ARK32" s="631"/>
      <c r="ARL32" s="631"/>
      <c r="ARM32" s="631"/>
      <c r="ARN32" s="631"/>
      <c r="ARO32" s="631"/>
      <c r="ARP32" s="631"/>
      <c r="ARQ32" s="631"/>
      <c r="ARR32" s="631"/>
      <c r="ARS32" s="631"/>
      <c r="ART32" s="631"/>
      <c r="ARU32" s="631"/>
      <c r="ARV32" s="631"/>
      <c r="ARW32" s="631"/>
      <c r="ARX32" s="631"/>
      <c r="ARY32" s="631"/>
      <c r="ARZ32" s="631"/>
      <c r="ASA32" s="631"/>
      <c r="ASB32" s="631"/>
      <c r="ASC32" s="631"/>
      <c r="ASD32" s="631"/>
      <c r="ASE32" s="631"/>
      <c r="ASF32" s="631"/>
      <c r="ASG32" s="631"/>
      <c r="ASH32" s="631"/>
      <c r="ASI32" s="631"/>
      <c r="ASJ32" s="631"/>
      <c r="ASK32" s="631"/>
      <c r="ASL32" s="631"/>
      <c r="ASM32" s="631"/>
      <c r="ASN32" s="631"/>
      <c r="ASO32" s="631"/>
      <c r="ASP32" s="631"/>
      <c r="ASQ32" s="631"/>
      <c r="ASR32" s="631"/>
      <c r="ASS32" s="631"/>
      <c r="AST32" s="631"/>
      <c r="ASU32" s="631"/>
      <c r="ASV32" s="631"/>
      <c r="ASW32" s="631"/>
      <c r="ASX32" s="631"/>
      <c r="ASY32" s="631"/>
      <c r="ASZ32" s="631"/>
      <c r="ATA32" s="631"/>
      <c r="ATB32" s="631"/>
      <c r="ATC32" s="631"/>
      <c r="ATD32" s="631"/>
      <c r="ATE32" s="631"/>
      <c r="ATF32" s="631"/>
      <c r="ATG32" s="631"/>
      <c r="ATH32" s="631"/>
      <c r="ATI32" s="631"/>
      <c r="ATJ32" s="631"/>
      <c r="ATK32" s="631"/>
      <c r="ATL32" s="631"/>
      <c r="ATM32" s="631"/>
      <c r="ATN32" s="631"/>
      <c r="ATO32" s="631"/>
      <c r="ATP32" s="631"/>
      <c r="ATQ32" s="631"/>
      <c r="ATR32" s="631"/>
      <c r="ATS32" s="631"/>
      <c r="ATT32" s="631"/>
      <c r="ATU32" s="631"/>
      <c r="ATV32" s="631"/>
      <c r="ATW32" s="631"/>
      <c r="ATX32" s="631"/>
      <c r="ATY32" s="631"/>
      <c r="ATZ32" s="631"/>
      <c r="AUA32" s="631"/>
      <c r="AUB32" s="631"/>
      <c r="AUC32" s="631"/>
      <c r="AUD32" s="631"/>
      <c r="AUE32" s="631"/>
      <c r="AUF32" s="631"/>
      <c r="AUG32" s="631"/>
      <c r="AUH32" s="631"/>
      <c r="AUI32" s="631"/>
      <c r="AUJ32" s="631"/>
      <c r="AUK32" s="631"/>
      <c r="AUL32" s="631"/>
      <c r="AUM32" s="631"/>
      <c r="AUN32" s="631"/>
      <c r="AUO32" s="631"/>
      <c r="AUP32" s="631"/>
      <c r="AUQ32" s="631"/>
      <c r="AUR32" s="631"/>
      <c r="AUS32" s="631"/>
      <c r="AUT32" s="631"/>
      <c r="AUU32" s="631"/>
      <c r="AUV32" s="631"/>
      <c r="AUW32" s="631"/>
      <c r="AUX32" s="631"/>
      <c r="AUY32" s="631"/>
      <c r="AUZ32" s="631"/>
      <c r="AVA32" s="631"/>
      <c r="AVB32" s="631"/>
      <c r="AVC32" s="631"/>
      <c r="AVD32" s="631"/>
      <c r="AVE32" s="631"/>
      <c r="AVF32" s="631"/>
      <c r="AVG32" s="631"/>
      <c r="AVH32" s="631"/>
      <c r="AVI32" s="631"/>
      <c r="AVJ32" s="631"/>
      <c r="AVK32" s="631"/>
      <c r="AVL32" s="631"/>
      <c r="AVM32" s="631"/>
      <c r="AVN32" s="631"/>
      <c r="AVO32" s="631"/>
      <c r="AVP32" s="631"/>
      <c r="AVQ32" s="631"/>
      <c r="AVR32" s="631"/>
      <c r="AVS32" s="631"/>
      <c r="AVT32" s="631"/>
      <c r="AVU32" s="631"/>
      <c r="AVV32" s="631"/>
      <c r="AVW32" s="631"/>
      <c r="AVX32" s="631"/>
      <c r="AVY32" s="631"/>
      <c r="AVZ32" s="631"/>
      <c r="AWA32" s="631"/>
      <c r="AWB32" s="631"/>
      <c r="AWC32" s="631"/>
      <c r="AWD32" s="631"/>
      <c r="AWE32" s="631"/>
      <c r="AWF32" s="631"/>
      <c r="AWG32" s="631"/>
      <c r="AWH32" s="631"/>
      <c r="AWI32" s="631"/>
      <c r="AWJ32" s="631"/>
      <c r="AWK32" s="631"/>
      <c r="AWL32" s="631"/>
      <c r="AWM32" s="631"/>
      <c r="AWN32" s="631"/>
      <c r="AWO32" s="631"/>
      <c r="AWP32" s="631"/>
      <c r="AWQ32" s="631"/>
      <c r="AWR32" s="631"/>
      <c r="AWS32" s="631"/>
      <c r="AWT32" s="631"/>
      <c r="AWU32" s="631"/>
      <c r="AWV32" s="631"/>
      <c r="AWW32" s="631"/>
      <c r="AWX32" s="631"/>
      <c r="AWY32" s="631"/>
      <c r="AWZ32" s="631"/>
      <c r="AXA32" s="631"/>
      <c r="AXB32" s="631"/>
      <c r="AXC32" s="631"/>
      <c r="AXD32" s="631"/>
      <c r="AXE32" s="631"/>
      <c r="AXF32" s="631"/>
      <c r="AXG32" s="631"/>
      <c r="AXH32" s="631"/>
      <c r="AXI32" s="631"/>
      <c r="AXJ32" s="631"/>
      <c r="AXK32" s="631"/>
      <c r="AXL32" s="631"/>
      <c r="AXM32" s="631"/>
      <c r="AXN32" s="631"/>
      <c r="AXO32" s="631"/>
      <c r="AXP32" s="631"/>
      <c r="AXQ32" s="631"/>
      <c r="AXR32" s="631"/>
      <c r="AXS32" s="631"/>
      <c r="AXT32" s="631"/>
      <c r="AXU32" s="631"/>
      <c r="AXV32" s="631"/>
      <c r="AXW32" s="631"/>
      <c r="AXX32" s="631"/>
      <c r="AXY32" s="631"/>
      <c r="AXZ32" s="631"/>
      <c r="AYA32" s="631"/>
      <c r="AYB32" s="631"/>
      <c r="AYC32" s="631"/>
      <c r="AYD32" s="631"/>
      <c r="AYE32" s="631"/>
      <c r="AYF32" s="631"/>
      <c r="AYG32" s="631"/>
      <c r="AYH32" s="631"/>
      <c r="AYI32" s="631"/>
      <c r="AYJ32" s="631"/>
      <c r="AYK32" s="631"/>
      <c r="AYL32" s="631"/>
      <c r="AYM32" s="631"/>
      <c r="AYN32" s="631"/>
      <c r="AYO32" s="631"/>
      <c r="AYP32" s="631"/>
      <c r="AYQ32" s="631"/>
      <c r="AYR32" s="631"/>
      <c r="AYS32" s="631"/>
      <c r="AYT32" s="631"/>
      <c r="AYU32" s="631"/>
      <c r="AYV32" s="631"/>
      <c r="AYW32" s="631"/>
      <c r="AYX32" s="631"/>
      <c r="AYY32" s="631"/>
      <c r="AYZ32" s="631"/>
      <c r="AZA32" s="631"/>
      <c r="AZB32" s="631"/>
      <c r="AZC32" s="631"/>
      <c r="AZD32" s="631"/>
      <c r="AZE32" s="631"/>
      <c r="AZF32" s="631"/>
      <c r="AZG32" s="631"/>
      <c r="AZH32" s="631"/>
      <c r="AZI32" s="631"/>
      <c r="AZJ32" s="631"/>
      <c r="AZK32" s="631"/>
      <c r="AZL32" s="631"/>
      <c r="AZM32" s="631"/>
      <c r="AZN32" s="631"/>
      <c r="AZO32" s="631"/>
      <c r="AZP32" s="631"/>
      <c r="AZQ32" s="631"/>
      <c r="AZR32" s="631"/>
      <c r="AZS32" s="631"/>
      <c r="AZT32" s="631"/>
      <c r="AZU32" s="631"/>
      <c r="AZV32" s="631"/>
      <c r="AZW32" s="631"/>
      <c r="AZX32" s="631"/>
      <c r="AZY32" s="631"/>
      <c r="AZZ32" s="631"/>
      <c r="BAA32" s="631"/>
      <c r="BAB32" s="631"/>
      <c r="BAC32" s="631"/>
      <c r="BAD32" s="631"/>
      <c r="BAE32" s="631"/>
      <c r="BAF32" s="631"/>
      <c r="BAG32" s="631"/>
      <c r="BAH32" s="631"/>
      <c r="BAI32" s="631"/>
      <c r="BAJ32" s="631"/>
      <c r="BAK32" s="631"/>
      <c r="BAL32" s="631"/>
      <c r="BAM32" s="631"/>
      <c r="BAN32" s="631"/>
      <c r="BAO32" s="631"/>
      <c r="BAP32" s="631"/>
      <c r="BAQ32" s="631"/>
      <c r="BAR32" s="631"/>
      <c r="BAS32" s="631"/>
      <c r="BAT32" s="631"/>
      <c r="BAU32" s="631"/>
      <c r="BAV32" s="631"/>
      <c r="BAW32" s="631"/>
      <c r="BAX32" s="631"/>
      <c r="BAY32" s="631"/>
      <c r="BAZ32" s="631"/>
      <c r="BBA32" s="631"/>
      <c r="BBB32" s="631"/>
      <c r="BBC32" s="631"/>
      <c r="BBD32" s="631"/>
      <c r="BBE32" s="631"/>
      <c r="BBF32" s="631"/>
      <c r="BBG32" s="631"/>
      <c r="BBH32" s="631"/>
      <c r="BBI32" s="631"/>
      <c r="BBJ32" s="631"/>
      <c r="BBK32" s="631"/>
      <c r="BBL32" s="631"/>
      <c r="BBM32" s="631"/>
      <c r="BBN32" s="631"/>
      <c r="BBO32" s="631"/>
      <c r="BBP32" s="631"/>
      <c r="BBQ32" s="631"/>
      <c r="BBR32" s="631"/>
      <c r="BBS32" s="631"/>
      <c r="BBT32" s="631"/>
      <c r="BBU32" s="631"/>
      <c r="BBV32" s="631"/>
      <c r="BBW32" s="631"/>
      <c r="BBX32" s="631"/>
      <c r="BBY32" s="631"/>
      <c r="BBZ32" s="631"/>
      <c r="BCA32" s="631"/>
      <c r="BCB32" s="631"/>
      <c r="BCC32" s="631"/>
      <c r="BCD32" s="631"/>
      <c r="BCE32" s="631"/>
      <c r="BCF32" s="631"/>
      <c r="BCG32" s="631"/>
      <c r="BCH32" s="631"/>
      <c r="BCI32" s="631"/>
      <c r="BCJ32" s="631"/>
      <c r="BCK32" s="631"/>
      <c r="BCL32" s="631"/>
      <c r="BCM32" s="631"/>
      <c r="BCN32" s="631"/>
      <c r="BCO32" s="631"/>
      <c r="BCP32" s="631"/>
      <c r="BCQ32" s="631"/>
      <c r="BCR32" s="631"/>
      <c r="BCS32" s="631"/>
      <c r="BCT32" s="631"/>
      <c r="BCU32" s="631"/>
      <c r="BCV32" s="631"/>
      <c r="BCW32" s="631"/>
      <c r="BCX32" s="631"/>
      <c r="BCY32" s="631"/>
      <c r="BCZ32" s="631"/>
      <c r="BDA32" s="631"/>
      <c r="BDB32" s="631"/>
      <c r="BDC32" s="631"/>
      <c r="BDD32" s="631"/>
      <c r="BDE32" s="631"/>
      <c r="BDF32" s="631"/>
      <c r="BDG32" s="631"/>
      <c r="BDH32" s="631"/>
      <c r="BDI32" s="631"/>
      <c r="BDJ32" s="631"/>
      <c r="BDK32" s="631"/>
    </row>
    <row r="33" spans="1:1467" customFormat="1">
      <c r="A33" s="631"/>
      <c r="B33" s="527" t="s">
        <v>10</v>
      </c>
      <c r="C33" s="141">
        <v>0.18</v>
      </c>
      <c r="D33" s="135">
        <v>2.5016113015879853</v>
      </c>
      <c r="E33" s="135">
        <v>0.23274408695653478</v>
      </c>
      <c r="F33" s="526">
        <v>2.73435538854452</v>
      </c>
      <c r="G33" s="649"/>
      <c r="H33" s="649"/>
      <c r="I33" s="552"/>
      <c r="J33" s="552"/>
      <c r="K33" s="552"/>
      <c r="L33" s="552"/>
      <c r="M33" s="552"/>
      <c r="N33" s="552"/>
      <c r="O33" s="631"/>
      <c r="P33" s="631"/>
      <c r="Q33" s="631"/>
      <c r="R33" s="631"/>
      <c r="S33" s="631"/>
      <c r="T33" s="631"/>
      <c r="U33" s="631"/>
      <c r="V33" s="631"/>
      <c r="W33" s="631"/>
      <c r="X33" s="631"/>
      <c r="Y33" s="631"/>
      <c r="Z33" s="631"/>
      <c r="AA33" s="631"/>
      <c r="AB33" s="631"/>
      <c r="AC33" s="631"/>
      <c r="AD33" s="631"/>
      <c r="AE33" s="631"/>
      <c r="AF33" s="631"/>
      <c r="AG33" s="631"/>
      <c r="AH33" s="631"/>
      <c r="AI33" s="631"/>
      <c r="AJ33" s="631"/>
      <c r="AK33" s="631"/>
      <c r="AL33" s="631"/>
      <c r="AM33" s="631"/>
      <c r="AN33" s="631"/>
      <c r="AO33" s="631"/>
      <c r="AP33" s="631"/>
      <c r="AQ33" s="631"/>
      <c r="AR33" s="631"/>
      <c r="AS33" s="631"/>
      <c r="AT33" s="631"/>
      <c r="AU33" s="631"/>
      <c r="AV33" s="631"/>
      <c r="AW33" s="631"/>
      <c r="AX33" s="631"/>
      <c r="AY33" s="631"/>
      <c r="AZ33" s="631"/>
      <c r="BA33" s="631"/>
      <c r="BB33" s="631"/>
      <c r="BC33" s="631"/>
      <c r="BD33" s="631"/>
      <c r="BE33" s="631"/>
      <c r="BF33" s="631"/>
      <c r="BG33" s="631"/>
      <c r="BH33" s="631"/>
      <c r="BI33" s="631"/>
      <c r="BJ33" s="631"/>
      <c r="BK33" s="631"/>
      <c r="BL33" s="631"/>
      <c r="BM33" s="631"/>
      <c r="BN33" s="631"/>
      <c r="BO33" s="631"/>
      <c r="BP33" s="631"/>
      <c r="BQ33" s="631"/>
      <c r="BR33" s="631"/>
      <c r="BS33" s="631"/>
      <c r="BT33" s="631"/>
      <c r="BU33" s="631"/>
      <c r="BV33" s="631"/>
      <c r="BW33" s="631"/>
      <c r="BX33" s="631"/>
      <c r="BY33" s="631"/>
      <c r="BZ33" s="631"/>
      <c r="CA33" s="631"/>
      <c r="CB33" s="631"/>
      <c r="CC33" s="631"/>
      <c r="CD33" s="631"/>
      <c r="CE33" s="631"/>
      <c r="CF33" s="631"/>
      <c r="CG33" s="631"/>
      <c r="CH33" s="631"/>
      <c r="CI33" s="631"/>
      <c r="CJ33" s="631"/>
      <c r="CK33" s="631"/>
      <c r="CL33" s="631"/>
      <c r="CM33" s="631"/>
      <c r="CN33" s="631"/>
      <c r="CO33" s="631"/>
      <c r="CP33" s="631"/>
      <c r="CQ33" s="631"/>
      <c r="CR33" s="631"/>
      <c r="CS33" s="631"/>
      <c r="CT33" s="631"/>
      <c r="CU33" s="631"/>
      <c r="CV33" s="631"/>
      <c r="CW33" s="631"/>
      <c r="CX33" s="631"/>
      <c r="CY33" s="631"/>
      <c r="CZ33" s="631"/>
      <c r="DA33" s="631"/>
      <c r="DB33" s="631"/>
      <c r="DC33" s="631"/>
      <c r="DD33" s="631"/>
      <c r="DE33" s="631"/>
      <c r="DF33" s="631"/>
      <c r="DG33" s="631"/>
      <c r="DH33" s="631"/>
      <c r="DI33" s="631"/>
      <c r="DJ33" s="631"/>
      <c r="DK33" s="631"/>
      <c r="DL33" s="631"/>
      <c r="DM33" s="631"/>
      <c r="DN33" s="631"/>
      <c r="DO33" s="631"/>
      <c r="DP33" s="631"/>
      <c r="DQ33" s="631"/>
      <c r="DR33" s="631"/>
      <c r="DS33" s="631"/>
      <c r="DT33" s="631"/>
      <c r="DU33" s="631"/>
      <c r="DV33" s="631"/>
      <c r="DW33" s="631"/>
      <c r="DX33" s="631"/>
      <c r="DY33" s="631"/>
      <c r="DZ33" s="631"/>
      <c r="EA33" s="631"/>
      <c r="EB33" s="631"/>
      <c r="EC33" s="631"/>
      <c r="ED33" s="631"/>
      <c r="EE33" s="631"/>
      <c r="EF33" s="631"/>
      <c r="EG33" s="631"/>
      <c r="EH33" s="631"/>
      <c r="EI33" s="631"/>
      <c r="EJ33" s="631"/>
      <c r="EK33" s="631"/>
      <c r="EL33" s="631"/>
      <c r="EM33" s="631"/>
      <c r="EN33" s="631"/>
      <c r="EO33" s="631"/>
      <c r="EP33" s="631"/>
      <c r="EQ33" s="631"/>
      <c r="ER33" s="631"/>
      <c r="ES33" s="631"/>
      <c r="ET33" s="631"/>
      <c r="EU33" s="631"/>
      <c r="EV33" s="631"/>
      <c r="EW33" s="631"/>
      <c r="EX33" s="631"/>
      <c r="EY33" s="631"/>
      <c r="EZ33" s="631"/>
      <c r="FA33" s="631"/>
      <c r="FB33" s="631"/>
      <c r="FC33" s="631"/>
      <c r="FD33" s="631"/>
      <c r="FE33" s="631"/>
      <c r="FF33" s="631"/>
      <c r="FG33" s="631"/>
      <c r="FH33" s="631"/>
      <c r="FI33" s="631"/>
      <c r="FJ33" s="631"/>
      <c r="FK33" s="631"/>
      <c r="FL33" s="631"/>
      <c r="FM33" s="631"/>
      <c r="FN33" s="631"/>
      <c r="FO33" s="631"/>
      <c r="FP33" s="631"/>
      <c r="FQ33" s="631"/>
      <c r="FR33" s="631"/>
      <c r="FS33" s="631"/>
      <c r="FT33" s="631"/>
      <c r="FU33" s="631"/>
      <c r="FV33" s="631"/>
      <c r="FW33" s="631"/>
      <c r="FX33" s="631"/>
      <c r="FY33" s="631"/>
      <c r="FZ33" s="631"/>
      <c r="GA33" s="631"/>
      <c r="GB33" s="631"/>
      <c r="GC33" s="631"/>
      <c r="GD33" s="631"/>
      <c r="GE33" s="631"/>
      <c r="GF33" s="631"/>
      <c r="GG33" s="631"/>
      <c r="GH33" s="631"/>
      <c r="GI33" s="631"/>
      <c r="GJ33" s="631"/>
      <c r="GK33" s="631"/>
      <c r="GL33" s="631"/>
      <c r="GM33" s="631"/>
      <c r="GN33" s="631"/>
      <c r="GO33" s="631"/>
      <c r="GP33" s="631"/>
      <c r="GQ33" s="631"/>
      <c r="GR33" s="631"/>
      <c r="GS33" s="631"/>
      <c r="GT33" s="631"/>
      <c r="GU33" s="631"/>
      <c r="GV33" s="631"/>
      <c r="GW33" s="631"/>
      <c r="GX33" s="631"/>
      <c r="GY33" s="631"/>
      <c r="GZ33" s="631"/>
      <c r="HA33" s="631"/>
      <c r="HB33" s="631"/>
      <c r="HC33" s="631"/>
      <c r="HD33" s="631"/>
      <c r="HE33" s="631"/>
      <c r="HF33" s="631"/>
      <c r="HG33" s="631"/>
      <c r="HH33" s="631"/>
      <c r="HI33" s="631"/>
      <c r="HJ33" s="631"/>
      <c r="HK33" s="631"/>
      <c r="HL33" s="631"/>
      <c r="HM33" s="631"/>
      <c r="HN33" s="631"/>
      <c r="HO33" s="631"/>
      <c r="HP33" s="631"/>
      <c r="HQ33" s="631"/>
      <c r="HR33" s="631"/>
      <c r="HS33" s="631"/>
      <c r="HT33" s="631"/>
      <c r="HU33" s="631"/>
      <c r="HV33" s="631"/>
      <c r="HW33" s="631"/>
      <c r="HX33" s="631"/>
      <c r="HY33" s="631"/>
      <c r="HZ33" s="631"/>
      <c r="IA33" s="631"/>
      <c r="IB33" s="631"/>
      <c r="IC33" s="631"/>
      <c r="ID33" s="631"/>
      <c r="IE33" s="631"/>
      <c r="IF33" s="631"/>
      <c r="IG33" s="631"/>
      <c r="IH33" s="631"/>
      <c r="II33" s="631"/>
      <c r="IJ33" s="631"/>
      <c r="IK33" s="631"/>
      <c r="IL33" s="631"/>
      <c r="IM33" s="631"/>
      <c r="IN33" s="631"/>
      <c r="IO33" s="631"/>
      <c r="IP33" s="631"/>
      <c r="IQ33" s="631"/>
      <c r="IR33" s="631"/>
      <c r="IS33" s="631"/>
      <c r="IT33" s="631"/>
      <c r="IU33" s="631"/>
      <c r="IV33" s="631"/>
      <c r="IW33" s="631"/>
      <c r="IX33" s="631"/>
      <c r="IY33" s="631"/>
      <c r="IZ33" s="631"/>
      <c r="JA33" s="631"/>
      <c r="JB33" s="631"/>
      <c r="JC33" s="631"/>
      <c r="JD33" s="631"/>
      <c r="JE33" s="631"/>
      <c r="JF33" s="631"/>
      <c r="JG33" s="631"/>
      <c r="JH33" s="631"/>
      <c r="JI33" s="631"/>
      <c r="JJ33" s="631"/>
      <c r="JK33" s="631"/>
      <c r="JL33" s="631"/>
      <c r="JM33" s="631"/>
      <c r="JN33" s="631"/>
      <c r="JO33" s="631"/>
      <c r="JP33" s="631"/>
      <c r="JQ33" s="631"/>
      <c r="JR33" s="631"/>
      <c r="JS33" s="631"/>
      <c r="JT33" s="631"/>
      <c r="JU33" s="631"/>
      <c r="JV33" s="631"/>
      <c r="JW33" s="631"/>
      <c r="JX33" s="631"/>
      <c r="JY33" s="631"/>
      <c r="JZ33" s="631"/>
      <c r="KA33" s="631"/>
      <c r="KB33" s="631"/>
      <c r="KC33" s="631"/>
      <c r="KD33" s="631"/>
      <c r="KE33" s="631"/>
      <c r="KF33" s="631"/>
      <c r="KG33" s="631"/>
      <c r="KH33" s="631"/>
      <c r="KI33" s="631"/>
      <c r="KJ33" s="631"/>
      <c r="KK33" s="631"/>
      <c r="KL33" s="631"/>
      <c r="KM33" s="631"/>
      <c r="KN33" s="631"/>
      <c r="KO33" s="631"/>
      <c r="KP33" s="631"/>
      <c r="KQ33" s="631"/>
      <c r="KR33" s="631"/>
      <c r="KS33" s="631"/>
      <c r="KT33" s="631"/>
      <c r="KU33" s="631"/>
      <c r="KV33" s="631"/>
      <c r="KW33" s="631"/>
      <c r="KX33" s="631"/>
      <c r="KY33" s="631"/>
      <c r="KZ33" s="631"/>
      <c r="LA33" s="631"/>
      <c r="LB33" s="631"/>
      <c r="LC33" s="631"/>
      <c r="LD33" s="631"/>
      <c r="LE33" s="631"/>
      <c r="LF33" s="631"/>
      <c r="LG33" s="631"/>
      <c r="LH33" s="631"/>
      <c r="LI33" s="631"/>
      <c r="LJ33" s="631"/>
      <c r="LK33" s="631"/>
      <c r="LL33" s="631"/>
      <c r="LM33" s="631"/>
      <c r="LN33" s="631"/>
      <c r="LO33" s="631"/>
      <c r="LP33" s="631"/>
      <c r="LQ33" s="631"/>
      <c r="LR33" s="631"/>
      <c r="LS33" s="631"/>
      <c r="LT33" s="631"/>
      <c r="LU33" s="631"/>
      <c r="LV33" s="631"/>
      <c r="LW33" s="631"/>
      <c r="LX33" s="631"/>
      <c r="LY33" s="631"/>
      <c r="LZ33" s="631"/>
      <c r="MA33" s="631"/>
      <c r="MB33" s="631"/>
      <c r="MC33" s="631"/>
      <c r="MD33" s="631"/>
      <c r="ME33" s="631"/>
      <c r="MF33" s="631"/>
      <c r="MG33" s="631"/>
      <c r="MH33" s="631"/>
      <c r="MI33" s="631"/>
      <c r="MJ33" s="631"/>
      <c r="MK33" s="631"/>
      <c r="ML33" s="631"/>
      <c r="MM33" s="631"/>
      <c r="MN33" s="631"/>
      <c r="MO33" s="631"/>
      <c r="MP33" s="631"/>
      <c r="MQ33" s="631"/>
      <c r="MR33" s="631"/>
      <c r="MS33" s="631"/>
      <c r="MT33" s="631"/>
      <c r="MU33" s="631"/>
      <c r="MV33" s="631"/>
      <c r="MW33" s="631"/>
      <c r="MX33" s="631"/>
      <c r="MY33" s="631"/>
      <c r="MZ33" s="631"/>
      <c r="NA33" s="631"/>
      <c r="NB33" s="631"/>
      <c r="NC33" s="631"/>
      <c r="ND33" s="631"/>
      <c r="NE33" s="631"/>
      <c r="NF33" s="631"/>
      <c r="NG33" s="631"/>
      <c r="NH33" s="631"/>
      <c r="NI33" s="631"/>
      <c r="NJ33" s="631"/>
      <c r="NK33" s="631"/>
      <c r="NL33" s="631"/>
      <c r="NM33" s="631"/>
      <c r="NN33" s="631"/>
      <c r="NO33" s="631"/>
      <c r="NP33" s="631"/>
      <c r="NQ33" s="631"/>
      <c r="NR33" s="631"/>
      <c r="NS33" s="631"/>
      <c r="NT33" s="631"/>
      <c r="NU33" s="631"/>
      <c r="NV33" s="631"/>
      <c r="NW33" s="631"/>
      <c r="NX33" s="631"/>
      <c r="NY33" s="631"/>
      <c r="NZ33" s="631"/>
      <c r="OA33" s="631"/>
      <c r="OB33" s="631"/>
      <c r="OC33" s="631"/>
      <c r="OD33" s="631"/>
      <c r="OE33" s="631"/>
      <c r="OF33" s="631"/>
      <c r="OG33" s="631"/>
      <c r="OH33" s="631"/>
      <c r="OI33" s="631"/>
      <c r="OJ33" s="631"/>
      <c r="OK33" s="631"/>
      <c r="OL33" s="631"/>
      <c r="OM33" s="631"/>
      <c r="ON33" s="631"/>
      <c r="OO33" s="631"/>
      <c r="OP33" s="631"/>
      <c r="OQ33" s="631"/>
      <c r="OR33" s="631"/>
      <c r="OS33" s="631"/>
      <c r="OT33" s="631"/>
      <c r="OU33" s="631"/>
      <c r="OV33" s="631"/>
      <c r="OW33" s="631"/>
      <c r="OX33" s="631"/>
      <c r="OY33" s="631"/>
      <c r="OZ33" s="631"/>
      <c r="PA33" s="631"/>
      <c r="PB33" s="631"/>
      <c r="PC33" s="631"/>
      <c r="PD33" s="631"/>
      <c r="PE33" s="631"/>
      <c r="PF33" s="631"/>
      <c r="PG33" s="631"/>
      <c r="PH33" s="631"/>
      <c r="PI33" s="631"/>
      <c r="PJ33" s="631"/>
      <c r="PK33" s="631"/>
      <c r="PL33" s="631"/>
      <c r="PM33" s="631"/>
      <c r="PN33" s="631"/>
      <c r="PO33" s="631"/>
      <c r="PP33" s="631"/>
      <c r="PQ33" s="631"/>
      <c r="PR33" s="631"/>
      <c r="PS33" s="631"/>
      <c r="PT33" s="631"/>
      <c r="PU33" s="631"/>
      <c r="PV33" s="631"/>
      <c r="PW33" s="631"/>
      <c r="PX33" s="631"/>
      <c r="PY33" s="631"/>
      <c r="PZ33" s="631"/>
      <c r="QA33" s="631"/>
      <c r="QB33" s="631"/>
      <c r="QC33" s="631"/>
      <c r="QD33" s="631"/>
      <c r="QE33" s="631"/>
      <c r="QF33" s="631"/>
      <c r="QG33" s="631"/>
      <c r="QH33" s="631"/>
      <c r="QI33" s="631"/>
      <c r="QJ33" s="631"/>
      <c r="QK33" s="631"/>
      <c r="QL33" s="631"/>
      <c r="QM33" s="631"/>
      <c r="QN33" s="631"/>
      <c r="QO33" s="631"/>
      <c r="QP33" s="631"/>
      <c r="QQ33" s="631"/>
      <c r="QR33" s="631"/>
      <c r="QS33" s="631"/>
      <c r="QT33" s="631"/>
      <c r="QU33" s="631"/>
      <c r="QV33" s="631"/>
      <c r="QW33" s="631"/>
      <c r="QX33" s="631"/>
      <c r="QY33" s="631"/>
      <c r="QZ33" s="631"/>
      <c r="RA33" s="631"/>
      <c r="RB33" s="631"/>
      <c r="RC33" s="631"/>
      <c r="RD33" s="631"/>
      <c r="RE33" s="631"/>
      <c r="RF33" s="631"/>
      <c r="RG33" s="631"/>
      <c r="RH33" s="631"/>
      <c r="RI33" s="631"/>
      <c r="RJ33" s="631"/>
      <c r="RK33" s="631"/>
      <c r="RL33" s="631"/>
      <c r="RM33" s="631"/>
      <c r="RN33" s="631"/>
      <c r="RO33" s="631"/>
      <c r="RP33" s="631"/>
      <c r="RQ33" s="631"/>
      <c r="RR33" s="631"/>
      <c r="RS33" s="631"/>
      <c r="RT33" s="631"/>
      <c r="RU33" s="631"/>
      <c r="RV33" s="631"/>
      <c r="RW33" s="631"/>
      <c r="RX33" s="631"/>
      <c r="RY33" s="631"/>
      <c r="RZ33" s="631"/>
      <c r="SA33" s="631"/>
      <c r="SB33" s="631"/>
      <c r="SC33" s="631"/>
      <c r="SD33" s="631"/>
      <c r="SE33" s="631"/>
      <c r="SF33" s="631"/>
      <c r="SG33" s="631"/>
      <c r="SH33" s="631"/>
      <c r="SI33" s="631"/>
      <c r="SJ33" s="631"/>
      <c r="SK33" s="631"/>
      <c r="SL33" s="631"/>
      <c r="SM33" s="631"/>
      <c r="SN33" s="631"/>
      <c r="SO33" s="631"/>
      <c r="SP33" s="631"/>
      <c r="SQ33" s="631"/>
      <c r="SR33" s="631"/>
      <c r="SS33" s="631"/>
      <c r="ST33" s="631"/>
      <c r="SU33" s="631"/>
      <c r="SV33" s="631"/>
      <c r="SW33" s="631"/>
      <c r="SX33" s="631"/>
      <c r="SY33" s="631"/>
      <c r="SZ33" s="631"/>
      <c r="TA33" s="631"/>
      <c r="TB33" s="631"/>
      <c r="TC33" s="631"/>
      <c r="TD33" s="631"/>
      <c r="TE33" s="631"/>
      <c r="TF33" s="631"/>
      <c r="TG33" s="631"/>
      <c r="TH33" s="631"/>
      <c r="TI33" s="631"/>
      <c r="TJ33" s="631"/>
      <c r="TK33" s="631"/>
      <c r="TL33" s="631"/>
      <c r="TM33" s="631"/>
      <c r="TN33" s="631"/>
      <c r="TO33" s="631"/>
      <c r="TP33" s="631"/>
      <c r="TQ33" s="631"/>
      <c r="TR33" s="631"/>
      <c r="TS33" s="631"/>
      <c r="TT33" s="631"/>
      <c r="TU33" s="631"/>
      <c r="TV33" s="631"/>
      <c r="TW33" s="631"/>
      <c r="TX33" s="631"/>
      <c r="TY33" s="631"/>
      <c r="TZ33" s="631"/>
      <c r="UA33" s="631"/>
      <c r="UB33" s="631"/>
      <c r="UC33" s="631"/>
      <c r="UD33" s="631"/>
      <c r="UE33" s="631"/>
      <c r="UF33" s="631"/>
      <c r="UG33" s="631"/>
      <c r="UH33" s="631"/>
      <c r="UI33" s="631"/>
      <c r="UJ33" s="631"/>
      <c r="UK33" s="631"/>
      <c r="UL33" s="631"/>
      <c r="UM33" s="631"/>
      <c r="UN33" s="631"/>
      <c r="UO33" s="631"/>
      <c r="UP33" s="631"/>
      <c r="UQ33" s="631"/>
      <c r="UR33" s="631"/>
      <c r="US33" s="631"/>
      <c r="UT33" s="631"/>
      <c r="UU33" s="631"/>
      <c r="UV33" s="631"/>
      <c r="UW33" s="631"/>
      <c r="UX33" s="631"/>
      <c r="UY33" s="631"/>
      <c r="UZ33" s="631"/>
      <c r="VA33" s="631"/>
      <c r="VB33" s="631"/>
      <c r="VC33" s="631"/>
      <c r="VD33" s="631"/>
      <c r="VE33" s="631"/>
      <c r="VF33" s="631"/>
      <c r="VG33" s="631"/>
      <c r="VH33" s="631"/>
      <c r="VI33" s="631"/>
      <c r="VJ33" s="631"/>
      <c r="VK33" s="631"/>
      <c r="VL33" s="631"/>
      <c r="VM33" s="631"/>
      <c r="VN33" s="631"/>
      <c r="VO33" s="631"/>
      <c r="VP33" s="631"/>
      <c r="VQ33" s="631"/>
      <c r="VR33" s="631"/>
      <c r="VS33" s="631"/>
      <c r="VT33" s="631"/>
      <c r="VU33" s="631"/>
      <c r="VV33" s="631"/>
      <c r="VW33" s="631"/>
      <c r="VX33" s="631"/>
      <c r="VY33" s="631"/>
      <c r="VZ33" s="631"/>
      <c r="WA33" s="631"/>
      <c r="WB33" s="631"/>
      <c r="WC33" s="631"/>
      <c r="WD33" s="631"/>
      <c r="WE33" s="631"/>
      <c r="WF33" s="631"/>
      <c r="WG33" s="631"/>
      <c r="WH33" s="631"/>
      <c r="WI33" s="631"/>
      <c r="WJ33" s="631"/>
      <c r="WK33" s="631"/>
      <c r="WL33" s="631"/>
      <c r="WM33" s="631"/>
      <c r="WN33" s="631"/>
      <c r="WO33" s="631"/>
      <c r="WP33" s="631"/>
      <c r="WQ33" s="631"/>
      <c r="WR33" s="631"/>
      <c r="WS33" s="631"/>
      <c r="WT33" s="631"/>
      <c r="WU33" s="631"/>
      <c r="WV33" s="631"/>
      <c r="WW33" s="631"/>
      <c r="WX33" s="631"/>
      <c r="WY33" s="631"/>
      <c r="WZ33" s="631"/>
      <c r="XA33" s="631"/>
      <c r="XB33" s="631"/>
      <c r="XC33" s="631"/>
      <c r="XD33" s="631"/>
      <c r="XE33" s="631"/>
      <c r="XF33" s="631"/>
      <c r="XG33" s="631"/>
      <c r="XH33" s="631"/>
      <c r="XI33" s="631"/>
      <c r="XJ33" s="631"/>
      <c r="XK33" s="631"/>
      <c r="XL33" s="631"/>
      <c r="XM33" s="631"/>
      <c r="XN33" s="631"/>
      <c r="XO33" s="631"/>
      <c r="XP33" s="631"/>
      <c r="XQ33" s="631"/>
      <c r="XR33" s="631"/>
      <c r="XS33" s="631"/>
      <c r="XT33" s="631"/>
      <c r="XU33" s="631"/>
      <c r="XV33" s="631"/>
      <c r="XW33" s="631"/>
      <c r="XX33" s="631"/>
      <c r="XY33" s="631"/>
      <c r="XZ33" s="631"/>
      <c r="YA33" s="631"/>
      <c r="YB33" s="631"/>
      <c r="YC33" s="631"/>
      <c r="YD33" s="631"/>
      <c r="YE33" s="631"/>
      <c r="YF33" s="631"/>
      <c r="YG33" s="631"/>
      <c r="YH33" s="631"/>
      <c r="YI33" s="631"/>
      <c r="YJ33" s="631"/>
      <c r="YK33" s="631"/>
      <c r="YL33" s="631"/>
      <c r="YM33" s="631"/>
      <c r="YN33" s="631"/>
      <c r="YO33" s="631"/>
      <c r="YP33" s="631"/>
      <c r="YQ33" s="631"/>
      <c r="YR33" s="631"/>
      <c r="YS33" s="631"/>
      <c r="YT33" s="631"/>
      <c r="YU33" s="631"/>
      <c r="YV33" s="631"/>
      <c r="YW33" s="631"/>
      <c r="YX33" s="631"/>
      <c r="YY33" s="631"/>
      <c r="YZ33" s="631"/>
      <c r="ZA33" s="631"/>
      <c r="ZB33" s="631"/>
      <c r="ZC33" s="631"/>
      <c r="ZD33" s="631"/>
      <c r="ZE33" s="631"/>
      <c r="ZF33" s="631"/>
      <c r="ZG33" s="631"/>
      <c r="ZH33" s="631"/>
      <c r="ZI33" s="631"/>
      <c r="ZJ33" s="631"/>
      <c r="ZK33" s="631"/>
      <c r="ZL33" s="631"/>
      <c r="ZM33" s="631"/>
      <c r="ZN33" s="631"/>
      <c r="ZO33" s="631"/>
      <c r="ZP33" s="631"/>
      <c r="ZQ33" s="631"/>
      <c r="ZR33" s="631"/>
      <c r="ZS33" s="631"/>
      <c r="ZT33" s="631"/>
      <c r="ZU33" s="631"/>
      <c r="ZV33" s="631"/>
      <c r="ZW33" s="631"/>
      <c r="ZX33" s="631"/>
      <c r="ZY33" s="631"/>
      <c r="ZZ33" s="631"/>
      <c r="AAA33" s="631"/>
      <c r="AAB33" s="631"/>
      <c r="AAC33" s="631"/>
      <c r="AAD33" s="631"/>
      <c r="AAE33" s="631"/>
      <c r="AAF33" s="631"/>
      <c r="AAG33" s="631"/>
      <c r="AAH33" s="631"/>
      <c r="AAI33" s="631"/>
      <c r="AAJ33" s="631"/>
      <c r="AAK33" s="631"/>
      <c r="AAL33" s="631"/>
      <c r="AAM33" s="631"/>
      <c r="AAN33" s="631"/>
      <c r="AAO33" s="631"/>
      <c r="AAP33" s="631"/>
      <c r="AAQ33" s="631"/>
      <c r="AAR33" s="631"/>
      <c r="AAS33" s="631"/>
      <c r="AAT33" s="631"/>
      <c r="AAU33" s="631"/>
      <c r="AAV33" s="631"/>
      <c r="AAW33" s="631"/>
      <c r="AAX33" s="631"/>
      <c r="AAY33" s="631"/>
      <c r="AAZ33" s="631"/>
      <c r="ABA33" s="631"/>
      <c r="ABB33" s="631"/>
      <c r="ABC33" s="631"/>
      <c r="ABD33" s="631"/>
      <c r="ABE33" s="631"/>
      <c r="ABF33" s="631"/>
      <c r="ABG33" s="631"/>
      <c r="ABH33" s="631"/>
      <c r="ABI33" s="631"/>
      <c r="ABJ33" s="631"/>
      <c r="ABK33" s="631"/>
      <c r="ABL33" s="631"/>
      <c r="ABM33" s="631"/>
      <c r="ABN33" s="631"/>
      <c r="ABO33" s="631"/>
      <c r="ABP33" s="631"/>
      <c r="ABQ33" s="631"/>
      <c r="ABR33" s="631"/>
      <c r="ABS33" s="631"/>
      <c r="ABT33" s="631"/>
      <c r="ABU33" s="631"/>
      <c r="ABV33" s="631"/>
      <c r="ABW33" s="631"/>
      <c r="ABX33" s="631"/>
      <c r="ABY33" s="631"/>
      <c r="ABZ33" s="631"/>
      <c r="ACA33" s="631"/>
      <c r="ACB33" s="631"/>
      <c r="ACC33" s="631"/>
      <c r="ACD33" s="631"/>
      <c r="ACE33" s="631"/>
      <c r="ACF33" s="631"/>
      <c r="ACG33" s="631"/>
      <c r="ACH33" s="631"/>
      <c r="ACI33" s="631"/>
      <c r="ACJ33" s="631"/>
      <c r="ACK33" s="631"/>
      <c r="ACL33" s="631"/>
      <c r="ACM33" s="631"/>
      <c r="ACN33" s="631"/>
      <c r="ACO33" s="631"/>
      <c r="ACP33" s="631"/>
      <c r="ACQ33" s="631"/>
      <c r="ACR33" s="631"/>
      <c r="ACS33" s="631"/>
      <c r="ACT33" s="631"/>
      <c r="ACU33" s="631"/>
      <c r="ACV33" s="631"/>
      <c r="ACW33" s="631"/>
      <c r="ACX33" s="631"/>
      <c r="ACY33" s="631"/>
      <c r="ACZ33" s="631"/>
      <c r="ADA33" s="631"/>
      <c r="ADB33" s="631"/>
      <c r="ADC33" s="631"/>
      <c r="ADD33" s="631"/>
      <c r="ADE33" s="631"/>
      <c r="ADF33" s="631"/>
      <c r="ADG33" s="631"/>
      <c r="ADH33" s="631"/>
      <c r="ADI33" s="631"/>
      <c r="ADJ33" s="631"/>
      <c r="ADK33" s="631"/>
      <c r="ADL33" s="631"/>
      <c r="ADM33" s="631"/>
      <c r="ADN33" s="631"/>
      <c r="ADO33" s="631"/>
      <c r="ADP33" s="631"/>
      <c r="ADQ33" s="631"/>
      <c r="ADR33" s="631"/>
      <c r="ADS33" s="631"/>
      <c r="ADT33" s="631"/>
      <c r="ADU33" s="631"/>
      <c r="ADV33" s="631"/>
      <c r="ADW33" s="631"/>
      <c r="ADX33" s="631"/>
      <c r="ADY33" s="631"/>
      <c r="ADZ33" s="631"/>
      <c r="AEA33" s="631"/>
      <c r="AEB33" s="631"/>
      <c r="AEC33" s="631"/>
      <c r="AED33" s="631"/>
      <c r="AEE33" s="631"/>
      <c r="AEF33" s="631"/>
      <c r="AEG33" s="631"/>
      <c r="AEH33" s="631"/>
      <c r="AEI33" s="631"/>
      <c r="AEJ33" s="631"/>
      <c r="AEK33" s="631"/>
      <c r="AEL33" s="631"/>
      <c r="AEM33" s="631"/>
      <c r="AEN33" s="631"/>
      <c r="AEO33" s="631"/>
      <c r="AEP33" s="631"/>
      <c r="AEQ33" s="631"/>
      <c r="AER33" s="631"/>
      <c r="AES33" s="631"/>
      <c r="AET33" s="631"/>
      <c r="AEU33" s="631"/>
      <c r="AEV33" s="631"/>
      <c r="AEW33" s="631"/>
      <c r="AEX33" s="631"/>
      <c r="AEY33" s="631"/>
      <c r="AEZ33" s="631"/>
      <c r="AFA33" s="631"/>
      <c r="AFB33" s="631"/>
      <c r="AFC33" s="631"/>
      <c r="AFD33" s="631"/>
      <c r="AFE33" s="631"/>
      <c r="AFF33" s="631"/>
      <c r="AFG33" s="631"/>
      <c r="AFH33" s="631"/>
      <c r="AFI33" s="631"/>
      <c r="AFJ33" s="631"/>
      <c r="AFK33" s="631"/>
      <c r="AFL33" s="631"/>
      <c r="AFM33" s="631"/>
      <c r="AFN33" s="631"/>
      <c r="AFO33" s="631"/>
      <c r="AFP33" s="631"/>
      <c r="AFQ33" s="631"/>
      <c r="AFR33" s="631"/>
      <c r="AFS33" s="631"/>
      <c r="AFT33" s="631"/>
      <c r="AFU33" s="631"/>
      <c r="AFV33" s="631"/>
      <c r="AFW33" s="631"/>
      <c r="AFX33" s="631"/>
      <c r="AFY33" s="631"/>
      <c r="AFZ33" s="631"/>
      <c r="AGA33" s="631"/>
      <c r="AGB33" s="631"/>
      <c r="AGC33" s="631"/>
      <c r="AGD33" s="631"/>
      <c r="AGE33" s="631"/>
      <c r="AGF33" s="631"/>
      <c r="AGG33" s="631"/>
      <c r="AGH33" s="631"/>
      <c r="AGI33" s="631"/>
      <c r="AGJ33" s="631"/>
      <c r="AGK33" s="631"/>
      <c r="AGL33" s="631"/>
      <c r="AGM33" s="631"/>
      <c r="AGN33" s="631"/>
      <c r="AGO33" s="631"/>
      <c r="AGP33" s="631"/>
      <c r="AGQ33" s="631"/>
      <c r="AGR33" s="631"/>
      <c r="AGS33" s="631"/>
      <c r="AGT33" s="631"/>
      <c r="AGU33" s="631"/>
      <c r="AGV33" s="631"/>
      <c r="AGW33" s="631"/>
      <c r="AGX33" s="631"/>
      <c r="AGY33" s="631"/>
      <c r="AGZ33" s="631"/>
      <c r="AHA33" s="631"/>
      <c r="AHB33" s="631"/>
      <c r="AHC33" s="631"/>
      <c r="AHD33" s="631"/>
      <c r="AHE33" s="631"/>
      <c r="AHF33" s="631"/>
      <c r="AHG33" s="631"/>
      <c r="AHH33" s="631"/>
      <c r="AHI33" s="631"/>
      <c r="AHJ33" s="631"/>
      <c r="AHK33" s="631"/>
      <c r="AHL33" s="631"/>
      <c r="AHM33" s="631"/>
      <c r="AHN33" s="631"/>
      <c r="AHO33" s="631"/>
      <c r="AHP33" s="631"/>
      <c r="AHQ33" s="631"/>
      <c r="AHR33" s="631"/>
      <c r="AHS33" s="631"/>
      <c r="AHT33" s="631"/>
      <c r="AHU33" s="631"/>
      <c r="AHV33" s="631"/>
      <c r="AHW33" s="631"/>
      <c r="AHX33" s="631"/>
      <c r="AHY33" s="631"/>
      <c r="AHZ33" s="631"/>
      <c r="AIA33" s="631"/>
      <c r="AIB33" s="631"/>
      <c r="AIC33" s="631"/>
      <c r="AID33" s="631"/>
      <c r="AIE33" s="631"/>
      <c r="AIF33" s="631"/>
      <c r="AIG33" s="631"/>
      <c r="AIH33" s="631"/>
      <c r="AII33" s="631"/>
      <c r="AIJ33" s="631"/>
      <c r="AIK33" s="631"/>
      <c r="AIL33" s="631"/>
      <c r="AIM33" s="631"/>
      <c r="AIN33" s="631"/>
      <c r="AIO33" s="631"/>
      <c r="AIP33" s="631"/>
      <c r="AIQ33" s="631"/>
      <c r="AIR33" s="631"/>
      <c r="AIS33" s="631"/>
      <c r="AIT33" s="631"/>
      <c r="AIU33" s="631"/>
      <c r="AIV33" s="631"/>
      <c r="AIW33" s="631"/>
      <c r="AIX33" s="631"/>
      <c r="AIY33" s="631"/>
      <c r="AIZ33" s="631"/>
      <c r="AJA33" s="631"/>
      <c r="AJB33" s="631"/>
      <c r="AJC33" s="631"/>
      <c r="AJD33" s="631"/>
      <c r="AJE33" s="631"/>
      <c r="AJF33" s="631"/>
      <c r="AJG33" s="631"/>
      <c r="AJH33" s="631"/>
      <c r="AJI33" s="631"/>
      <c r="AJJ33" s="631"/>
      <c r="AJK33" s="631"/>
      <c r="AJL33" s="631"/>
      <c r="AJM33" s="631"/>
      <c r="AJN33" s="631"/>
      <c r="AJO33" s="631"/>
      <c r="AJP33" s="631"/>
      <c r="AJQ33" s="631"/>
      <c r="AJR33" s="631"/>
      <c r="AJS33" s="631"/>
      <c r="AJT33" s="631"/>
      <c r="AJU33" s="631"/>
      <c r="AJV33" s="631"/>
      <c r="AJW33" s="631"/>
      <c r="AJX33" s="631"/>
      <c r="AJY33" s="631"/>
      <c r="AJZ33" s="631"/>
      <c r="AKA33" s="631"/>
      <c r="AKB33" s="631"/>
      <c r="AKC33" s="631"/>
      <c r="AKD33" s="631"/>
      <c r="AKE33" s="631"/>
      <c r="AKF33" s="631"/>
      <c r="AKG33" s="631"/>
      <c r="AKH33" s="631"/>
      <c r="AKI33" s="631"/>
      <c r="AKJ33" s="631"/>
      <c r="AKK33" s="631"/>
      <c r="AKL33" s="631"/>
      <c r="AKM33" s="631"/>
      <c r="AKN33" s="631"/>
      <c r="AKO33" s="631"/>
      <c r="AKP33" s="631"/>
      <c r="AKQ33" s="631"/>
      <c r="AKR33" s="631"/>
      <c r="AKS33" s="631"/>
      <c r="AKT33" s="631"/>
      <c r="AKU33" s="631"/>
      <c r="AKV33" s="631"/>
      <c r="AKW33" s="631"/>
      <c r="AKX33" s="631"/>
      <c r="AKY33" s="631"/>
      <c r="AKZ33" s="631"/>
      <c r="ALA33" s="631"/>
      <c r="ALB33" s="631"/>
      <c r="ALC33" s="631"/>
      <c r="ALD33" s="631"/>
      <c r="ALE33" s="631"/>
      <c r="ALF33" s="631"/>
      <c r="ALG33" s="631"/>
      <c r="ALH33" s="631"/>
      <c r="ALI33" s="631"/>
      <c r="ALJ33" s="631"/>
      <c r="ALK33" s="631"/>
      <c r="ALL33" s="631"/>
      <c r="ALM33" s="631"/>
      <c r="ALN33" s="631"/>
      <c r="ALO33" s="631"/>
      <c r="ALP33" s="631"/>
      <c r="ALQ33" s="631"/>
      <c r="ALR33" s="631"/>
      <c r="ALS33" s="631"/>
      <c r="ALT33" s="631"/>
      <c r="ALU33" s="631"/>
      <c r="ALV33" s="631"/>
      <c r="ALW33" s="631"/>
      <c r="ALX33" s="631"/>
      <c r="ALY33" s="631"/>
      <c r="ALZ33" s="631"/>
      <c r="AMA33" s="631"/>
      <c r="AMB33" s="631"/>
      <c r="AMC33" s="631"/>
      <c r="AMD33" s="631"/>
      <c r="AME33" s="631"/>
      <c r="AMF33" s="631"/>
      <c r="AMG33" s="631"/>
      <c r="AMH33" s="631"/>
      <c r="AMI33" s="631"/>
      <c r="AMJ33" s="631"/>
      <c r="AMK33" s="631"/>
      <c r="AML33" s="631"/>
      <c r="AMM33" s="631"/>
      <c r="AMN33" s="631"/>
      <c r="AMO33" s="631"/>
      <c r="AMP33" s="631"/>
      <c r="AMQ33" s="631"/>
      <c r="AMR33" s="631"/>
      <c r="AMS33" s="631"/>
      <c r="AMT33" s="631"/>
      <c r="AMU33" s="631"/>
      <c r="AMV33" s="631"/>
      <c r="AMW33" s="631"/>
      <c r="AMX33" s="631"/>
      <c r="AMY33" s="631"/>
      <c r="AMZ33" s="631"/>
      <c r="ANA33" s="631"/>
      <c r="ANB33" s="631"/>
      <c r="ANC33" s="631"/>
      <c r="AND33" s="631"/>
      <c r="ANE33" s="631"/>
      <c r="ANF33" s="631"/>
      <c r="ANG33" s="631"/>
      <c r="ANH33" s="631"/>
      <c r="ANI33" s="631"/>
      <c r="ANJ33" s="631"/>
      <c r="ANK33" s="631"/>
      <c r="ANL33" s="631"/>
      <c r="ANM33" s="631"/>
      <c r="ANN33" s="631"/>
      <c r="ANO33" s="631"/>
      <c r="ANP33" s="631"/>
      <c r="ANQ33" s="631"/>
      <c r="ANR33" s="631"/>
      <c r="ANS33" s="631"/>
      <c r="ANT33" s="631"/>
      <c r="ANU33" s="631"/>
      <c r="ANV33" s="631"/>
      <c r="ANW33" s="631"/>
      <c r="ANX33" s="631"/>
      <c r="ANY33" s="631"/>
      <c r="ANZ33" s="631"/>
      <c r="AOA33" s="631"/>
      <c r="AOB33" s="631"/>
      <c r="AOC33" s="631"/>
      <c r="AOD33" s="631"/>
      <c r="AOE33" s="631"/>
      <c r="AOF33" s="631"/>
      <c r="AOG33" s="631"/>
      <c r="AOH33" s="631"/>
      <c r="AOI33" s="631"/>
      <c r="AOJ33" s="631"/>
      <c r="AOK33" s="631"/>
      <c r="AOL33" s="631"/>
      <c r="AOM33" s="631"/>
      <c r="AON33" s="631"/>
      <c r="AOO33" s="631"/>
      <c r="AOP33" s="631"/>
      <c r="AOQ33" s="631"/>
      <c r="AOR33" s="631"/>
      <c r="AOS33" s="631"/>
      <c r="AOT33" s="631"/>
      <c r="AOU33" s="631"/>
      <c r="AOV33" s="631"/>
      <c r="AOW33" s="631"/>
      <c r="AOX33" s="631"/>
      <c r="AOY33" s="631"/>
      <c r="AOZ33" s="631"/>
      <c r="APA33" s="631"/>
      <c r="APB33" s="631"/>
      <c r="APC33" s="631"/>
      <c r="APD33" s="631"/>
      <c r="APE33" s="631"/>
      <c r="APF33" s="631"/>
      <c r="APG33" s="631"/>
      <c r="APH33" s="631"/>
      <c r="API33" s="631"/>
      <c r="APJ33" s="631"/>
      <c r="APK33" s="631"/>
      <c r="APL33" s="631"/>
      <c r="APM33" s="631"/>
      <c r="APN33" s="631"/>
      <c r="APO33" s="631"/>
      <c r="APP33" s="631"/>
      <c r="APQ33" s="631"/>
      <c r="APR33" s="631"/>
      <c r="APS33" s="631"/>
      <c r="APT33" s="631"/>
      <c r="APU33" s="631"/>
      <c r="APV33" s="631"/>
      <c r="APW33" s="631"/>
      <c r="APX33" s="631"/>
      <c r="APY33" s="631"/>
      <c r="APZ33" s="631"/>
      <c r="AQA33" s="631"/>
      <c r="AQB33" s="631"/>
      <c r="AQC33" s="631"/>
      <c r="AQD33" s="631"/>
      <c r="AQE33" s="631"/>
      <c r="AQF33" s="631"/>
      <c r="AQG33" s="631"/>
      <c r="AQH33" s="631"/>
      <c r="AQI33" s="631"/>
      <c r="AQJ33" s="631"/>
      <c r="AQK33" s="631"/>
      <c r="AQL33" s="631"/>
      <c r="AQM33" s="631"/>
      <c r="AQN33" s="631"/>
      <c r="AQO33" s="631"/>
      <c r="AQP33" s="631"/>
      <c r="AQQ33" s="631"/>
      <c r="AQR33" s="631"/>
      <c r="AQS33" s="631"/>
      <c r="AQT33" s="631"/>
      <c r="AQU33" s="631"/>
      <c r="AQV33" s="631"/>
      <c r="AQW33" s="631"/>
      <c r="AQX33" s="631"/>
      <c r="AQY33" s="631"/>
      <c r="AQZ33" s="631"/>
      <c r="ARA33" s="631"/>
      <c r="ARB33" s="631"/>
      <c r="ARC33" s="631"/>
      <c r="ARD33" s="631"/>
      <c r="ARE33" s="631"/>
      <c r="ARF33" s="631"/>
      <c r="ARG33" s="631"/>
      <c r="ARH33" s="631"/>
      <c r="ARI33" s="631"/>
      <c r="ARJ33" s="631"/>
      <c r="ARK33" s="631"/>
      <c r="ARL33" s="631"/>
      <c r="ARM33" s="631"/>
      <c r="ARN33" s="631"/>
      <c r="ARO33" s="631"/>
      <c r="ARP33" s="631"/>
      <c r="ARQ33" s="631"/>
      <c r="ARR33" s="631"/>
      <c r="ARS33" s="631"/>
      <c r="ART33" s="631"/>
      <c r="ARU33" s="631"/>
      <c r="ARV33" s="631"/>
      <c r="ARW33" s="631"/>
      <c r="ARX33" s="631"/>
      <c r="ARY33" s="631"/>
      <c r="ARZ33" s="631"/>
      <c r="ASA33" s="631"/>
      <c r="ASB33" s="631"/>
      <c r="ASC33" s="631"/>
      <c r="ASD33" s="631"/>
      <c r="ASE33" s="631"/>
      <c r="ASF33" s="631"/>
      <c r="ASG33" s="631"/>
      <c r="ASH33" s="631"/>
      <c r="ASI33" s="631"/>
      <c r="ASJ33" s="631"/>
      <c r="ASK33" s="631"/>
      <c r="ASL33" s="631"/>
      <c r="ASM33" s="631"/>
      <c r="ASN33" s="631"/>
      <c r="ASO33" s="631"/>
      <c r="ASP33" s="631"/>
      <c r="ASQ33" s="631"/>
      <c r="ASR33" s="631"/>
      <c r="ASS33" s="631"/>
      <c r="AST33" s="631"/>
      <c r="ASU33" s="631"/>
      <c r="ASV33" s="631"/>
      <c r="ASW33" s="631"/>
      <c r="ASX33" s="631"/>
      <c r="ASY33" s="631"/>
      <c r="ASZ33" s="631"/>
      <c r="ATA33" s="631"/>
      <c r="ATB33" s="631"/>
      <c r="ATC33" s="631"/>
      <c r="ATD33" s="631"/>
      <c r="ATE33" s="631"/>
      <c r="ATF33" s="631"/>
      <c r="ATG33" s="631"/>
      <c r="ATH33" s="631"/>
      <c r="ATI33" s="631"/>
      <c r="ATJ33" s="631"/>
      <c r="ATK33" s="631"/>
      <c r="ATL33" s="631"/>
      <c r="ATM33" s="631"/>
      <c r="ATN33" s="631"/>
      <c r="ATO33" s="631"/>
      <c r="ATP33" s="631"/>
      <c r="ATQ33" s="631"/>
      <c r="ATR33" s="631"/>
      <c r="ATS33" s="631"/>
      <c r="ATT33" s="631"/>
      <c r="ATU33" s="631"/>
      <c r="ATV33" s="631"/>
      <c r="ATW33" s="631"/>
      <c r="ATX33" s="631"/>
      <c r="ATY33" s="631"/>
      <c r="ATZ33" s="631"/>
      <c r="AUA33" s="631"/>
      <c r="AUB33" s="631"/>
      <c r="AUC33" s="631"/>
      <c r="AUD33" s="631"/>
      <c r="AUE33" s="631"/>
      <c r="AUF33" s="631"/>
      <c r="AUG33" s="631"/>
      <c r="AUH33" s="631"/>
      <c r="AUI33" s="631"/>
      <c r="AUJ33" s="631"/>
      <c r="AUK33" s="631"/>
      <c r="AUL33" s="631"/>
      <c r="AUM33" s="631"/>
      <c r="AUN33" s="631"/>
      <c r="AUO33" s="631"/>
      <c r="AUP33" s="631"/>
      <c r="AUQ33" s="631"/>
      <c r="AUR33" s="631"/>
      <c r="AUS33" s="631"/>
      <c r="AUT33" s="631"/>
      <c r="AUU33" s="631"/>
      <c r="AUV33" s="631"/>
      <c r="AUW33" s="631"/>
      <c r="AUX33" s="631"/>
      <c r="AUY33" s="631"/>
      <c r="AUZ33" s="631"/>
      <c r="AVA33" s="631"/>
      <c r="AVB33" s="631"/>
      <c r="AVC33" s="631"/>
      <c r="AVD33" s="631"/>
      <c r="AVE33" s="631"/>
      <c r="AVF33" s="631"/>
      <c r="AVG33" s="631"/>
      <c r="AVH33" s="631"/>
      <c r="AVI33" s="631"/>
      <c r="AVJ33" s="631"/>
      <c r="AVK33" s="631"/>
      <c r="AVL33" s="631"/>
      <c r="AVM33" s="631"/>
      <c r="AVN33" s="631"/>
      <c r="AVO33" s="631"/>
      <c r="AVP33" s="631"/>
      <c r="AVQ33" s="631"/>
      <c r="AVR33" s="631"/>
      <c r="AVS33" s="631"/>
      <c r="AVT33" s="631"/>
      <c r="AVU33" s="631"/>
      <c r="AVV33" s="631"/>
      <c r="AVW33" s="631"/>
      <c r="AVX33" s="631"/>
      <c r="AVY33" s="631"/>
      <c r="AVZ33" s="631"/>
      <c r="AWA33" s="631"/>
      <c r="AWB33" s="631"/>
      <c r="AWC33" s="631"/>
      <c r="AWD33" s="631"/>
      <c r="AWE33" s="631"/>
      <c r="AWF33" s="631"/>
      <c r="AWG33" s="631"/>
      <c r="AWH33" s="631"/>
      <c r="AWI33" s="631"/>
      <c r="AWJ33" s="631"/>
      <c r="AWK33" s="631"/>
      <c r="AWL33" s="631"/>
      <c r="AWM33" s="631"/>
      <c r="AWN33" s="631"/>
      <c r="AWO33" s="631"/>
      <c r="AWP33" s="631"/>
      <c r="AWQ33" s="631"/>
      <c r="AWR33" s="631"/>
      <c r="AWS33" s="631"/>
      <c r="AWT33" s="631"/>
      <c r="AWU33" s="631"/>
      <c r="AWV33" s="631"/>
      <c r="AWW33" s="631"/>
      <c r="AWX33" s="631"/>
      <c r="AWY33" s="631"/>
      <c r="AWZ33" s="631"/>
      <c r="AXA33" s="631"/>
      <c r="AXB33" s="631"/>
      <c r="AXC33" s="631"/>
      <c r="AXD33" s="631"/>
      <c r="AXE33" s="631"/>
      <c r="AXF33" s="631"/>
      <c r="AXG33" s="631"/>
      <c r="AXH33" s="631"/>
      <c r="AXI33" s="631"/>
      <c r="AXJ33" s="631"/>
      <c r="AXK33" s="631"/>
      <c r="AXL33" s="631"/>
      <c r="AXM33" s="631"/>
      <c r="AXN33" s="631"/>
      <c r="AXO33" s="631"/>
      <c r="AXP33" s="631"/>
      <c r="AXQ33" s="631"/>
      <c r="AXR33" s="631"/>
      <c r="AXS33" s="631"/>
      <c r="AXT33" s="631"/>
      <c r="AXU33" s="631"/>
      <c r="AXV33" s="631"/>
      <c r="AXW33" s="631"/>
      <c r="AXX33" s="631"/>
      <c r="AXY33" s="631"/>
      <c r="AXZ33" s="631"/>
      <c r="AYA33" s="631"/>
      <c r="AYB33" s="631"/>
      <c r="AYC33" s="631"/>
      <c r="AYD33" s="631"/>
      <c r="AYE33" s="631"/>
      <c r="AYF33" s="631"/>
      <c r="AYG33" s="631"/>
      <c r="AYH33" s="631"/>
      <c r="AYI33" s="631"/>
      <c r="AYJ33" s="631"/>
      <c r="AYK33" s="631"/>
      <c r="AYL33" s="631"/>
      <c r="AYM33" s="631"/>
      <c r="AYN33" s="631"/>
      <c r="AYO33" s="631"/>
      <c r="AYP33" s="631"/>
      <c r="AYQ33" s="631"/>
      <c r="AYR33" s="631"/>
      <c r="AYS33" s="631"/>
      <c r="AYT33" s="631"/>
      <c r="AYU33" s="631"/>
      <c r="AYV33" s="631"/>
      <c r="AYW33" s="631"/>
      <c r="AYX33" s="631"/>
      <c r="AYY33" s="631"/>
      <c r="AYZ33" s="631"/>
      <c r="AZA33" s="631"/>
      <c r="AZB33" s="631"/>
      <c r="AZC33" s="631"/>
      <c r="AZD33" s="631"/>
      <c r="AZE33" s="631"/>
      <c r="AZF33" s="631"/>
      <c r="AZG33" s="631"/>
      <c r="AZH33" s="631"/>
      <c r="AZI33" s="631"/>
      <c r="AZJ33" s="631"/>
      <c r="AZK33" s="631"/>
      <c r="AZL33" s="631"/>
      <c r="AZM33" s="631"/>
      <c r="AZN33" s="631"/>
      <c r="AZO33" s="631"/>
      <c r="AZP33" s="631"/>
      <c r="AZQ33" s="631"/>
      <c r="AZR33" s="631"/>
      <c r="AZS33" s="631"/>
      <c r="AZT33" s="631"/>
      <c r="AZU33" s="631"/>
      <c r="AZV33" s="631"/>
      <c r="AZW33" s="631"/>
      <c r="AZX33" s="631"/>
      <c r="AZY33" s="631"/>
      <c r="AZZ33" s="631"/>
      <c r="BAA33" s="631"/>
      <c r="BAB33" s="631"/>
      <c r="BAC33" s="631"/>
      <c r="BAD33" s="631"/>
      <c r="BAE33" s="631"/>
      <c r="BAF33" s="631"/>
      <c r="BAG33" s="631"/>
      <c r="BAH33" s="631"/>
      <c r="BAI33" s="631"/>
      <c r="BAJ33" s="631"/>
      <c r="BAK33" s="631"/>
      <c r="BAL33" s="631"/>
      <c r="BAM33" s="631"/>
      <c r="BAN33" s="631"/>
      <c r="BAO33" s="631"/>
      <c r="BAP33" s="631"/>
      <c r="BAQ33" s="631"/>
      <c r="BAR33" s="631"/>
      <c r="BAS33" s="631"/>
      <c r="BAT33" s="631"/>
      <c r="BAU33" s="631"/>
      <c r="BAV33" s="631"/>
      <c r="BAW33" s="631"/>
      <c r="BAX33" s="631"/>
      <c r="BAY33" s="631"/>
      <c r="BAZ33" s="631"/>
      <c r="BBA33" s="631"/>
      <c r="BBB33" s="631"/>
      <c r="BBC33" s="631"/>
      <c r="BBD33" s="631"/>
      <c r="BBE33" s="631"/>
      <c r="BBF33" s="631"/>
      <c r="BBG33" s="631"/>
      <c r="BBH33" s="631"/>
      <c r="BBI33" s="631"/>
      <c r="BBJ33" s="631"/>
      <c r="BBK33" s="631"/>
      <c r="BBL33" s="631"/>
      <c r="BBM33" s="631"/>
      <c r="BBN33" s="631"/>
      <c r="BBO33" s="631"/>
      <c r="BBP33" s="631"/>
      <c r="BBQ33" s="631"/>
      <c r="BBR33" s="631"/>
      <c r="BBS33" s="631"/>
      <c r="BBT33" s="631"/>
      <c r="BBU33" s="631"/>
      <c r="BBV33" s="631"/>
      <c r="BBW33" s="631"/>
      <c r="BBX33" s="631"/>
      <c r="BBY33" s="631"/>
      <c r="BBZ33" s="631"/>
      <c r="BCA33" s="631"/>
      <c r="BCB33" s="631"/>
      <c r="BCC33" s="631"/>
      <c r="BCD33" s="631"/>
      <c r="BCE33" s="631"/>
      <c r="BCF33" s="631"/>
      <c r="BCG33" s="631"/>
      <c r="BCH33" s="631"/>
      <c r="BCI33" s="631"/>
      <c r="BCJ33" s="631"/>
      <c r="BCK33" s="631"/>
      <c r="BCL33" s="631"/>
      <c r="BCM33" s="631"/>
      <c r="BCN33" s="631"/>
      <c r="BCO33" s="631"/>
      <c r="BCP33" s="631"/>
      <c r="BCQ33" s="631"/>
      <c r="BCR33" s="631"/>
      <c r="BCS33" s="631"/>
      <c r="BCT33" s="631"/>
      <c r="BCU33" s="631"/>
      <c r="BCV33" s="631"/>
      <c r="BCW33" s="631"/>
      <c r="BCX33" s="631"/>
      <c r="BCY33" s="631"/>
      <c r="BCZ33" s="631"/>
      <c r="BDA33" s="631"/>
      <c r="BDB33" s="631"/>
      <c r="BDC33" s="631"/>
      <c r="BDD33" s="631"/>
      <c r="BDE33" s="631"/>
      <c r="BDF33" s="631"/>
      <c r="BDG33" s="631"/>
      <c r="BDH33" s="631"/>
      <c r="BDI33" s="631"/>
      <c r="BDJ33" s="631"/>
      <c r="BDK33" s="631"/>
    </row>
    <row r="34" spans="1:1467" customFormat="1">
      <c r="A34" s="631"/>
      <c r="B34" s="527" t="s">
        <v>6</v>
      </c>
      <c r="C34" s="324">
        <v>0.41499999999999998</v>
      </c>
      <c r="D34" s="135">
        <v>13.1878323244841</v>
      </c>
      <c r="E34" s="135">
        <v>0.96864755434783389</v>
      </c>
      <c r="F34" s="526">
        <v>14.156479878831934</v>
      </c>
      <c r="G34" s="649"/>
      <c r="H34" s="649"/>
      <c r="I34" s="552"/>
      <c r="J34" s="552"/>
      <c r="K34" s="552"/>
      <c r="L34" s="552"/>
      <c r="M34" s="552"/>
      <c r="N34" s="552"/>
      <c r="O34" s="631"/>
      <c r="P34" s="631"/>
      <c r="Q34" s="631"/>
      <c r="R34" s="631"/>
      <c r="S34" s="631"/>
      <c r="T34" s="631"/>
      <c r="U34" s="631"/>
      <c r="V34" s="631"/>
      <c r="W34" s="631"/>
      <c r="X34" s="631"/>
      <c r="Y34" s="631"/>
      <c r="Z34" s="631"/>
      <c r="AA34" s="631"/>
      <c r="AB34" s="631"/>
      <c r="AC34" s="631"/>
      <c r="AD34" s="631"/>
      <c r="AE34" s="631"/>
      <c r="AF34" s="631"/>
      <c r="AG34" s="631"/>
      <c r="AH34" s="631"/>
      <c r="AI34" s="631"/>
      <c r="AJ34" s="631"/>
      <c r="AK34" s="631"/>
      <c r="AL34" s="631"/>
      <c r="AM34" s="631"/>
      <c r="AN34" s="631"/>
      <c r="AO34" s="631"/>
      <c r="AP34" s="631"/>
      <c r="AQ34" s="631"/>
      <c r="AR34" s="631"/>
      <c r="AS34" s="631"/>
      <c r="AT34" s="631"/>
      <c r="AU34" s="631"/>
      <c r="AV34" s="631"/>
      <c r="AW34" s="631"/>
      <c r="AX34" s="631"/>
      <c r="AY34" s="631"/>
      <c r="AZ34" s="631"/>
      <c r="BA34" s="631"/>
      <c r="BB34" s="631"/>
      <c r="BC34" s="631"/>
      <c r="BD34" s="631"/>
      <c r="BE34" s="631"/>
      <c r="BF34" s="631"/>
      <c r="BG34" s="631"/>
      <c r="BH34" s="631"/>
      <c r="BI34" s="631"/>
      <c r="BJ34" s="631"/>
      <c r="BK34" s="631"/>
      <c r="BL34" s="631"/>
      <c r="BM34" s="631"/>
      <c r="BN34" s="631"/>
      <c r="BO34" s="631"/>
      <c r="BP34" s="631"/>
      <c r="BQ34" s="631"/>
      <c r="BR34" s="631"/>
      <c r="BS34" s="631"/>
      <c r="BT34" s="631"/>
      <c r="BU34" s="631"/>
      <c r="BV34" s="631"/>
      <c r="BW34" s="631"/>
      <c r="BX34" s="631"/>
      <c r="BY34" s="631"/>
      <c r="BZ34" s="631"/>
      <c r="CA34" s="631"/>
      <c r="CB34" s="631"/>
      <c r="CC34" s="631"/>
      <c r="CD34" s="631"/>
      <c r="CE34" s="631"/>
      <c r="CF34" s="631"/>
      <c r="CG34" s="631"/>
      <c r="CH34" s="631"/>
      <c r="CI34" s="631"/>
      <c r="CJ34" s="631"/>
      <c r="CK34" s="631"/>
      <c r="CL34" s="631"/>
      <c r="CM34" s="631"/>
      <c r="CN34" s="631"/>
      <c r="CO34" s="631"/>
      <c r="CP34" s="631"/>
      <c r="CQ34" s="631"/>
      <c r="CR34" s="631"/>
      <c r="CS34" s="631"/>
      <c r="CT34" s="631"/>
      <c r="CU34" s="631"/>
      <c r="CV34" s="631"/>
      <c r="CW34" s="631"/>
      <c r="CX34" s="631"/>
      <c r="CY34" s="631"/>
      <c r="CZ34" s="631"/>
      <c r="DA34" s="631"/>
      <c r="DB34" s="631"/>
      <c r="DC34" s="631"/>
      <c r="DD34" s="631"/>
      <c r="DE34" s="631"/>
      <c r="DF34" s="631"/>
      <c r="DG34" s="631"/>
      <c r="DH34" s="631"/>
      <c r="DI34" s="631"/>
      <c r="DJ34" s="631"/>
      <c r="DK34" s="631"/>
      <c r="DL34" s="631"/>
      <c r="DM34" s="631"/>
      <c r="DN34" s="631"/>
      <c r="DO34" s="631"/>
      <c r="DP34" s="631"/>
      <c r="DQ34" s="631"/>
      <c r="DR34" s="631"/>
      <c r="DS34" s="631"/>
      <c r="DT34" s="631"/>
      <c r="DU34" s="631"/>
      <c r="DV34" s="631"/>
      <c r="DW34" s="631"/>
      <c r="DX34" s="631"/>
      <c r="DY34" s="631"/>
      <c r="DZ34" s="631"/>
      <c r="EA34" s="631"/>
      <c r="EB34" s="631"/>
      <c r="EC34" s="631"/>
      <c r="ED34" s="631"/>
      <c r="EE34" s="631"/>
      <c r="EF34" s="631"/>
      <c r="EG34" s="631"/>
      <c r="EH34" s="631"/>
      <c r="EI34" s="631"/>
      <c r="EJ34" s="631"/>
      <c r="EK34" s="631"/>
      <c r="EL34" s="631"/>
      <c r="EM34" s="631"/>
      <c r="EN34" s="631"/>
      <c r="EO34" s="631"/>
      <c r="EP34" s="631"/>
      <c r="EQ34" s="631"/>
      <c r="ER34" s="631"/>
      <c r="ES34" s="631"/>
      <c r="ET34" s="631"/>
      <c r="EU34" s="631"/>
      <c r="EV34" s="631"/>
      <c r="EW34" s="631"/>
      <c r="EX34" s="631"/>
      <c r="EY34" s="631"/>
      <c r="EZ34" s="631"/>
      <c r="FA34" s="631"/>
      <c r="FB34" s="631"/>
      <c r="FC34" s="631"/>
      <c r="FD34" s="631"/>
      <c r="FE34" s="631"/>
      <c r="FF34" s="631"/>
      <c r="FG34" s="631"/>
      <c r="FH34" s="631"/>
      <c r="FI34" s="631"/>
      <c r="FJ34" s="631"/>
      <c r="FK34" s="631"/>
      <c r="FL34" s="631"/>
      <c r="FM34" s="631"/>
      <c r="FN34" s="631"/>
      <c r="FO34" s="631"/>
      <c r="FP34" s="631"/>
      <c r="FQ34" s="631"/>
      <c r="FR34" s="631"/>
      <c r="FS34" s="631"/>
      <c r="FT34" s="631"/>
      <c r="FU34" s="631"/>
      <c r="FV34" s="631"/>
      <c r="FW34" s="631"/>
      <c r="FX34" s="631"/>
      <c r="FY34" s="631"/>
      <c r="FZ34" s="631"/>
      <c r="GA34" s="631"/>
      <c r="GB34" s="631"/>
      <c r="GC34" s="631"/>
      <c r="GD34" s="631"/>
      <c r="GE34" s="631"/>
      <c r="GF34" s="631"/>
      <c r="GG34" s="631"/>
      <c r="GH34" s="631"/>
      <c r="GI34" s="631"/>
      <c r="GJ34" s="631"/>
      <c r="GK34" s="631"/>
      <c r="GL34" s="631"/>
      <c r="GM34" s="631"/>
      <c r="GN34" s="631"/>
      <c r="GO34" s="631"/>
      <c r="GP34" s="631"/>
      <c r="GQ34" s="631"/>
      <c r="GR34" s="631"/>
      <c r="GS34" s="631"/>
      <c r="GT34" s="631"/>
      <c r="GU34" s="631"/>
      <c r="GV34" s="631"/>
      <c r="GW34" s="631"/>
      <c r="GX34" s="631"/>
      <c r="GY34" s="631"/>
      <c r="GZ34" s="631"/>
      <c r="HA34" s="631"/>
      <c r="HB34" s="631"/>
      <c r="HC34" s="631"/>
      <c r="HD34" s="631"/>
      <c r="HE34" s="631"/>
      <c r="HF34" s="631"/>
      <c r="HG34" s="631"/>
      <c r="HH34" s="631"/>
      <c r="HI34" s="631"/>
      <c r="HJ34" s="631"/>
      <c r="HK34" s="631"/>
      <c r="HL34" s="631"/>
      <c r="HM34" s="631"/>
      <c r="HN34" s="631"/>
      <c r="HO34" s="631"/>
      <c r="HP34" s="631"/>
      <c r="HQ34" s="631"/>
      <c r="HR34" s="631"/>
      <c r="HS34" s="631"/>
      <c r="HT34" s="631"/>
      <c r="HU34" s="631"/>
      <c r="HV34" s="631"/>
      <c r="HW34" s="631"/>
      <c r="HX34" s="631"/>
      <c r="HY34" s="631"/>
      <c r="HZ34" s="631"/>
      <c r="IA34" s="631"/>
      <c r="IB34" s="631"/>
      <c r="IC34" s="631"/>
      <c r="ID34" s="631"/>
      <c r="IE34" s="631"/>
      <c r="IF34" s="631"/>
      <c r="IG34" s="631"/>
      <c r="IH34" s="631"/>
      <c r="II34" s="631"/>
      <c r="IJ34" s="631"/>
      <c r="IK34" s="631"/>
      <c r="IL34" s="631"/>
      <c r="IM34" s="631"/>
      <c r="IN34" s="631"/>
      <c r="IO34" s="631"/>
      <c r="IP34" s="631"/>
      <c r="IQ34" s="631"/>
      <c r="IR34" s="631"/>
      <c r="IS34" s="631"/>
      <c r="IT34" s="631"/>
      <c r="IU34" s="631"/>
      <c r="IV34" s="631"/>
      <c r="IW34" s="631"/>
      <c r="IX34" s="631"/>
      <c r="IY34" s="631"/>
      <c r="IZ34" s="631"/>
      <c r="JA34" s="631"/>
      <c r="JB34" s="631"/>
      <c r="JC34" s="631"/>
      <c r="JD34" s="631"/>
      <c r="JE34" s="631"/>
      <c r="JF34" s="631"/>
      <c r="JG34" s="631"/>
      <c r="JH34" s="631"/>
      <c r="JI34" s="631"/>
      <c r="JJ34" s="631"/>
      <c r="JK34" s="631"/>
      <c r="JL34" s="631"/>
      <c r="JM34" s="631"/>
      <c r="JN34" s="631"/>
      <c r="JO34" s="631"/>
      <c r="JP34" s="631"/>
      <c r="JQ34" s="631"/>
      <c r="JR34" s="631"/>
      <c r="JS34" s="631"/>
      <c r="JT34" s="631"/>
      <c r="JU34" s="631"/>
      <c r="JV34" s="631"/>
      <c r="JW34" s="631"/>
      <c r="JX34" s="631"/>
      <c r="JY34" s="631"/>
      <c r="JZ34" s="631"/>
      <c r="KA34" s="631"/>
      <c r="KB34" s="631"/>
      <c r="KC34" s="631"/>
      <c r="KD34" s="631"/>
      <c r="KE34" s="631"/>
      <c r="KF34" s="631"/>
      <c r="KG34" s="631"/>
      <c r="KH34" s="631"/>
      <c r="KI34" s="631"/>
      <c r="KJ34" s="631"/>
      <c r="KK34" s="631"/>
      <c r="KL34" s="631"/>
      <c r="KM34" s="631"/>
      <c r="KN34" s="631"/>
      <c r="KO34" s="631"/>
      <c r="KP34" s="631"/>
      <c r="KQ34" s="631"/>
      <c r="KR34" s="631"/>
      <c r="KS34" s="631"/>
      <c r="KT34" s="631"/>
      <c r="KU34" s="631"/>
      <c r="KV34" s="631"/>
      <c r="KW34" s="631"/>
      <c r="KX34" s="631"/>
      <c r="KY34" s="631"/>
      <c r="KZ34" s="631"/>
      <c r="LA34" s="631"/>
      <c r="LB34" s="631"/>
      <c r="LC34" s="631"/>
      <c r="LD34" s="631"/>
      <c r="LE34" s="631"/>
      <c r="LF34" s="631"/>
      <c r="LG34" s="631"/>
      <c r="LH34" s="631"/>
      <c r="LI34" s="631"/>
      <c r="LJ34" s="631"/>
      <c r="LK34" s="631"/>
      <c r="LL34" s="631"/>
      <c r="LM34" s="631"/>
      <c r="LN34" s="631"/>
      <c r="LO34" s="631"/>
      <c r="LP34" s="631"/>
      <c r="LQ34" s="631"/>
      <c r="LR34" s="631"/>
      <c r="LS34" s="631"/>
      <c r="LT34" s="631"/>
      <c r="LU34" s="631"/>
      <c r="LV34" s="631"/>
      <c r="LW34" s="631"/>
      <c r="LX34" s="631"/>
      <c r="LY34" s="631"/>
      <c r="LZ34" s="631"/>
      <c r="MA34" s="631"/>
      <c r="MB34" s="631"/>
      <c r="MC34" s="631"/>
      <c r="MD34" s="631"/>
      <c r="ME34" s="631"/>
      <c r="MF34" s="631"/>
      <c r="MG34" s="631"/>
      <c r="MH34" s="631"/>
      <c r="MI34" s="631"/>
      <c r="MJ34" s="631"/>
      <c r="MK34" s="631"/>
      <c r="ML34" s="631"/>
      <c r="MM34" s="631"/>
      <c r="MN34" s="631"/>
      <c r="MO34" s="631"/>
      <c r="MP34" s="631"/>
      <c r="MQ34" s="631"/>
      <c r="MR34" s="631"/>
      <c r="MS34" s="631"/>
      <c r="MT34" s="631"/>
      <c r="MU34" s="631"/>
      <c r="MV34" s="631"/>
      <c r="MW34" s="631"/>
      <c r="MX34" s="631"/>
      <c r="MY34" s="631"/>
      <c r="MZ34" s="631"/>
      <c r="NA34" s="631"/>
      <c r="NB34" s="631"/>
      <c r="NC34" s="631"/>
      <c r="ND34" s="631"/>
      <c r="NE34" s="631"/>
      <c r="NF34" s="631"/>
      <c r="NG34" s="631"/>
      <c r="NH34" s="631"/>
      <c r="NI34" s="631"/>
      <c r="NJ34" s="631"/>
      <c r="NK34" s="631"/>
      <c r="NL34" s="631"/>
      <c r="NM34" s="631"/>
      <c r="NN34" s="631"/>
      <c r="NO34" s="631"/>
      <c r="NP34" s="631"/>
      <c r="NQ34" s="631"/>
      <c r="NR34" s="631"/>
      <c r="NS34" s="631"/>
      <c r="NT34" s="631"/>
      <c r="NU34" s="631"/>
      <c r="NV34" s="631"/>
      <c r="NW34" s="631"/>
      <c r="NX34" s="631"/>
      <c r="NY34" s="631"/>
      <c r="NZ34" s="631"/>
      <c r="OA34" s="631"/>
      <c r="OB34" s="631"/>
      <c r="OC34" s="631"/>
      <c r="OD34" s="631"/>
      <c r="OE34" s="631"/>
      <c r="OF34" s="631"/>
      <c r="OG34" s="631"/>
      <c r="OH34" s="631"/>
      <c r="OI34" s="631"/>
      <c r="OJ34" s="631"/>
      <c r="OK34" s="631"/>
      <c r="OL34" s="631"/>
      <c r="OM34" s="631"/>
      <c r="ON34" s="631"/>
      <c r="OO34" s="631"/>
      <c r="OP34" s="631"/>
      <c r="OQ34" s="631"/>
      <c r="OR34" s="631"/>
      <c r="OS34" s="631"/>
      <c r="OT34" s="631"/>
      <c r="OU34" s="631"/>
      <c r="OV34" s="631"/>
      <c r="OW34" s="631"/>
      <c r="OX34" s="631"/>
      <c r="OY34" s="631"/>
      <c r="OZ34" s="631"/>
      <c r="PA34" s="631"/>
      <c r="PB34" s="631"/>
      <c r="PC34" s="631"/>
      <c r="PD34" s="631"/>
      <c r="PE34" s="631"/>
      <c r="PF34" s="631"/>
      <c r="PG34" s="631"/>
      <c r="PH34" s="631"/>
      <c r="PI34" s="631"/>
      <c r="PJ34" s="631"/>
      <c r="PK34" s="631"/>
      <c r="PL34" s="631"/>
      <c r="PM34" s="631"/>
      <c r="PN34" s="631"/>
      <c r="PO34" s="631"/>
      <c r="PP34" s="631"/>
      <c r="PQ34" s="631"/>
      <c r="PR34" s="631"/>
      <c r="PS34" s="631"/>
      <c r="PT34" s="631"/>
      <c r="PU34" s="631"/>
      <c r="PV34" s="631"/>
      <c r="PW34" s="631"/>
      <c r="PX34" s="631"/>
      <c r="PY34" s="631"/>
      <c r="PZ34" s="631"/>
      <c r="QA34" s="631"/>
      <c r="QB34" s="631"/>
      <c r="QC34" s="631"/>
      <c r="QD34" s="631"/>
      <c r="QE34" s="631"/>
      <c r="QF34" s="631"/>
      <c r="QG34" s="631"/>
      <c r="QH34" s="631"/>
      <c r="QI34" s="631"/>
      <c r="QJ34" s="631"/>
      <c r="QK34" s="631"/>
      <c r="QL34" s="631"/>
      <c r="QM34" s="631"/>
      <c r="QN34" s="631"/>
      <c r="QO34" s="631"/>
      <c r="QP34" s="631"/>
      <c r="QQ34" s="631"/>
      <c r="QR34" s="631"/>
      <c r="QS34" s="631"/>
      <c r="QT34" s="631"/>
      <c r="QU34" s="631"/>
      <c r="QV34" s="631"/>
      <c r="QW34" s="631"/>
      <c r="QX34" s="631"/>
      <c r="QY34" s="631"/>
      <c r="QZ34" s="631"/>
      <c r="RA34" s="631"/>
      <c r="RB34" s="631"/>
      <c r="RC34" s="631"/>
      <c r="RD34" s="631"/>
      <c r="RE34" s="631"/>
      <c r="RF34" s="631"/>
      <c r="RG34" s="631"/>
      <c r="RH34" s="631"/>
      <c r="RI34" s="631"/>
      <c r="RJ34" s="631"/>
      <c r="RK34" s="631"/>
      <c r="RL34" s="631"/>
      <c r="RM34" s="631"/>
      <c r="RN34" s="631"/>
      <c r="RO34" s="631"/>
      <c r="RP34" s="631"/>
      <c r="RQ34" s="631"/>
      <c r="RR34" s="631"/>
      <c r="RS34" s="631"/>
      <c r="RT34" s="631"/>
      <c r="RU34" s="631"/>
      <c r="RV34" s="631"/>
      <c r="RW34" s="631"/>
      <c r="RX34" s="631"/>
      <c r="RY34" s="631"/>
      <c r="RZ34" s="631"/>
      <c r="SA34" s="631"/>
      <c r="SB34" s="631"/>
      <c r="SC34" s="631"/>
      <c r="SD34" s="631"/>
      <c r="SE34" s="631"/>
      <c r="SF34" s="631"/>
      <c r="SG34" s="631"/>
      <c r="SH34" s="631"/>
      <c r="SI34" s="631"/>
      <c r="SJ34" s="631"/>
      <c r="SK34" s="631"/>
      <c r="SL34" s="631"/>
      <c r="SM34" s="631"/>
      <c r="SN34" s="631"/>
      <c r="SO34" s="631"/>
      <c r="SP34" s="631"/>
      <c r="SQ34" s="631"/>
      <c r="SR34" s="631"/>
      <c r="SS34" s="631"/>
      <c r="ST34" s="631"/>
      <c r="SU34" s="631"/>
      <c r="SV34" s="631"/>
      <c r="SW34" s="631"/>
      <c r="SX34" s="631"/>
      <c r="SY34" s="631"/>
      <c r="SZ34" s="631"/>
      <c r="TA34" s="631"/>
      <c r="TB34" s="631"/>
      <c r="TC34" s="631"/>
      <c r="TD34" s="631"/>
      <c r="TE34" s="631"/>
      <c r="TF34" s="631"/>
      <c r="TG34" s="631"/>
      <c r="TH34" s="631"/>
      <c r="TI34" s="631"/>
      <c r="TJ34" s="631"/>
      <c r="TK34" s="631"/>
      <c r="TL34" s="631"/>
      <c r="TM34" s="631"/>
      <c r="TN34" s="631"/>
      <c r="TO34" s="631"/>
      <c r="TP34" s="631"/>
      <c r="TQ34" s="631"/>
      <c r="TR34" s="631"/>
      <c r="TS34" s="631"/>
      <c r="TT34" s="631"/>
      <c r="TU34" s="631"/>
      <c r="TV34" s="631"/>
      <c r="TW34" s="631"/>
      <c r="TX34" s="631"/>
      <c r="TY34" s="631"/>
      <c r="TZ34" s="631"/>
      <c r="UA34" s="631"/>
      <c r="UB34" s="631"/>
      <c r="UC34" s="631"/>
      <c r="UD34" s="631"/>
      <c r="UE34" s="631"/>
      <c r="UF34" s="631"/>
      <c r="UG34" s="631"/>
      <c r="UH34" s="631"/>
      <c r="UI34" s="631"/>
      <c r="UJ34" s="631"/>
      <c r="UK34" s="631"/>
      <c r="UL34" s="631"/>
      <c r="UM34" s="631"/>
      <c r="UN34" s="631"/>
      <c r="UO34" s="631"/>
      <c r="UP34" s="631"/>
      <c r="UQ34" s="631"/>
      <c r="UR34" s="631"/>
      <c r="US34" s="631"/>
      <c r="UT34" s="631"/>
      <c r="UU34" s="631"/>
      <c r="UV34" s="631"/>
      <c r="UW34" s="631"/>
      <c r="UX34" s="631"/>
      <c r="UY34" s="631"/>
      <c r="UZ34" s="631"/>
      <c r="VA34" s="631"/>
      <c r="VB34" s="631"/>
      <c r="VC34" s="631"/>
      <c r="VD34" s="631"/>
      <c r="VE34" s="631"/>
      <c r="VF34" s="631"/>
      <c r="VG34" s="631"/>
      <c r="VH34" s="631"/>
      <c r="VI34" s="631"/>
      <c r="VJ34" s="631"/>
      <c r="VK34" s="631"/>
      <c r="VL34" s="631"/>
      <c r="VM34" s="631"/>
      <c r="VN34" s="631"/>
      <c r="VO34" s="631"/>
      <c r="VP34" s="631"/>
      <c r="VQ34" s="631"/>
      <c r="VR34" s="631"/>
      <c r="VS34" s="631"/>
      <c r="VT34" s="631"/>
      <c r="VU34" s="631"/>
      <c r="VV34" s="631"/>
      <c r="VW34" s="631"/>
      <c r="VX34" s="631"/>
      <c r="VY34" s="631"/>
      <c r="VZ34" s="631"/>
      <c r="WA34" s="631"/>
      <c r="WB34" s="631"/>
      <c r="WC34" s="631"/>
      <c r="WD34" s="631"/>
      <c r="WE34" s="631"/>
      <c r="WF34" s="631"/>
      <c r="WG34" s="631"/>
      <c r="WH34" s="631"/>
      <c r="WI34" s="631"/>
      <c r="WJ34" s="631"/>
      <c r="WK34" s="631"/>
      <c r="WL34" s="631"/>
      <c r="WM34" s="631"/>
      <c r="WN34" s="631"/>
      <c r="WO34" s="631"/>
      <c r="WP34" s="631"/>
      <c r="WQ34" s="631"/>
      <c r="WR34" s="631"/>
      <c r="WS34" s="631"/>
      <c r="WT34" s="631"/>
      <c r="WU34" s="631"/>
      <c r="WV34" s="631"/>
      <c r="WW34" s="631"/>
      <c r="WX34" s="631"/>
      <c r="WY34" s="631"/>
      <c r="WZ34" s="631"/>
      <c r="XA34" s="631"/>
      <c r="XB34" s="631"/>
      <c r="XC34" s="631"/>
      <c r="XD34" s="631"/>
      <c r="XE34" s="631"/>
      <c r="XF34" s="631"/>
      <c r="XG34" s="631"/>
      <c r="XH34" s="631"/>
      <c r="XI34" s="631"/>
      <c r="XJ34" s="631"/>
      <c r="XK34" s="631"/>
      <c r="XL34" s="631"/>
      <c r="XM34" s="631"/>
      <c r="XN34" s="631"/>
      <c r="XO34" s="631"/>
      <c r="XP34" s="631"/>
      <c r="XQ34" s="631"/>
      <c r="XR34" s="631"/>
      <c r="XS34" s="631"/>
      <c r="XT34" s="631"/>
      <c r="XU34" s="631"/>
      <c r="XV34" s="631"/>
      <c r="XW34" s="631"/>
      <c r="XX34" s="631"/>
      <c r="XY34" s="631"/>
      <c r="XZ34" s="631"/>
      <c r="YA34" s="631"/>
      <c r="YB34" s="631"/>
      <c r="YC34" s="631"/>
      <c r="YD34" s="631"/>
      <c r="YE34" s="631"/>
      <c r="YF34" s="631"/>
      <c r="YG34" s="631"/>
      <c r="YH34" s="631"/>
      <c r="YI34" s="631"/>
      <c r="YJ34" s="631"/>
      <c r="YK34" s="631"/>
      <c r="YL34" s="631"/>
      <c r="YM34" s="631"/>
      <c r="YN34" s="631"/>
      <c r="YO34" s="631"/>
      <c r="YP34" s="631"/>
      <c r="YQ34" s="631"/>
      <c r="YR34" s="631"/>
      <c r="YS34" s="631"/>
      <c r="YT34" s="631"/>
      <c r="YU34" s="631"/>
      <c r="YV34" s="631"/>
      <c r="YW34" s="631"/>
      <c r="YX34" s="631"/>
      <c r="YY34" s="631"/>
      <c r="YZ34" s="631"/>
      <c r="ZA34" s="631"/>
      <c r="ZB34" s="631"/>
      <c r="ZC34" s="631"/>
      <c r="ZD34" s="631"/>
      <c r="ZE34" s="631"/>
      <c r="ZF34" s="631"/>
      <c r="ZG34" s="631"/>
      <c r="ZH34" s="631"/>
      <c r="ZI34" s="631"/>
      <c r="ZJ34" s="631"/>
      <c r="ZK34" s="631"/>
      <c r="ZL34" s="631"/>
      <c r="ZM34" s="631"/>
      <c r="ZN34" s="631"/>
      <c r="ZO34" s="631"/>
      <c r="ZP34" s="631"/>
      <c r="ZQ34" s="631"/>
      <c r="ZR34" s="631"/>
      <c r="ZS34" s="631"/>
      <c r="ZT34" s="631"/>
      <c r="ZU34" s="631"/>
      <c r="ZV34" s="631"/>
      <c r="ZW34" s="631"/>
      <c r="ZX34" s="631"/>
      <c r="ZY34" s="631"/>
      <c r="ZZ34" s="631"/>
      <c r="AAA34" s="631"/>
      <c r="AAB34" s="631"/>
      <c r="AAC34" s="631"/>
      <c r="AAD34" s="631"/>
      <c r="AAE34" s="631"/>
      <c r="AAF34" s="631"/>
      <c r="AAG34" s="631"/>
      <c r="AAH34" s="631"/>
      <c r="AAI34" s="631"/>
      <c r="AAJ34" s="631"/>
      <c r="AAK34" s="631"/>
      <c r="AAL34" s="631"/>
      <c r="AAM34" s="631"/>
      <c r="AAN34" s="631"/>
      <c r="AAO34" s="631"/>
      <c r="AAP34" s="631"/>
      <c r="AAQ34" s="631"/>
      <c r="AAR34" s="631"/>
      <c r="AAS34" s="631"/>
      <c r="AAT34" s="631"/>
      <c r="AAU34" s="631"/>
      <c r="AAV34" s="631"/>
      <c r="AAW34" s="631"/>
      <c r="AAX34" s="631"/>
      <c r="AAY34" s="631"/>
      <c r="AAZ34" s="631"/>
      <c r="ABA34" s="631"/>
      <c r="ABB34" s="631"/>
      <c r="ABC34" s="631"/>
      <c r="ABD34" s="631"/>
      <c r="ABE34" s="631"/>
      <c r="ABF34" s="631"/>
      <c r="ABG34" s="631"/>
      <c r="ABH34" s="631"/>
      <c r="ABI34" s="631"/>
      <c r="ABJ34" s="631"/>
      <c r="ABK34" s="631"/>
      <c r="ABL34" s="631"/>
      <c r="ABM34" s="631"/>
      <c r="ABN34" s="631"/>
      <c r="ABO34" s="631"/>
      <c r="ABP34" s="631"/>
      <c r="ABQ34" s="631"/>
      <c r="ABR34" s="631"/>
      <c r="ABS34" s="631"/>
      <c r="ABT34" s="631"/>
      <c r="ABU34" s="631"/>
      <c r="ABV34" s="631"/>
      <c r="ABW34" s="631"/>
      <c r="ABX34" s="631"/>
      <c r="ABY34" s="631"/>
      <c r="ABZ34" s="631"/>
      <c r="ACA34" s="631"/>
      <c r="ACB34" s="631"/>
      <c r="ACC34" s="631"/>
      <c r="ACD34" s="631"/>
      <c r="ACE34" s="631"/>
      <c r="ACF34" s="631"/>
      <c r="ACG34" s="631"/>
      <c r="ACH34" s="631"/>
      <c r="ACI34" s="631"/>
      <c r="ACJ34" s="631"/>
      <c r="ACK34" s="631"/>
      <c r="ACL34" s="631"/>
      <c r="ACM34" s="631"/>
      <c r="ACN34" s="631"/>
      <c r="ACO34" s="631"/>
      <c r="ACP34" s="631"/>
      <c r="ACQ34" s="631"/>
      <c r="ACR34" s="631"/>
      <c r="ACS34" s="631"/>
      <c r="ACT34" s="631"/>
      <c r="ACU34" s="631"/>
      <c r="ACV34" s="631"/>
      <c r="ACW34" s="631"/>
      <c r="ACX34" s="631"/>
      <c r="ACY34" s="631"/>
      <c r="ACZ34" s="631"/>
      <c r="ADA34" s="631"/>
      <c r="ADB34" s="631"/>
      <c r="ADC34" s="631"/>
      <c r="ADD34" s="631"/>
      <c r="ADE34" s="631"/>
      <c r="ADF34" s="631"/>
      <c r="ADG34" s="631"/>
      <c r="ADH34" s="631"/>
      <c r="ADI34" s="631"/>
      <c r="ADJ34" s="631"/>
      <c r="ADK34" s="631"/>
      <c r="ADL34" s="631"/>
      <c r="ADM34" s="631"/>
      <c r="ADN34" s="631"/>
      <c r="ADO34" s="631"/>
      <c r="ADP34" s="631"/>
      <c r="ADQ34" s="631"/>
      <c r="ADR34" s="631"/>
      <c r="ADS34" s="631"/>
      <c r="ADT34" s="631"/>
      <c r="ADU34" s="631"/>
      <c r="ADV34" s="631"/>
      <c r="ADW34" s="631"/>
      <c r="ADX34" s="631"/>
      <c r="ADY34" s="631"/>
      <c r="ADZ34" s="631"/>
      <c r="AEA34" s="631"/>
      <c r="AEB34" s="631"/>
      <c r="AEC34" s="631"/>
      <c r="AED34" s="631"/>
      <c r="AEE34" s="631"/>
      <c r="AEF34" s="631"/>
      <c r="AEG34" s="631"/>
      <c r="AEH34" s="631"/>
      <c r="AEI34" s="631"/>
      <c r="AEJ34" s="631"/>
      <c r="AEK34" s="631"/>
      <c r="AEL34" s="631"/>
      <c r="AEM34" s="631"/>
      <c r="AEN34" s="631"/>
      <c r="AEO34" s="631"/>
      <c r="AEP34" s="631"/>
      <c r="AEQ34" s="631"/>
      <c r="AER34" s="631"/>
      <c r="AES34" s="631"/>
      <c r="AET34" s="631"/>
      <c r="AEU34" s="631"/>
      <c r="AEV34" s="631"/>
      <c r="AEW34" s="631"/>
      <c r="AEX34" s="631"/>
      <c r="AEY34" s="631"/>
      <c r="AEZ34" s="631"/>
      <c r="AFA34" s="631"/>
      <c r="AFB34" s="631"/>
      <c r="AFC34" s="631"/>
      <c r="AFD34" s="631"/>
      <c r="AFE34" s="631"/>
      <c r="AFF34" s="631"/>
      <c r="AFG34" s="631"/>
      <c r="AFH34" s="631"/>
      <c r="AFI34" s="631"/>
      <c r="AFJ34" s="631"/>
      <c r="AFK34" s="631"/>
      <c r="AFL34" s="631"/>
      <c r="AFM34" s="631"/>
      <c r="AFN34" s="631"/>
      <c r="AFO34" s="631"/>
      <c r="AFP34" s="631"/>
      <c r="AFQ34" s="631"/>
      <c r="AFR34" s="631"/>
      <c r="AFS34" s="631"/>
      <c r="AFT34" s="631"/>
      <c r="AFU34" s="631"/>
      <c r="AFV34" s="631"/>
      <c r="AFW34" s="631"/>
      <c r="AFX34" s="631"/>
      <c r="AFY34" s="631"/>
      <c r="AFZ34" s="631"/>
      <c r="AGA34" s="631"/>
      <c r="AGB34" s="631"/>
      <c r="AGC34" s="631"/>
      <c r="AGD34" s="631"/>
      <c r="AGE34" s="631"/>
      <c r="AGF34" s="631"/>
      <c r="AGG34" s="631"/>
      <c r="AGH34" s="631"/>
      <c r="AGI34" s="631"/>
      <c r="AGJ34" s="631"/>
      <c r="AGK34" s="631"/>
      <c r="AGL34" s="631"/>
      <c r="AGM34" s="631"/>
      <c r="AGN34" s="631"/>
      <c r="AGO34" s="631"/>
      <c r="AGP34" s="631"/>
      <c r="AGQ34" s="631"/>
      <c r="AGR34" s="631"/>
      <c r="AGS34" s="631"/>
      <c r="AGT34" s="631"/>
      <c r="AGU34" s="631"/>
      <c r="AGV34" s="631"/>
      <c r="AGW34" s="631"/>
      <c r="AGX34" s="631"/>
      <c r="AGY34" s="631"/>
      <c r="AGZ34" s="631"/>
      <c r="AHA34" s="631"/>
      <c r="AHB34" s="631"/>
      <c r="AHC34" s="631"/>
      <c r="AHD34" s="631"/>
      <c r="AHE34" s="631"/>
      <c r="AHF34" s="631"/>
      <c r="AHG34" s="631"/>
      <c r="AHH34" s="631"/>
      <c r="AHI34" s="631"/>
      <c r="AHJ34" s="631"/>
      <c r="AHK34" s="631"/>
      <c r="AHL34" s="631"/>
      <c r="AHM34" s="631"/>
      <c r="AHN34" s="631"/>
      <c r="AHO34" s="631"/>
      <c r="AHP34" s="631"/>
      <c r="AHQ34" s="631"/>
      <c r="AHR34" s="631"/>
      <c r="AHS34" s="631"/>
      <c r="AHT34" s="631"/>
      <c r="AHU34" s="631"/>
      <c r="AHV34" s="631"/>
      <c r="AHW34" s="631"/>
      <c r="AHX34" s="631"/>
      <c r="AHY34" s="631"/>
      <c r="AHZ34" s="631"/>
      <c r="AIA34" s="631"/>
      <c r="AIB34" s="631"/>
      <c r="AIC34" s="631"/>
      <c r="AID34" s="631"/>
      <c r="AIE34" s="631"/>
      <c r="AIF34" s="631"/>
      <c r="AIG34" s="631"/>
      <c r="AIH34" s="631"/>
      <c r="AII34" s="631"/>
      <c r="AIJ34" s="631"/>
      <c r="AIK34" s="631"/>
      <c r="AIL34" s="631"/>
      <c r="AIM34" s="631"/>
      <c r="AIN34" s="631"/>
      <c r="AIO34" s="631"/>
      <c r="AIP34" s="631"/>
      <c r="AIQ34" s="631"/>
      <c r="AIR34" s="631"/>
      <c r="AIS34" s="631"/>
      <c r="AIT34" s="631"/>
      <c r="AIU34" s="631"/>
      <c r="AIV34" s="631"/>
      <c r="AIW34" s="631"/>
      <c r="AIX34" s="631"/>
      <c r="AIY34" s="631"/>
      <c r="AIZ34" s="631"/>
      <c r="AJA34" s="631"/>
      <c r="AJB34" s="631"/>
      <c r="AJC34" s="631"/>
      <c r="AJD34" s="631"/>
      <c r="AJE34" s="631"/>
      <c r="AJF34" s="631"/>
      <c r="AJG34" s="631"/>
      <c r="AJH34" s="631"/>
      <c r="AJI34" s="631"/>
      <c r="AJJ34" s="631"/>
      <c r="AJK34" s="631"/>
      <c r="AJL34" s="631"/>
      <c r="AJM34" s="631"/>
      <c r="AJN34" s="631"/>
      <c r="AJO34" s="631"/>
      <c r="AJP34" s="631"/>
      <c r="AJQ34" s="631"/>
      <c r="AJR34" s="631"/>
      <c r="AJS34" s="631"/>
      <c r="AJT34" s="631"/>
      <c r="AJU34" s="631"/>
      <c r="AJV34" s="631"/>
      <c r="AJW34" s="631"/>
      <c r="AJX34" s="631"/>
      <c r="AJY34" s="631"/>
      <c r="AJZ34" s="631"/>
      <c r="AKA34" s="631"/>
      <c r="AKB34" s="631"/>
      <c r="AKC34" s="631"/>
      <c r="AKD34" s="631"/>
      <c r="AKE34" s="631"/>
      <c r="AKF34" s="631"/>
      <c r="AKG34" s="631"/>
      <c r="AKH34" s="631"/>
      <c r="AKI34" s="631"/>
      <c r="AKJ34" s="631"/>
      <c r="AKK34" s="631"/>
      <c r="AKL34" s="631"/>
      <c r="AKM34" s="631"/>
      <c r="AKN34" s="631"/>
      <c r="AKO34" s="631"/>
      <c r="AKP34" s="631"/>
      <c r="AKQ34" s="631"/>
      <c r="AKR34" s="631"/>
      <c r="AKS34" s="631"/>
      <c r="AKT34" s="631"/>
      <c r="AKU34" s="631"/>
      <c r="AKV34" s="631"/>
      <c r="AKW34" s="631"/>
      <c r="AKX34" s="631"/>
      <c r="AKY34" s="631"/>
      <c r="AKZ34" s="631"/>
      <c r="ALA34" s="631"/>
      <c r="ALB34" s="631"/>
      <c r="ALC34" s="631"/>
      <c r="ALD34" s="631"/>
      <c r="ALE34" s="631"/>
      <c r="ALF34" s="631"/>
      <c r="ALG34" s="631"/>
      <c r="ALH34" s="631"/>
      <c r="ALI34" s="631"/>
      <c r="ALJ34" s="631"/>
      <c r="ALK34" s="631"/>
      <c r="ALL34" s="631"/>
      <c r="ALM34" s="631"/>
      <c r="ALN34" s="631"/>
      <c r="ALO34" s="631"/>
      <c r="ALP34" s="631"/>
      <c r="ALQ34" s="631"/>
      <c r="ALR34" s="631"/>
      <c r="ALS34" s="631"/>
      <c r="ALT34" s="631"/>
      <c r="ALU34" s="631"/>
      <c r="ALV34" s="631"/>
      <c r="ALW34" s="631"/>
      <c r="ALX34" s="631"/>
      <c r="ALY34" s="631"/>
      <c r="ALZ34" s="631"/>
      <c r="AMA34" s="631"/>
      <c r="AMB34" s="631"/>
      <c r="AMC34" s="631"/>
      <c r="AMD34" s="631"/>
      <c r="AME34" s="631"/>
      <c r="AMF34" s="631"/>
      <c r="AMG34" s="631"/>
      <c r="AMH34" s="631"/>
      <c r="AMI34" s="631"/>
      <c r="AMJ34" s="631"/>
      <c r="AMK34" s="631"/>
      <c r="AML34" s="631"/>
      <c r="AMM34" s="631"/>
      <c r="AMN34" s="631"/>
      <c r="AMO34" s="631"/>
      <c r="AMP34" s="631"/>
      <c r="AMQ34" s="631"/>
      <c r="AMR34" s="631"/>
      <c r="AMS34" s="631"/>
      <c r="AMT34" s="631"/>
      <c r="AMU34" s="631"/>
      <c r="AMV34" s="631"/>
      <c r="AMW34" s="631"/>
      <c r="AMX34" s="631"/>
      <c r="AMY34" s="631"/>
      <c r="AMZ34" s="631"/>
      <c r="ANA34" s="631"/>
      <c r="ANB34" s="631"/>
      <c r="ANC34" s="631"/>
      <c r="AND34" s="631"/>
      <c r="ANE34" s="631"/>
      <c r="ANF34" s="631"/>
      <c r="ANG34" s="631"/>
      <c r="ANH34" s="631"/>
      <c r="ANI34" s="631"/>
      <c r="ANJ34" s="631"/>
      <c r="ANK34" s="631"/>
      <c r="ANL34" s="631"/>
      <c r="ANM34" s="631"/>
      <c r="ANN34" s="631"/>
      <c r="ANO34" s="631"/>
      <c r="ANP34" s="631"/>
      <c r="ANQ34" s="631"/>
      <c r="ANR34" s="631"/>
      <c r="ANS34" s="631"/>
      <c r="ANT34" s="631"/>
      <c r="ANU34" s="631"/>
      <c r="ANV34" s="631"/>
      <c r="ANW34" s="631"/>
      <c r="ANX34" s="631"/>
      <c r="ANY34" s="631"/>
      <c r="ANZ34" s="631"/>
      <c r="AOA34" s="631"/>
      <c r="AOB34" s="631"/>
      <c r="AOC34" s="631"/>
      <c r="AOD34" s="631"/>
      <c r="AOE34" s="631"/>
      <c r="AOF34" s="631"/>
      <c r="AOG34" s="631"/>
      <c r="AOH34" s="631"/>
      <c r="AOI34" s="631"/>
      <c r="AOJ34" s="631"/>
      <c r="AOK34" s="631"/>
      <c r="AOL34" s="631"/>
      <c r="AOM34" s="631"/>
      <c r="AON34" s="631"/>
      <c r="AOO34" s="631"/>
      <c r="AOP34" s="631"/>
      <c r="AOQ34" s="631"/>
      <c r="AOR34" s="631"/>
      <c r="AOS34" s="631"/>
      <c r="AOT34" s="631"/>
      <c r="AOU34" s="631"/>
      <c r="AOV34" s="631"/>
      <c r="AOW34" s="631"/>
      <c r="AOX34" s="631"/>
      <c r="AOY34" s="631"/>
      <c r="AOZ34" s="631"/>
      <c r="APA34" s="631"/>
      <c r="APB34" s="631"/>
      <c r="APC34" s="631"/>
      <c r="APD34" s="631"/>
      <c r="APE34" s="631"/>
      <c r="APF34" s="631"/>
      <c r="APG34" s="631"/>
      <c r="APH34" s="631"/>
      <c r="API34" s="631"/>
      <c r="APJ34" s="631"/>
      <c r="APK34" s="631"/>
      <c r="APL34" s="631"/>
      <c r="APM34" s="631"/>
      <c r="APN34" s="631"/>
      <c r="APO34" s="631"/>
      <c r="APP34" s="631"/>
      <c r="APQ34" s="631"/>
      <c r="APR34" s="631"/>
      <c r="APS34" s="631"/>
      <c r="APT34" s="631"/>
      <c r="APU34" s="631"/>
      <c r="APV34" s="631"/>
      <c r="APW34" s="631"/>
      <c r="APX34" s="631"/>
      <c r="APY34" s="631"/>
      <c r="APZ34" s="631"/>
      <c r="AQA34" s="631"/>
      <c r="AQB34" s="631"/>
      <c r="AQC34" s="631"/>
      <c r="AQD34" s="631"/>
      <c r="AQE34" s="631"/>
      <c r="AQF34" s="631"/>
      <c r="AQG34" s="631"/>
      <c r="AQH34" s="631"/>
      <c r="AQI34" s="631"/>
      <c r="AQJ34" s="631"/>
      <c r="AQK34" s="631"/>
      <c r="AQL34" s="631"/>
      <c r="AQM34" s="631"/>
      <c r="AQN34" s="631"/>
      <c r="AQO34" s="631"/>
      <c r="AQP34" s="631"/>
      <c r="AQQ34" s="631"/>
      <c r="AQR34" s="631"/>
      <c r="AQS34" s="631"/>
      <c r="AQT34" s="631"/>
      <c r="AQU34" s="631"/>
      <c r="AQV34" s="631"/>
      <c r="AQW34" s="631"/>
      <c r="AQX34" s="631"/>
      <c r="AQY34" s="631"/>
      <c r="AQZ34" s="631"/>
      <c r="ARA34" s="631"/>
      <c r="ARB34" s="631"/>
      <c r="ARC34" s="631"/>
      <c r="ARD34" s="631"/>
      <c r="ARE34" s="631"/>
      <c r="ARF34" s="631"/>
      <c r="ARG34" s="631"/>
      <c r="ARH34" s="631"/>
      <c r="ARI34" s="631"/>
      <c r="ARJ34" s="631"/>
      <c r="ARK34" s="631"/>
      <c r="ARL34" s="631"/>
      <c r="ARM34" s="631"/>
      <c r="ARN34" s="631"/>
      <c r="ARO34" s="631"/>
      <c r="ARP34" s="631"/>
      <c r="ARQ34" s="631"/>
      <c r="ARR34" s="631"/>
      <c r="ARS34" s="631"/>
      <c r="ART34" s="631"/>
      <c r="ARU34" s="631"/>
      <c r="ARV34" s="631"/>
      <c r="ARW34" s="631"/>
      <c r="ARX34" s="631"/>
      <c r="ARY34" s="631"/>
      <c r="ARZ34" s="631"/>
      <c r="ASA34" s="631"/>
      <c r="ASB34" s="631"/>
      <c r="ASC34" s="631"/>
      <c r="ASD34" s="631"/>
      <c r="ASE34" s="631"/>
      <c r="ASF34" s="631"/>
      <c r="ASG34" s="631"/>
      <c r="ASH34" s="631"/>
      <c r="ASI34" s="631"/>
      <c r="ASJ34" s="631"/>
      <c r="ASK34" s="631"/>
      <c r="ASL34" s="631"/>
      <c r="ASM34" s="631"/>
      <c r="ASN34" s="631"/>
      <c r="ASO34" s="631"/>
      <c r="ASP34" s="631"/>
      <c r="ASQ34" s="631"/>
      <c r="ASR34" s="631"/>
      <c r="ASS34" s="631"/>
      <c r="AST34" s="631"/>
      <c r="ASU34" s="631"/>
      <c r="ASV34" s="631"/>
      <c r="ASW34" s="631"/>
      <c r="ASX34" s="631"/>
      <c r="ASY34" s="631"/>
      <c r="ASZ34" s="631"/>
      <c r="ATA34" s="631"/>
      <c r="ATB34" s="631"/>
      <c r="ATC34" s="631"/>
      <c r="ATD34" s="631"/>
      <c r="ATE34" s="631"/>
      <c r="ATF34" s="631"/>
      <c r="ATG34" s="631"/>
      <c r="ATH34" s="631"/>
      <c r="ATI34" s="631"/>
      <c r="ATJ34" s="631"/>
      <c r="ATK34" s="631"/>
      <c r="ATL34" s="631"/>
      <c r="ATM34" s="631"/>
      <c r="ATN34" s="631"/>
      <c r="ATO34" s="631"/>
      <c r="ATP34" s="631"/>
      <c r="ATQ34" s="631"/>
      <c r="ATR34" s="631"/>
      <c r="ATS34" s="631"/>
      <c r="ATT34" s="631"/>
      <c r="ATU34" s="631"/>
      <c r="ATV34" s="631"/>
      <c r="ATW34" s="631"/>
      <c r="ATX34" s="631"/>
      <c r="ATY34" s="631"/>
      <c r="ATZ34" s="631"/>
      <c r="AUA34" s="631"/>
      <c r="AUB34" s="631"/>
      <c r="AUC34" s="631"/>
      <c r="AUD34" s="631"/>
      <c r="AUE34" s="631"/>
      <c r="AUF34" s="631"/>
      <c r="AUG34" s="631"/>
      <c r="AUH34" s="631"/>
      <c r="AUI34" s="631"/>
      <c r="AUJ34" s="631"/>
      <c r="AUK34" s="631"/>
      <c r="AUL34" s="631"/>
      <c r="AUM34" s="631"/>
      <c r="AUN34" s="631"/>
      <c r="AUO34" s="631"/>
      <c r="AUP34" s="631"/>
      <c r="AUQ34" s="631"/>
      <c r="AUR34" s="631"/>
      <c r="AUS34" s="631"/>
      <c r="AUT34" s="631"/>
      <c r="AUU34" s="631"/>
      <c r="AUV34" s="631"/>
      <c r="AUW34" s="631"/>
      <c r="AUX34" s="631"/>
      <c r="AUY34" s="631"/>
      <c r="AUZ34" s="631"/>
      <c r="AVA34" s="631"/>
      <c r="AVB34" s="631"/>
      <c r="AVC34" s="631"/>
      <c r="AVD34" s="631"/>
      <c r="AVE34" s="631"/>
      <c r="AVF34" s="631"/>
      <c r="AVG34" s="631"/>
      <c r="AVH34" s="631"/>
      <c r="AVI34" s="631"/>
      <c r="AVJ34" s="631"/>
      <c r="AVK34" s="631"/>
      <c r="AVL34" s="631"/>
      <c r="AVM34" s="631"/>
      <c r="AVN34" s="631"/>
      <c r="AVO34" s="631"/>
      <c r="AVP34" s="631"/>
      <c r="AVQ34" s="631"/>
      <c r="AVR34" s="631"/>
      <c r="AVS34" s="631"/>
      <c r="AVT34" s="631"/>
      <c r="AVU34" s="631"/>
      <c r="AVV34" s="631"/>
      <c r="AVW34" s="631"/>
      <c r="AVX34" s="631"/>
      <c r="AVY34" s="631"/>
      <c r="AVZ34" s="631"/>
      <c r="AWA34" s="631"/>
      <c r="AWB34" s="631"/>
      <c r="AWC34" s="631"/>
      <c r="AWD34" s="631"/>
      <c r="AWE34" s="631"/>
      <c r="AWF34" s="631"/>
      <c r="AWG34" s="631"/>
      <c r="AWH34" s="631"/>
      <c r="AWI34" s="631"/>
      <c r="AWJ34" s="631"/>
      <c r="AWK34" s="631"/>
      <c r="AWL34" s="631"/>
      <c r="AWM34" s="631"/>
      <c r="AWN34" s="631"/>
      <c r="AWO34" s="631"/>
      <c r="AWP34" s="631"/>
      <c r="AWQ34" s="631"/>
      <c r="AWR34" s="631"/>
      <c r="AWS34" s="631"/>
      <c r="AWT34" s="631"/>
      <c r="AWU34" s="631"/>
      <c r="AWV34" s="631"/>
      <c r="AWW34" s="631"/>
      <c r="AWX34" s="631"/>
      <c r="AWY34" s="631"/>
      <c r="AWZ34" s="631"/>
      <c r="AXA34" s="631"/>
      <c r="AXB34" s="631"/>
      <c r="AXC34" s="631"/>
      <c r="AXD34" s="631"/>
      <c r="AXE34" s="631"/>
      <c r="AXF34" s="631"/>
      <c r="AXG34" s="631"/>
      <c r="AXH34" s="631"/>
      <c r="AXI34" s="631"/>
      <c r="AXJ34" s="631"/>
      <c r="AXK34" s="631"/>
      <c r="AXL34" s="631"/>
      <c r="AXM34" s="631"/>
      <c r="AXN34" s="631"/>
      <c r="AXO34" s="631"/>
      <c r="AXP34" s="631"/>
      <c r="AXQ34" s="631"/>
      <c r="AXR34" s="631"/>
      <c r="AXS34" s="631"/>
      <c r="AXT34" s="631"/>
      <c r="AXU34" s="631"/>
      <c r="AXV34" s="631"/>
      <c r="AXW34" s="631"/>
      <c r="AXX34" s="631"/>
      <c r="AXY34" s="631"/>
      <c r="AXZ34" s="631"/>
      <c r="AYA34" s="631"/>
      <c r="AYB34" s="631"/>
      <c r="AYC34" s="631"/>
      <c r="AYD34" s="631"/>
      <c r="AYE34" s="631"/>
      <c r="AYF34" s="631"/>
      <c r="AYG34" s="631"/>
      <c r="AYH34" s="631"/>
      <c r="AYI34" s="631"/>
      <c r="AYJ34" s="631"/>
      <c r="AYK34" s="631"/>
      <c r="AYL34" s="631"/>
      <c r="AYM34" s="631"/>
      <c r="AYN34" s="631"/>
      <c r="AYO34" s="631"/>
      <c r="AYP34" s="631"/>
      <c r="AYQ34" s="631"/>
      <c r="AYR34" s="631"/>
      <c r="AYS34" s="631"/>
      <c r="AYT34" s="631"/>
      <c r="AYU34" s="631"/>
      <c r="AYV34" s="631"/>
      <c r="AYW34" s="631"/>
      <c r="AYX34" s="631"/>
      <c r="AYY34" s="631"/>
      <c r="AYZ34" s="631"/>
      <c r="AZA34" s="631"/>
      <c r="AZB34" s="631"/>
      <c r="AZC34" s="631"/>
      <c r="AZD34" s="631"/>
      <c r="AZE34" s="631"/>
      <c r="AZF34" s="631"/>
      <c r="AZG34" s="631"/>
      <c r="AZH34" s="631"/>
      <c r="AZI34" s="631"/>
      <c r="AZJ34" s="631"/>
      <c r="AZK34" s="631"/>
      <c r="AZL34" s="631"/>
      <c r="AZM34" s="631"/>
      <c r="AZN34" s="631"/>
      <c r="AZO34" s="631"/>
      <c r="AZP34" s="631"/>
      <c r="AZQ34" s="631"/>
      <c r="AZR34" s="631"/>
      <c r="AZS34" s="631"/>
      <c r="AZT34" s="631"/>
      <c r="AZU34" s="631"/>
      <c r="AZV34" s="631"/>
      <c r="AZW34" s="631"/>
      <c r="AZX34" s="631"/>
      <c r="AZY34" s="631"/>
      <c r="AZZ34" s="631"/>
      <c r="BAA34" s="631"/>
      <c r="BAB34" s="631"/>
      <c r="BAC34" s="631"/>
      <c r="BAD34" s="631"/>
      <c r="BAE34" s="631"/>
      <c r="BAF34" s="631"/>
      <c r="BAG34" s="631"/>
      <c r="BAH34" s="631"/>
      <c r="BAI34" s="631"/>
      <c r="BAJ34" s="631"/>
      <c r="BAK34" s="631"/>
      <c r="BAL34" s="631"/>
      <c r="BAM34" s="631"/>
      <c r="BAN34" s="631"/>
      <c r="BAO34" s="631"/>
      <c r="BAP34" s="631"/>
      <c r="BAQ34" s="631"/>
      <c r="BAR34" s="631"/>
      <c r="BAS34" s="631"/>
      <c r="BAT34" s="631"/>
      <c r="BAU34" s="631"/>
      <c r="BAV34" s="631"/>
      <c r="BAW34" s="631"/>
      <c r="BAX34" s="631"/>
      <c r="BAY34" s="631"/>
      <c r="BAZ34" s="631"/>
      <c r="BBA34" s="631"/>
      <c r="BBB34" s="631"/>
      <c r="BBC34" s="631"/>
      <c r="BBD34" s="631"/>
      <c r="BBE34" s="631"/>
      <c r="BBF34" s="631"/>
      <c r="BBG34" s="631"/>
      <c r="BBH34" s="631"/>
      <c r="BBI34" s="631"/>
      <c r="BBJ34" s="631"/>
      <c r="BBK34" s="631"/>
      <c r="BBL34" s="631"/>
      <c r="BBM34" s="631"/>
      <c r="BBN34" s="631"/>
      <c r="BBO34" s="631"/>
      <c r="BBP34" s="631"/>
      <c r="BBQ34" s="631"/>
      <c r="BBR34" s="631"/>
      <c r="BBS34" s="631"/>
      <c r="BBT34" s="631"/>
      <c r="BBU34" s="631"/>
      <c r="BBV34" s="631"/>
      <c r="BBW34" s="631"/>
      <c r="BBX34" s="631"/>
      <c r="BBY34" s="631"/>
      <c r="BBZ34" s="631"/>
      <c r="BCA34" s="631"/>
      <c r="BCB34" s="631"/>
      <c r="BCC34" s="631"/>
      <c r="BCD34" s="631"/>
      <c r="BCE34" s="631"/>
      <c r="BCF34" s="631"/>
      <c r="BCG34" s="631"/>
      <c r="BCH34" s="631"/>
      <c r="BCI34" s="631"/>
      <c r="BCJ34" s="631"/>
      <c r="BCK34" s="631"/>
      <c r="BCL34" s="631"/>
      <c r="BCM34" s="631"/>
      <c r="BCN34" s="631"/>
      <c r="BCO34" s="631"/>
      <c r="BCP34" s="631"/>
      <c r="BCQ34" s="631"/>
      <c r="BCR34" s="631"/>
      <c r="BCS34" s="631"/>
      <c r="BCT34" s="631"/>
      <c r="BCU34" s="631"/>
      <c r="BCV34" s="631"/>
      <c r="BCW34" s="631"/>
      <c r="BCX34" s="631"/>
      <c r="BCY34" s="631"/>
      <c r="BCZ34" s="631"/>
      <c r="BDA34" s="631"/>
      <c r="BDB34" s="631"/>
      <c r="BDC34" s="631"/>
      <c r="BDD34" s="631"/>
      <c r="BDE34" s="631"/>
      <c r="BDF34" s="631"/>
      <c r="BDG34" s="631"/>
      <c r="BDH34" s="631"/>
      <c r="BDI34" s="631"/>
      <c r="BDJ34" s="631"/>
      <c r="BDK34" s="631"/>
    </row>
    <row r="35" spans="1:1467" customFormat="1">
      <c r="A35" s="631"/>
      <c r="B35" s="525" t="s">
        <v>174</v>
      </c>
      <c r="C35" s="324">
        <v>0.28849999999999998</v>
      </c>
      <c r="D35" s="135">
        <v>0</v>
      </c>
      <c r="E35" s="135">
        <v>0</v>
      </c>
      <c r="F35" s="526">
        <v>0</v>
      </c>
      <c r="G35" s="649"/>
      <c r="H35" s="649"/>
      <c r="I35" s="552"/>
      <c r="J35" s="552"/>
      <c r="K35" s="552"/>
      <c r="L35" s="552"/>
      <c r="M35" s="552"/>
      <c r="N35" s="552"/>
      <c r="O35" s="631"/>
      <c r="P35" s="631"/>
      <c r="Q35" s="631"/>
      <c r="R35" s="631"/>
      <c r="S35" s="631"/>
      <c r="T35" s="631"/>
      <c r="U35" s="631"/>
      <c r="V35" s="631"/>
      <c r="W35" s="631"/>
      <c r="X35" s="631"/>
      <c r="Y35" s="631"/>
      <c r="Z35" s="631"/>
      <c r="AA35" s="631"/>
      <c r="AB35" s="631"/>
      <c r="AC35" s="631"/>
      <c r="AD35" s="631"/>
      <c r="AE35" s="631"/>
      <c r="AF35" s="631"/>
      <c r="AG35" s="631"/>
      <c r="AH35" s="631"/>
      <c r="AI35" s="631"/>
      <c r="AJ35" s="631"/>
      <c r="AK35" s="631"/>
      <c r="AL35" s="631"/>
      <c r="AM35" s="631"/>
      <c r="AN35" s="631"/>
      <c r="AO35" s="631"/>
      <c r="AP35" s="631"/>
      <c r="AQ35" s="631"/>
      <c r="AR35" s="631"/>
      <c r="AS35" s="631"/>
      <c r="AT35" s="631"/>
      <c r="AU35" s="631"/>
      <c r="AV35" s="631"/>
      <c r="AW35" s="631"/>
      <c r="AX35" s="631"/>
      <c r="AY35" s="631"/>
      <c r="AZ35" s="631"/>
      <c r="BA35" s="631"/>
      <c r="BB35" s="631"/>
      <c r="BC35" s="631"/>
      <c r="BD35" s="631"/>
      <c r="BE35" s="631"/>
      <c r="BF35" s="631"/>
      <c r="BG35" s="631"/>
      <c r="BH35" s="631"/>
      <c r="BI35" s="631"/>
      <c r="BJ35" s="631"/>
      <c r="BK35" s="631"/>
      <c r="BL35" s="631"/>
      <c r="BM35" s="631"/>
      <c r="BN35" s="631"/>
      <c r="BO35" s="631"/>
      <c r="BP35" s="631"/>
      <c r="BQ35" s="631"/>
      <c r="BR35" s="631"/>
      <c r="BS35" s="631"/>
      <c r="BT35" s="631"/>
      <c r="BU35" s="631"/>
      <c r="BV35" s="631"/>
      <c r="BW35" s="631"/>
      <c r="BX35" s="631"/>
      <c r="BY35" s="631"/>
      <c r="BZ35" s="631"/>
      <c r="CA35" s="631"/>
      <c r="CB35" s="631"/>
      <c r="CC35" s="631"/>
      <c r="CD35" s="631"/>
      <c r="CE35" s="631"/>
      <c r="CF35" s="631"/>
      <c r="CG35" s="631"/>
      <c r="CH35" s="631"/>
      <c r="CI35" s="631"/>
      <c r="CJ35" s="631"/>
      <c r="CK35" s="631"/>
      <c r="CL35" s="631"/>
      <c r="CM35" s="631"/>
      <c r="CN35" s="631"/>
      <c r="CO35" s="631"/>
      <c r="CP35" s="631"/>
      <c r="CQ35" s="631"/>
      <c r="CR35" s="631"/>
      <c r="CS35" s="631"/>
      <c r="CT35" s="631"/>
      <c r="CU35" s="631"/>
      <c r="CV35" s="631"/>
      <c r="CW35" s="631"/>
      <c r="CX35" s="631"/>
      <c r="CY35" s="631"/>
      <c r="CZ35" s="631"/>
      <c r="DA35" s="631"/>
      <c r="DB35" s="631"/>
      <c r="DC35" s="631"/>
      <c r="DD35" s="631"/>
      <c r="DE35" s="631"/>
      <c r="DF35" s="631"/>
      <c r="DG35" s="631"/>
      <c r="DH35" s="631"/>
      <c r="DI35" s="631"/>
      <c r="DJ35" s="631"/>
      <c r="DK35" s="631"/>
      <c r="DL35" s="631"/>
      <c r="DM35" s="631"/>
      <c r="DN35" s="631"/>
      <c r="DO35" s="631"/>
      <c r="DP35" s="631"/>
      <c r="DQ35" s="631"/>
      <c r="DR35" s="631"/>
      <c r="DS35" s="631"/>
      <c r="DT35" s="631"/>
      <c r="DU35" s="631"/>
      <c r="DV35" s="631"/>
      <c r="DW35" s="631"/>
      <c r="DX35" s="631"/>
      <c r="DY35" s="631"/>
      <c r="DZ35" s="631"/>
      <c r="EA35" s="631"/>
      <c r="EB35" s="631"/>
      <c r="EC35" s="631"/>
      <c r="ED35" s="631"/>
      <c r="EE35" s="631"/>
      <c r="EF35" s="631"/>
      <c r="EG35" s="631"/>
      <c r="EH35" s="631"/>
      <c r="EI35" s="631"/>
      <c r="EJ35" s="631"/>
      <c r="EK35" s="631"/>
      <c r="EL35" s="631"/>
      <c r="EM35" s="631"/>
      <c r="EN35" s="631"/>
      <c r="EO35" s="631"/>
      <c r="EP35" s="631"/>
      <c r="EQ35" s="631"/>
      <c r="ER35" s="631"/>
      <c r="ES35" s="631"/>
      <c r="ET35" s="631"/>
      <c r="EU35" s="631"/>
      <c r="EV35" s="631"/>
      <c r="EW35" s="631"/>
      <c r="EX35" s="631"/>
      <c r="EY35" s="631"/>
      <c r="EZ35" s="631"/>
      <c r="FA35" s="631"/>
      <c r="FB35" s="631"/>
      <c r="FC35" s="631"/>
      <c r="FD35" s="631"/>
      <c r="FE35" s="631"/>
      <c r="FF35" s="631"/>
      <c r="FG35" s="631"/>
      <c r="FH35" s="631"/>
      <c r="FI35" s="631"/>
      <c r="FJ35" s="631"/>
      <c r="FK35" s="631"/>
      <c r="FL35" s="631"/>
      <c r="FM35" s="631"/>
      <c r="FN35" s="631"/>
      <c r="FO35" s="631"/>
      <c r="FP35" s="631"/>
      <c r="FQ35" s="631"/>
      <c r="FR35" s="631"/>
      <c r="FS35" s="631"/>
      <c r="FT35" s="631"/>
      <c r="FU35" s="631"/>
      <c r="FV35" s="631"/>
      <c r="FW35" s="631"/>
      <c r="FX35" s="631"/>
      <c r="FY35" s="631"/>
      <c r="FZ35" s="631"/>
      <c r="GA35" s="631"/>
      <c r="GB35" s="631"/>
      <c r="GC35" s="631"/>
      <c r="GD35" s="631"/>
      <c r="GE35" s="631"/>
      <c r="GF35" s="631"/>
      <c r="GG35" s="631"/>
      <c r="GH35" s="631"/>
      <c r="GI35" s="631"/>
      <c r="GJ35" s="631"/>
      <c r="GK35" s="631"/>
      <c r="GL35" s="631"/>
      <c r="GM35" s="631"/>
      <c r="GN35" s="631"/>
      <c r="GO35" s="631"/>
      <c r="GP35" s="631"/>
      <c r="GQ35" s="631"/>
      <c r="GR35" s="631"/>
      <c r="GS35" s="631"/>
      <c r="GT35" s="631"/>
      <c r="GU35" s="631"/>
      <c r="GV35" s="631"/>
      <c r="GW35" s="631"/>
      <c r="GX35" s="631"/>
      <c r="GY35" s="631"/>
      <c r="GZ35" s="631"/>
      <c r="HA35" s="631"/>
      <c r="HB35" s="631"/>
      <c r="HC35" s="631"/>
      <c r="HD35" s="631"/>
      <c r="HE35" s="631"/>
      <c r="HF35" s="631"/>
      <c r="HG35" s="631"/>
      <c r="HH35" s="631"/>
      <c r="HI35" s="631"/>
      <c r="HJ35" s="631"/>
      <c r="HK35" s="631"/>
      <c r="HL35" s="631"/>
      <c r="HM35" s="631"/>
      <c r="HN35" s="631"/>
      <c r="HO35" s="631"/>
      <c r="HP35" s="631"/>
      <c r="HQ35" s="631"/>
      <c r="HR35" s="631"/>
      <c r="HS35" s="631"/>
      <c r="HT35" s="631"/>
      <c r="HU35" s="631"/>
      <c r="HV35" s="631"/>
      <c r="HW35" s="631"/>
      <c r="HX35" s="631"/>
      <c r="HY35" s="631"/>
      <c r="HZ35" s="631"/>
      <c r="IA35" s="631"/>
      <c r="IB35" s="631"/>
      <c r="IC35" s="631"/>
      <c r="ID35" s="631"/>
      <c r="IE35" s="631"/>
      <c r="IF35" s="631"/>
      <c r="IG35" s="631"/>
      <c r="IH35" s="631"/>
      <c r="II35" s="631"/>
      <c r="IJ35" s="631"/>
      <c r="IK35" s="631"/>
      <c r="IL35" s="631"/>
      <c r="IM35" s="631"/>
      <c r="IN35" s="631"/>
      <c r="IO35" s="631"/>
      <c r="IP35" s="631"/>
      <c r="IQ35" s="631"/>
      <c r="IR35" s="631"/>
      <c r="IS35" s="631"/>
      <c r="IT35" s="631"/>
      <c r="IU35" s="631"/>
      <c r="IV35" s="631"/>
      <c r="IW35" s="631"/>
      <c r="IX35" s="631"/>
      <c r="IY35" s="631"/>
      <c r="IZ35" s="631"/>
      <c r="JA35" s="631"/>
      <c r="JB35" s="631"/>
      <c r="JC35" s="631"/>
      <c r="JD35" s="631"/>
      <c r="JE35" s="631"/>
      <c r="JF35" s="631"/>
      <c r="JG35" s="631"/>
      <c r="JH35" s="631"/>
      <c r="JI35" s="631"/>
      <c r="JJ35" s="631"/>
      <c r="JK35" s="631"/>
      <c r="JL35" s="631"/>
      <c r="JM35" s="631"/>
      <c r="JN35" s="631"/>
      <c r="JO35" s="631"/>
      <c r="JP35" s="631"/>
      <c r="JQ35" s="631"/>
      <c r="JR35" s="631"/>
      <c r="JS35" s="631"/>
      <c r="JT35" s="631"/>
      <c r="JU35" s="631"/>
      <c r="JV35" s="631"/>
      <c r="JW35" s="631"/>
      <c r="JX35" s="631"/>
      <c r="JY35" s="631"/>
      <c r="JZ35" s="631"/>
      <c r="KA35" s="631"/>
      <c r="KB35" s="631"/>
      <c r="KC35" s="631"/>
      <c r="KD35" s="631"/>
      <c r="KE35" s="631"/>
      <c r="KF35" s="631"/>
      <c r="KG35" s="631"/>
      <c r="KH35" s="631"/>
      <c r="KI35" s="631"/>
      <c r="KJ35" s="631"/>
      <c r="KK35" s="631"/>
      <c r="KL35" s="631"/>
      <c r="KM35" s="631"/>
      <c r="KN35" s="631"/>
      <c r="KO35" s="631"/>
      <c r="KP35" s="631"/>
      <c r="KQ35" s="631"/>
      <c r="KR35" s="631"/>
      <c r="KS35" s="631"/>
      <c r="KT35" s="631"/>
      <c r="KU35" s="631"/>
      <c r="KV35" s="631"/>
      <c r="KW35" s="631"/>
      <c r="KX35" s="631"/>
      <c r="KY35" s="631"/>
      <c r="KZ35" s="631"/>
      <c r="LA35" s="631"/>
      <c r="LB35" s="631"/>
      <c r="LC35" s="631"/>
      <c r="LD35" s="631"/>
      <c r="LE35" s="631"/>
      <c r="LF35" s="631"/>
      <c r="LG35" s="631"/>
      <c r="LH35" s="631"/>
      <c r="LI35" s="631"/>
      <c r="LJ35" s="631"/>
      <c r="LK35" s="631"/>
      <c r="LL35" s="631"/>
      <c r="LM35" s="631"/>
      <c r="LN35" s="631"/>
      <c r="LO35" s="631"/>
      <c r="LP35" s="631"/>
      <c r="LQ35" s="631"/>
      <c r="LR35" s="631"/>
      <c r="LS35" s="631"/>
      <c r="LT35" s="631"/>
      <c r="LU35" s="631"/>
      <c r="LV35" s="631"/>
      <c r="LW35" s="631"/>
      <c r="LX35" s="631"/>
      <c r="LY35" s="631"/>
      <c r="LZ35" s="631"/>
      <c r="MA35" s="631"/>
      <c r="MB35" s="631"/>
      <c r="MC35" s="631"/>
      <c r="MD35" s="631"/>
      <c r="ME35" s="631"/>
      <c r="MF35" s="631"/>
      <c r="MG35" s="631"/>
      <c r="MH35" s="631"/>
      <c r="MI35" s="631"/>
      <c r="MJ35" s="631"/>
      <c r="MK35" s="631"/>
      <c r="ML35" s="631"/>
      <c r="MM35" s="631"/>
      <c r="MN35" s="631"/>
      <c r="MO35" s="631"/>
      <c r="MP35" s="631"/>
      <c r="MQ35" s="631"/>
      <c r="MR35" s="631"/>
      <c r="MS35" s="631"/>
      <c r="MT35" s="631"/>
      <c r="MU35" s="631"/>
      <c r="MV35" s="631"/>
      <c r="MW35" s="631"/>
      <c r="MX35" s="631"/>
      <c r="MY35" s="631"/>
      <c r="MZ35" s="631"/>
      <c r="NA35" s="631"/>
      <c r="NB35" s="631"/>
      <c r="NC35" s="631"/>
      <c r="ND35" s="631"/>
      <c r="NE35" s="631"/>
      <c r="NF35" s="631"/>
      <c r="NG35" s="631"/>
      <c r="NH35" s="631"/>
      <c r="NI35" s="631"/>
      <c r="NJ35" s="631"/>
      <c r="NK35" s="631"/>
      <c r="NL35" s="631"/>
      <c r="NM35" s="631"/>
      <c r="NN35" s="631"/>
      <c r="NO35" s="631"/>
      <c r="NP35" s="631"/>
      <c r="NQ35" s="631"/>
      <c r="NR35" s="631"/>
      <c r="NS35" s="631"/>
      <c r="NT35" s="631"/>
      <c r="NU35" s="631"/>
      <c r="NV35" s="631"/>
      <c r="NW35" s="631"/>
      <c r="NX35" s="631"/>
      <c r="NY35" s="631"/>
      <c r="NZ35" s="631"/>
      <c r="OA35" s="631"/>
      <c r="OB35" s="631"/>
      <c r="OC35" s="631"/>
      <c r="OD35" s="631"/>
      <c r="OE35" s="631"/>
      <c r="OF35" s="631"/>
      <c r="OG35" s="631"/>
      <c r="OH35" s="631"/>
      <c r="OI35" s="631"/>
      <c r="OJ35" s="631"/>
      <c r="OK35" s="631"/>
      <c r="OL35" s="631"/>
      <c r="OM35" s="631"/>
      <c r="ON35" s="631"/>
      <c r="OO35" s="631"/>
      <c r="OP35" s="631"/>
      <c r="OQ35" s="631"/>
      <c r="OR35" s="631"/>
      <c r="OS35" s="631"/>
      <c r="OT35" s="631"/>
      <c r="OU35" s="631"/>
      <c r="OV35" s="631"/>
      <c r="OW35" s="631"/>
      <c r="OX35" s="631"/>
      <c r="OY35" s="631"/>
      <c r="OZ35" s="631"/>
      <c r="PA35" s="631"/>
      <c r="PB35" s="631"/>
      <c r="PC35" s="631"/>
      <c r="PD35" s="631"/>
      <c r="PE35" s="631"/>
      <c r="PF35" s="631"/>
      <c r="PG35" s="631"/>
      <c r="PH35" s="631"/>
      <c r="PI35" s="631"/>
      <c r="PJ35" s="631"/>
      <c r="PK35" s="631"/>
      <c r="PL35" s="631"/>
      <c r="PM35" s="631"/>
      <c r="PN35" s="631"/>
      <c r="PO35" s="631"/>
      <c r="PP35" s="631"/>
      <c r="PQ35" s="631"/>
      <c r="PR35" s="631"/>
      <c r="PS35" s="631"/>
      <c r="PT35" s="631"/>
      <c r="PU35" s="631"/>
      <c r="PV35" s="631"/>
      <c r="PW35" s="631"/>
      <c r="PX35" s="631"/>
      <c r="PY35" s="631"/>
      <c r="PZ35" s="631"/>
      <c r="QA35" s="631"/>
      <c r="QB35" s="631"/>
      <c r="QC35" s="631"/>
      <c r="QD35" s="631"/>
      <c r="QE35" s="631"/>
      <c r="QF35" s="631"/>
      <c r="QG35" s="631"/>
      <c r="QH35" s="631"/>
      <c r="QI35" s="631"/>
      <c r="QJ35" s="631"/>
      <c r="QK35" s="631"/>
      <c r="QL35" s="631"/>
      <c r="QM35" s="631"/>
      <c r="QN35" s="631"/>
      <c r="QO35" s="631"/>
      <c r="QP35" s="631"/>
      <c r="QQ35" s="631"/>
      <c r="QR35" s="631"/>
      <c r="QS35" s="631"/>
      <c r="QT35" s="631"/>
      <c r="QU35" s="631"/>
      <c r="QV35" s="631"/>
      <c r="QW35" s="631"/>
      <c r="QX35" s="631"/>
      <c r="QY35" s="631"/>
      <c r="QZ35" s="631"/>
      <c r="RA35" s="631"/>
      <c r="RB35" s="631"/>
      <c r="RC35" s="631"/>
      <c r="RD35" s="631"/>
      <c r="RE35" s="631"/>
      <c r="RF35" s="631"/>
      <c r="RG35" s="631"/>
      <c r="RH35" s="631"/>
      <c r="RI35" s="631"/>
      <c r="RJ35" s="631"/>
      <c r="RK35" s="631"/>
      <c r="RL35" s="631"/>
      <c r="RM35" s="631"/>
      <c r="RN35" s="631"/>
      <c r="RO35" s="631"/>
      <c r="RP35" s="631"/>
      <c r="RQ35" s="631"/>
      <c r="RR35" s="631"/>
      <c r="RS35" s="631"/>
      <c r="RT35" s="631"/>
      <c r="RU35" s="631"/>
      <c r="RV35" s="631"/>
      <c r="RW35" s="631"/>
      <c r="RX35" s="631"/>
      <c r="RY35" s="631"/>
      <c r="RZ35" s="631"/>
      <c r="SA35" s="631"/>
      <c r="SB35" s="631"/>
      <c r="SC35" s="631"/>
      <c r="SD35" s="631"/>
      <c r="SE35" s="631"/>
      <c r="SF35" s="631"/>
      <c r="SG35" s="631"/>
      <c r="SH35" s="631"/>
      <c r="SI35" s="631"/>
      <c r="SJ35" s="631"/>
      <c r="SK35" s="631"/>
      <c r="SL35" s="631"/>
      <c r="SM35" s="631"/>
      <c r="SN35" s="631"/>
      <c r="SO35" s="631"/>
      <c r="SP35" s="631"/>
      <c r="SQ35" s="631"/>
      <c r="SR35" s="631"/>
      <c r="SS35" s="631"/>
      <c r="ST35" s="631"/>
      <c r="SU35" s="631"/>
      <c r="SV35" s="631"/>
      <c r="SW35" s="631"/>
      <c r="SX35" s="631"/>
      <c r="SY35" s="631"/>
      <c r="SZ35" s="631"/>
      <c r="TA35" s="631"/>
      <c r="TB35" s="631"/>
      <c r="TC35" s="631"/>
      <c r="TD35" s="631"/>
      <c r="TE35" s="631"/>
      <c r="TF35" s="631"/>
      <c r="TG35" s="631"/>
      <c r="TH35" s="631"/>
      <c r="TI35" s="631"/>
      <c r="TJ35" s="631"/>
      <c r="TK35" s="631"/>
      <c r="TL35" s="631"/>
      <c r="TM35" s="631"/>
      <c r="TN35" s="631"/>
      <c r="TO35" s="631"/>
      <c r="TP35" s="631"/>
      <c r="TQ35" s="631"/>
      <c r="TR35" s="631"/>
      <c r="TS35" s="631"/>
      <c r="TT35" s="631"/>
      <c r="TU35" s="631"/>
      <c r="TV35" s="631"/>
      <c r="TW35" s="631"/>
      <c r="TX35" s="631"/>
      <c r="TY35" s="631"/>
      <c r="TZ35" s="631"/>
      <c r="UA35" s="631"/>
      <c r="UB35" s="631"/>
      <c r="UC35" s="631"/>
      <c r="UD35" s="631"/>
      <c r="UE35" s="631"/>
      <c r="UF35" s="631"/>
      <c r="UG35" s="631"/>
      <c r="UH35" s="631"/>
      <c r="UI35" s="631"/>
      <c r="UJ35" s="631"/>
      <c r="UK35" s="631"/>
      <c r="UL35" s="631"/>
      <c r="UM35" s="631"/>
      <c r="UN35" s="631"/>
      <c r="UO35" s="631"/>
      <c r="UP35" s="631"/>
      <c r="UQ35" s="631"/>
      <c r="UR35" s="631"/>
      <c r="US35" s="631"/>
      <c r="UT35" s="631"/>
      <c r="UU35" s="631"/>
      <c r="UV35" s="631"/>
      <c r="UW35" s="631"/>
      <c r="UX35" s="631"/>
      <c r="UY35" s="631"/>
      <c r="UZ35" s="631"/>
      <c r="VA35" s="631"/>
      <c r="VB35" s="631"/>
      <c r="VC35" s="631"/>
      <c r="VD35" s="631"/>
      <c r="VE35" s="631"/>
      <c r="VF35" s="631"/>
      <c r="VG35" s="631"/>
      <c r="VH35" s="631"/>
      <c r="VI35" s="631"/>
      <c r="VJ35" s="631"/>
      <c r="VK35" s="631"/>
      <c r="VL35" s="631"/>
      <c r="VM35" s="631"/>
      <c r="VN35" s="631"/>
      <c r="VO35" s="631"/>
      <c r="VP35" s="631"/>
      <c r="VQ35" s="631"/>
      <c r="VR35" s="631"/>
      <c r="VS35" s="631"/>
      <c r="VT35" s="631"/>
      <c r="VU35" s="631"/>
      <c r="VV35" s="631"/>
      <c r="VW35" s="631"/>
      <c r="VX35" s="631"/>
      <c r="VY35" s="631"/>
      <c r="VZ35" s="631"/>
      <c r="WA35" s="631"/>
      <c r="WB35" s="631"/>
      <c r="WC35" s="631"/>
      <c r="WD35" s="631"/>
      <c r="WE35" s="631"/>
      <c r="WF35" s="631"/>
      <c r="WG35" s="631"/>
      <c r="WH35" s="631"/>
      <c r="WI35" s="631"/>
      <c r="WJ35" s="631"/>
      <c r="WK35" s="631"/>
      <c r="WL35" s="631"/>
      <c r="WM35" s="631"/>
      <c r="WN35" s="631"/>
      <c r="WO35" s="631"/>
      <c r="WP35" s="631"/>
      <c r="WQ35" s="631"/>
      <c r="WR35" s="631"/>
      <c r="WS35" s="631"/>
      <c r="WT35" s="631"/>
      <c r="WU35" s="631"/>
      <c r="WV35" s="631"/>
      <c r="WW35" s="631"/>
      <c r="WX35" s="631"/>
      <c r="WY35" s="631"/>
      <c r="WZ35" s="631"/>
      <c r="XA35" s="631"/>
      <c r="XB35" s="631"/>
      <c r="XC35" s="631"/>
      <c r="XD35" s="631"/>
      <c r="XE35" s="631"/>
      <c r="XF35" s="631"/>
      <c r="XG35" s="631"/>
      <c r="XH35" s="631"/>
      <c r="XI35" s="631"/>
      <c r="XJ35" s="631"/>
      <c r="XK35" s="631"/>
      <c r="XL35" s="631"/>
      <c r="XM35" s="631"/>
      <c r="XN35" s="631"/>
      <c r="XO35" s="631"/>
      <c r="XP35" s="631"/>
      <c r="XQ35" s="631"/>
      <c r="XR35" s="631"/>
      <c r="XS35" s="631"/>
      <c r="XT35" s="631"/>
      <c r="XU35" s="631"/>
      <c r="XV35" s="631"/>
      <c r="XW35" s="631"/>
      <c r="XX35" s="631"/>
      <c r="XY35" s="631"/>
      <c r="XZ35" s="631"/>
      <c r="YA35" s="631"/>
      <c r="YB35" s="631"/>
      <c r="YC35" s="631"/>
      <c r="YD35" s="631"/>
      <c r="YE35" s="631"/>
      <c r="YF35" s="631"/>
      <c r="YG35" s="631"/>
      <c r="YH35" s="631"/>
      <c r="YI35" s="631"/>
      <c r="YJ35" s="631"/>
      <c r="YK35" s="631"/>
      <c r="YL35" s="631"/>
      <c r="YM35" s="631"/>
      <c r="YN35" s="631"/>
      <c r="YO35" s="631"/>
      <c r="YP35" s="631"/>
      <c r="YQ35" s="631"/>
      <c r="YR35" s="631"/>
      <c r="YS35" s="631"/>
      <c r="YT35" s="631"/>
      <c r="YU35" s="631"/>
      <c r="YV35" s="631"/>
      <c r="YW35" s="631"/>
      <c r="YX35" s="631"/>
      <c r="YY35" s="631"/>
      <c r="YZ35" s="631"/>
      <c r="ZA35" s="631"/>
      <c r="ZB35" s="631"/>
      <c r="ZC35" s="631"/>
      <c r="ZD35" s="631"/>
      <c r="ZE35" s="631"/>
      <c r="ZF35" s="631"/>
      <c r="ZG35" s="631"/>
      <c r="ZH35" s="631"/>
      <c r="ZI35" s="631"/>
      <c r="ZJ35" s="631"/>
      <c r="ZK35" s="631"/>
      <c r="ZL35" s="631"/>
      <c r="ZM35" s="631"/>
      <c r="ZN35" s="631"/>
      <c r="ZO35" s="631"/>
      <c r="ZP35" s="631"/>
      <c r="ZQ35" s="631"/>
      <c r="ZR35" s="631"/>
      <c r="ZS35" s="631"/>
      <c r="ZT35" s="631"/>
      <c r="ZU35" s="631"/>
      <c r="ZV35" s="631"/>
      <c r="ZW35" s="631"/>
      <c r="ZX35" s="631"/>
      <c r="ZY35" s="631"/>
      <c r="ZZ35" s="631"/>
      <c r="AAA35" s="631"/>
      <c r="AAB35" s="631"/>
      <c r="AAC35" s="631"/>
      <c r="AAD35" s="631"/>
      <c r="AAE35" s="631"/>
      <c r="AAF35" s="631"/>
      <c r="AAG35" s="631"/>
      <c r="AAH35" s="631"/>
      <c r="AAI35" s="631"/>
      <c r="AAJ35" s="631"/>
      <c r="AAK35" s="631"/>
      <c r="AAL35" s="631"/>
      <c r="AAM35" s="631"/>
      <c r="AAN35" s="631"/>
      <c r="AAO35" s="631"/>
      <c r="AAP35" s="631"/>
      <c r="AAQ35" s="631"/>
      <c r="AAR35" s="631"/>
      <c r="AAS35" s="631"/>
      <c r="AAT35" s="631"/>
      <c r="AAU35" s="631"/>
      <c r="AAV35" s="631"/>
      <c r="AAW35" s="631"/>
      <c r="AAX35" s="631"/>
      <c r="AAY35" s="631"/>
      <c r="AAZ35" s="631"/>
      <c r="ABA35" s="631"/>
      <c r="ABB35" s="631"/>
      <c r="ABC35" s="631"/>
      <c r="ABD35" s="631"/>
      <c r="ABE35" s="631"/>
      <c r="ABF35" s="631"/>
      <c r="ABG35" s="631"/>
      <c r="ABH35" s="631"/>
      <c r="ABI35" s="631"/>
      <c r="ABJ35" s="631"/>
      <c r="ABK35" s="631"/>
      <c r="ABL35" s="631"/>
      <c r="ABM35" s="631"/>
      <c r="ABN35" s="631"/>
      <c r="ABO35" s="631"/>
      <c r="ABP35" s="631"/>
      <c r="ABQ35" s="631"/>
      <c r="ABR35" s="631"/>
      <c r="ABS35" s="631"/>
      <c r="ABT35" s="631"/>
      <c r="ABU35" s="631"/>
      <c r="ABV35" s="631"/>
      <c r="ABW35" s="631"/>
      <c r="ABX35" s="631"/>
      <c r="ABY35" s="631"/>
      <c r="ABZ35" s="631"/>
      <c r="ACA35" s="631"/>
      <c r="ACB35" s="631"/>
      <c r="ACC35" s="631"/>
      <c r="ACD35" s="631"/>
      <c r="ACE35" s="631"/>
      <c r="ACF35" s="631"/>
      <c r="ACG35" s="631"/>
      <c r="ACH35" s="631"/>
      <c r="ACI35" s="631"/>
      <c r="ACJ35" s="631"/>
      <c r="ACK35" s="631"/>
      <c r="ACL35" s="631"/>
      <c r="ACM35" s="631"/>
      <c r="ACN35" s="631"/>
      <c r="ACO35" s="631"/>
      <c r="ACP35" s="631"/>
      <c r="ACQ35" s="631"/>
      <c r="ACR35" s="631"/>
      <c r="ACS35" s="631"/>
      <c r="ACT35" s="631"/>
      <c r="ACU35" s="631"/>
      <c r="ACV35" s="631"/>
      <c r="ACW35" s="631"/>
      <c r="ACX35" s="631"/>
      <c r="ACY35" s="631"/>
      <c r="ACZ35" s="631"/>
      <c r="ADA35" s="631"/>
      <c r="ADB35" s="631"/>
      <c r="ADC35" s="631"/>
      <c r="ADD35" s="631"/>
      <c r="ADE35" s="631"/>
      <c r="ADF35" s="631"/>
      <c r="ADG35" s="631"/>
      <c r="ADH35" s="631"/>
      <c r="ADI35" s="631"/>
      <c r="ADJ35" s="631"/>
      <c r="ADK35" s="631"/>
      <c r="ADL35" s="631"/>
      <c r="ADM35" s="631"/>
      <c r="ADN35" s="631"/>
      <c r="ADO35" s="631"/>
      <c r="ADP35" s="631"/>
      <c r="ADQ35" s="631"/>
      <c r="ADR35" s="631"/>
      <c r="ADS35" s="631"/>
      <c r="ADT35" s="631"/>
      <c r="ADU35" s="631"/>
      <c r="ADV35" s="631"/>
      <c r="ADW35" s="631"/>
      <c r="ADX35" s="631"/>
      <c r="ADY35" s="631"/>
      <c r="ADZ35" s="631"/>
      <c r="AEA35" s="631"/>
      <c r="AEB35" s="631"/>
      <c r="AEC35" s="631"/>
      <c r="AED35" s="631"/>
      <c r="AEE35" s="631"/>
      <c r="AEF35" s="631"/>
      <c r="AEG35" s="631"/>
      <c r="AEH35" s="631"/>
      <c r="AEI35" s="631"/>
      <c r="AEJ35" s="631"/>
      <c r="AEK35" s="631"/>
      <c r="AEL35" s="631"/>
      <c r="AEM35" s="631"/>
      <c r="AEN35" s="631"/>
      <c r="AEO35" s="631"/>
      <c r="AEP35" s="631"/>
      <c r="AEQ35" s="631"/>
      <c r="AER35" s="631"/>
      <c r="AES35" s="631"/>
      <c r="AET35" s="631"/>
      <c r="AEU35" s="631"/>
      <c r="AEV35" s="631"/>
      <c r="AEW35" s="631"/>
      <c r="AEX35" s="631"/>
      <c r="AEY35" s="631"/>
      <c r="AEZ35" s="631"/>
      <c r="AFA35" s="631"/>
      <c r="AFB35" s="631"/>
      <c r="AFC35" s="631"/>
      <c r="AFD35" s="631"/>
      <c r="AFE35" s="631"/>
      <c r="AFF35" s="631"/>
      <c r="AFG35" s="631"/>
      <c r="AFH35" s="631"/>
      <c r="AFI35" s="631"/>
      <c r="AFJ35" s="631"/>
      <c r="AFK35" s="631"/>
      <c r="AFL35" s="631"/>
      <c r="AFM35" s="631"/>
      <c r="AFN35" s="631"/>
      <c r="AFO35" s="631"/>
      <c r="AFP35" s="631"/>
      <c r="AFQ35" s="631"/>
      <c r="AFR35" s="631"/>
      <c r="AFS35" s="631"/>
      <c r="AFT35" s="631"/>
      <c r="AFU35" s="631"/>
      <c r="AFV35" s="631"/>
      <c r="AFW35" s="631"/>
      <c r="AFX35" s="631"/>
      <c r="AFY35" s="631"/>
      <c r="AFZ35" s="631"/>
      <c r="AGA35" s="631"/>
      <c r="AGB35" s="631"/>
      <c r="AGC35" s="631"/>
      <c r="AGD35" s="631"/>
      <c r="AGE35" s="631"/>
      <c r="AGF35" s="631"/>
      <c r="AGG35" s="631"/>
      <c r="AGH35" s="631"/>
      <c r="AGI35" s="631"/>
      <c r="AGJ35" s="631"/>
      <c r="AGK35" s="631"/>
      <c r="AGL35" s="631"/>
      <c r="AGM35" s="631"/>
      <c r="AGN35" s="631"/>
      <c r="AGO35" s="631"/>
      <c r="AGP35" s="631"/>
      <c r="AGQ35" s="631"/>
      <c r="AGR35" s="631"/>
      <c r="AGS35" s="631"/>
      <c r="AGT35" s="631"/>
      <c r="AGU35" s="631"/>
      <c r="AGV35" s="631"/>
      <c r="AGW35" s="631"/>
      <c r="AGX35" s="631"/>
      <c r="AGY35" s="631"/>
      <c r="AGZ35" s="631"/>
      <c r="AHA35" s="631"/>
      <c r="AHB35" s="631"/>
      <c r="AHC35" s="631"/>
      <c r="AHD35" s="631"/>
      <c r="AHE35" s="631"/>
      <c r="AHF35" s="631"/>
      <c r="AHG35" s="631"/>
      <c r="AHH35" s="631"/>
      <c r="AHI35" s="631"/>
      <c r="AHJ35" s="631"/>
      <c r="AHK35" s="631"/>
      <c r="AHL35" s="631"/>
      <c r="AHM35" s="631"/>
      <c r="AHN35" s="631"/>
      <c r="AHO35" s="631"/>
      <c r="AHP35" s="631"/>
      <c r="AHQ35" s="631"/>
      <c r="AHR35" s="631"/>
      <c r="AHS35" s="631"/>
      <c r="AHT35" s="631"/>
      <c r="AHU35" s="631"/>
      <c r="AHV35" s="631"/>
      <c r="AHW35" s="631"/>
      <c r="AHX35" s="631"/>
      <c r="AHY35" s="631"/>
      <c r="AHZ35" s="631"/>
      <c r="AIA35" s="631"/>
      <c r="AIB35" s="631"/>
      <c r="AIC35" s="631"/>
      <c r="AID35" s="631"/>
      <c r="AIE35" s="631"/>
      <c r="AIF35" s="631"/>
      <c r="AIG35" s="631"/>
      <c r="AIH35" s="631"/>
      <c r="AII35" s="631"/>
      <c r="AIJ35" s="631"/>
      <c r="AIK35" s="631"/>
      <c r="AIL35" s="631"/>
      <c r="AIM35" s="631"/>
      <c r="AIN35" s="631"/>
      <c r="AIO35" s="631"/>
      <c r="AIP35" s="631"/>
      <c r="AIQ35" s="631"/>
      <c r="AIR35" s="631"/>
      <c r="AIS35" s="631"/>
      <c r="AIT35" s="631"/>
      <c r="AIU35" s="631"/>
      <c r="AIV35" s="631"/>
      <c r="AIW35" s="631"/>
      <c r="AIX35" s="631"/>
      <c r="AIY35" s="631"/>
      <c r="AIZ35" s="631"/>
      <c r="AJA35" s="631"/>
      <c r="AJB35" s="631"/>
      <c r="AJC35" s="631"/>
      <c r="AJD35" s="631"/>
      <c r="AJE35" s="631"/>
      <c r="AJF35" s="631"/>
      <c r="AJG35" s="631"/>
      <c r="AJH35" s="631"/>
      <c r="AJI35" s="631"/>
      <c r="AJJ35" s="631"/>
      <c r="AJK35" s="631"/>
      <c r="AJL35" s="631"/>
      <c r="AJM35" s="631"/>
      <c r="AJN35" s="631"/>
      <c r="AJO35" s="631"/>
      <c r="AJP35" s="631"/>
      <c r="AJQ35" s="631"/>
      <c r="AJR35" s="631"/>
      <c r="AJS35" s="631"/>
      <c r="AJT35" s="631"/>
      <c r="AJU35" s="631"/>
      <c r="AJV35" s="631"/>
      <c r="AJW35" s="631"/>
      <c r="AJX35" s="631"/>
      <c r="AJY35" s="631"/>
      <c r="AJZ35" s="631"/>
      <c r="AKA35" s="631"/>
      <c r="AKB35" s="631"/>
      <c r="AKC35" s="631"/>
      <c r="AKD35" s="631"/>
      <c r="AKE35" s="631"/>
      <c r="AKF35" s="631"/>
      <c r="AKG35" s="631"/>
      <c r="AKH35" s="631"/>
      <c r="AKI35" s="631"/>
      <c r="AKJ35" s="631"/>
      <c r="AKK35" s="631"/>
      <c r="AKL35" s="631"/>
      <c r="AKM35" s="631"/>
      <c r="AKN35" s="631"/>
      <c r="AKO35" s="631"/>
      <c r="AKP35" s="631"/>
      <c r="AKQ35" s="631"/>
      <c r="AKR35" s="631"/>
      <c r="AKS35" s="631"/>
      <c r="AKT35" s="631"/>
      <c r="AKU35" s="631"/>
      <c r="AKV35" s="631"/>
      <c r="AKW35" s="631"/>
      <c r="AKX35" s="631"/>
      <c r="AKY35" s="631"/>
      <c r="AKZ35" s="631"/>
      <c r="ALA35" s="631"/>
      <c r="ALB35" s="631"/>
      <c r="ALC35" s="631"/>
      <c r="ALD35" s="631"/>
      <c r="ALE35" s="631"/>
      <c r="ALF35" s="631"/>
      <c r="ALG35" s="631"/>
      <c r="ALH35" s="631"/>
      <c r="ALI35" s="631"/>
      <c r="ALJ35" s="631"/>
      <c r="ALK35" s="631"/>
      <c r="ALL35" s="631"/>
      <c r="ALM35" s="631"/>
      <c r="ALN35" s="631"/>
      <c r="ALO35" s="631"/>
      <c r="ALP35" s="631"/>
      <c r="ALQ35" s="631"/>
      <c r="ALR35" s="631"/>
      <c r="ALS35" s="631"/>
      <c r="ALT35" s="631"/>
      <c r="ALU35" s="631"/>
      <c r="ALV35" s="631"/>
      <c r="ALW35" s="631"/>
      <c r="ALX35" s="631"/>
      <c r="ALY35" s="631"/>
      <c r="ALZ35" s="631"/>
      <c r="AMA35" s="631"/>
      <c r="AMB35" s="631"/>
      <c r="AMC35" s="631"/>
      <c r="AMD35" s="631"/>
      <c r="AME35" s="631"/>
      <c r="AMF35" s="631"/>
      <c r="AMG35" s="631"/>
      <c r="AMH35" s="631"/>
      <c r="AMI35" s="631"/>
      <c r="AMJ35" s="631"/>
      <c r="AMK35" s="631"/>
      <c r="AML35" s="631"/>
      <c r="AMM35" s="631"/>
      <c r="AMN35" s="631"/>
      <c r="AMO35" s="631"/>
      <c r="AMP35" s="631"/>
      <c r="AMQ35" s="631"/>
      <c r="AMR35" s="631"/>
      <c r="AMS35" s="631"/>
      <c r="AMT35" s="631"/>
      <c r="AMU35" s="631"/>
      <c r="AMV35" s="631"/>
      <c r="AMW35" s="631"/>
      <c r="AMX35" s="631"/>
      <c r="AMY35" s="631"/>
      <c r="AMZ35" s="631"/>
      <c r="ANA35" s="631"/>
      <c r="ANB35" s="631"/>
      <c r="ANC35" s="631"/>
      <c r="AND35" s="631"/>
      <c r="ANE35" s="631"/>
      <c r="ANF35" s="631"/>
      <c r="ANG35" s="631"/>
      <c r="ANH35" s="631"/>
      <c r="ANI35" s="631"/>
      <c r="ANJ35" s="631"/>
      <c r="ANK35" s="631"/>
      <c r="ANL35" s="631"/>
      <c r="ANM35" s="631"/>
      <c r="ANN35" s="631"/>
      <c r="ANO35" s="631"/>
      <c r="ANP35" s="631"/>
      <c r="ANQ35" s="631"/>
      <c r="ANR35" s="631"/>
      <c r="ANS35" s="631"/>
      <c r="ANT35" s="631"/>
      <c r="ANU35" s="631"/>
      <c r="ANV35" s="631"/>
      <c r="ANW35" s="631"/>
      <c r="ANX35" s="631"/>
      <c r="ANY35" s="631"/>
      <c r="ANZ35" s="631"/>
      <c r="AOA35" s="631"/>
      <c r="AOB35" s="631"/>
      <c r="AOC35" s="631"/>
      <c r="AOD35" s="631"/>
      <c r="AOE35" s="631"/>
      <c r="AOF35" s="631"/>
      <c r="AOG35" s="631"/>
      <c r="AOH35" s="631"/>
      <c r="AOI35" s="631"/>
      <c r="AOJ35" s="631"/>
      <c r="AOK35" s="631"/>
      <c r="AOL35" s="631"/>
      <c r="AOM35" s="631"/>
      <c r="AON35" s="631"/>
      <c r="AOO35" s="631"/>
      <c r="AOP35" s="631"/>
      <c r="AOQ35" s="631"/>
      <c r="AOR35" s="631"/>
      <c r="AOS35" s="631"/>
      <c r="AOT35" s="631"/>
      <c r="AOU35" s="631"/>
      <c r="AOV35" s="631"/>
      <c r="AOW35" s="631"/>
      <c r="AOX35" s="631"/>
      <c r="AOY35" s="631"/>
      <c r="AOZ35" s="631"/>
      <c r="APA35" s="631"/>
      <c r="APB35" s="631"/>
      <c r="APC35" s="631"/>
      <c r="APD35" s="631"/>
      <c r="APE35" s="631"/>
      <c r="APF35" s="631"/>
      <c r="APG35" s="631"/>
      <c r="APH35" s="631"/>
      <c r="API35" s="631"/>
      <c r="APJ35" s="631"/>
      <c r="APK35" s="631"/>
      <c r="APL35" s="631"/>
      <c r="APM35" s="631"/>
      <c r="APN35" s="631"/>
      <c r="APO35" s="631"/>
      <c r="APP35" s="631"/>
      <c r="APQ35" s="631"/>
      <c r="APR35" s="631"/>
      <c r="APS35" s="631"/>
      <c r="APT35" s="631"/>
      <c r="APU35" s="631"/>
      <c r="APV35" s="631"/>
      <c r="APW35" s="631"/>
      <c r="APX35" s="631"/>
      <c r="APY35" s="631"/>
      <c r="APZ35" s="631"/>
      <c r="AQA35" s="631"/>
      <c r="AQB35" s="631"/>
      <c r="AQC35" s="631"/>
      <c r="AQD35" s="631"/>
      <c r="AQE35" s="631"/>
      <c r="AQF35" s="631"/>
      <c r="AQG35" s="631"/>
      <c r="AQH35" s="631"/>
      <c r="AQI35" s="631"/>
      <c r="AQJ35" s="631"/>
      <c r="AQK35" s="631"/>
      <c r="AQL35" s="631"/>
      <c r="AQM35" s="631"/>
      <c r="AQN35" s="631"/>
      <c r="AQO35" s="631"/>
      <c r="AQP35" s="631"/>
      <c r="AQQ35" s="631"/>
      <c r="AQR35" s="631"/>
      <c r="AQS35" s="631"/>
      <c r="AQT35" s="631"/>
      <c r="AQU35" s="631"/>
      <c r="AQV35" s="631"/>
      <c r="AQW35" s="631"/>
      <c r="AQX35" s="631"/>
      <c r="AQY35" s="631"/>
      <c r="AQZ35" s="631"/>
      <c r="ARA35" s="631"/>
      <c r="ARB35" s="631"/>
      <c r="ARC35" s="631"/>
      <c r="ARD35" s="631"/>
      <c r="ARE35" s="631"/>
      <c r="ARF35" s="631"/>
      <c r="ARG35" s="631"/>
      <c r="ARH35" s="631"/>
      <c r="ARI35" s="631"/>
      <c r="ARJ35" s="631"/>
      <c r="ARK35" s="631"/>
      <c r="ARL35" s="631"/>
      <c r="ARM35" s="631"/>
      <c r="ARN35" s="631"/>
      <c r="ARO35" s="631"/>
      <c r="ARP35" s="631"/>
      <c r="ARQ35" s="631"/>
      <c r="ARR35" s="631"/>
      <c r="ARS35" s="631"/>
      <c r="ART35" s="631"/>
      <c r="ARU35" s="631"/>
      <c r="ARV35" s="631"/>
      <c r="ARW35" s="631"/>
      <c r="ARX35" s="631"/>
      <c r="ARY35" s="631"/>
      <c r="ARZ35" s="631"/>
      <c r="ASA35" s="631"/>
      <c r="ASB35" s="631"/>
      <c r="ASC35" s="631"/>
      <c r="ASD35" s="631"/>
      <c r="ASE35" s="631"/>
      <c r="ASF35" s="631"/>
      <c r="ASG35" s="631"/>
      <c r="ASH35" s="631"/>
      <c r="ASI35" s="631"/>
      <c r="ASJ35" s="631"/>
      <c r="ASK35" s="631"/>
      <c r="ASL35" s="631"/>
      <c r="ASM35" s="631"/>
      <c r="ASN35" s="631"/>
      <c r="ASO35" s="631"/>
      <c r="ASP35" s="631"/>
      <c r="ASQ35" s="631"/>
      <c r="ASR35" s="631"/>
      <c r="ASS35" s="631"/>
      <c r="AST35" s="631"/>
      <c r="ASU35" s="631"/>
      <c r="ASV35" s="631"/>
      <c r="ASW35" s="631"/>
      <c r="ASX35" s="631"/>
      <c r="ASY35" s="631"/>
      <c r="ASZ35" s="631"/>
      <c r="ATA35" s="631"/>
      <c r="ATB35" s="631"/>
      <c r="ATC35" s="631"/>
      <c r="ATD35" s="631"/>
      <c r="ATE35" s="631"/>
      <c r="ATF35" s="631"/>
      <c r="ATG35" s="631"/>
      <c r="ATH35" s="631"/>
      <c r="ATI35" s="631"/>
      <c r="ATJ35" s="631"/>
      <c r="ATK35" s="631"/>
      <c r="ATL35" s="631"/>
      <c r="ATM35" s="631"/>
      <c r="ATN35" s="631"/>
      <c r="ATO35" s="631"/>
      <c r="ATP35" s="631"/>
      <c r="ATQ35" s="631"/>
      <c r="ATR35" s="631"/>
      <c r="ATS35" s="631"/>
      <c r="ATT35" s="631"/>
      <c r="ATU35" s="631"/>
      <c r="ATV35" s="631"/>
      <c r="ATW35" s="631"/>
      <c r="ATX35" s="631"/>
      <c r="ATY35" s="631"/>
      <c r="ATZ35" s="631"/>
      <c r="AUA35" s="631"/>
      <c r="AUB35" s="631"/>
      <c r="AUC35" s="631"/>
      <c r="AUD35" s="631"/>
      <c r="AUE35" s="631"/>
      <c r="AUF35" s="631"/>
      <c r="AUG35" s="631"/>
      <c r="AUH35" s="631"/>
      <c r="AUI35" s="631"/>
      <c r="AUJ35" s="631"/>
      <c r="AUK35" s="631"/>
      <c r="AUL35" s="631"/>
      <c r="AUM35" s="631"/>
      <c r="AUN35" s="631"/>
      <c r="AUO35" s="631"/>
      <c r="AUP35" s="631"/>
      <c r="AUQ35" s="631"/>
      <c r="AUR35" s="631"/>
      <c r="AUS35" s="631"/>
      <c r="AUT35" s="631"/>
      <c r="AUU35" s="631"/>
      <c r="AUV35" s="631"/>
      <c r="AUW35" s="631"/>
      <c r="AUX35" s="631"/>
      <c r="AUY35" s="631"/>
      <c r="AUZ35" s="631"/>
      <c r="AVA35" s="631"/>
      <c r="AVB35" s="631"/>
      <c r="AVC35" s="631"/>
      <c r="AVD35" s="631"/>
      <c r="AVE35" s="631"/>
      <c r="AVF35" s="631"/>
      <c r="AVG35" s="631"/>
      <c r="AVH35" s="631"/>
      <c r="AVI35" s="631"/>
      <c r="AVJ35" s="631"/>
      <c r="AVK35" s="631"/>
      <c r="AVL35" s="631"/>
      <c r="AVM35" s="631"/>
      <c r="AVN35" s="631"/>
      <c r="AVO35" s="631"/>
      <c r="AVP35" s="631"/>
      <c r="AVQ35" s="631"/>
      <c r="AVR35" s="631"/>
      <c r="AVS35" s="631"/>
      <c r="AVT35" s="631"/>
      <c r="AVU35" s="631"/>
      <c r="AVV35" s="631"/>
      <c r="AVW35" s="631"/>
      <c r="AVX35" s="631"/>
      <c r="AVY35" s="631"/>
      <c r="AVZ35" s="631"/>
      <c r="AWA35" s="631"/>
      <c r="AWB35" s="631"/>
      <c r="AWC35" s="631"/>
      <c r="AWD35" s="631"/>
      <c r="AWE35" s="631"/>
      <c r="AWF35" s="631"/>
      <c r="AWG35" s="631"/>
      <c r="AWH35" s="631"/>
      <c r="AWI35" s="631"/>
      <c r="AWJ35" s="631"/>
      <c r="AWK35" s="631"/>
      <c r="AWL35" s="631"/>
      <c r="AWM35" s="631"/>
      <c r="AWN35" s="631"/>
      <c r="AWO35" s="631"/>
      <c r="AWP35" s="631"/>
      <c r="AWQ35" s="631"/>
      <c r="AWR35" s="631"/>
      <c r="AWS35" s="631"/>
      <c r="AWT35" s="631"/>
      <c r="AWU35" s="631"/>
      <c r="AWV35" s="631"/>
      <c r="AWW35" s="631"/>
      <c r="AWX35" s="631"/>
      <c r="AWY35" s="631"/>
      <c r="AWZ35" s="631"/>
      <c r="AXA35" s="631"/>
      <c r="AXB35" s="631"/>
      <c r="AXC35" s="631"/>
      <c r="AXD35" s="631"/>
      <c r="AXE35" s="631"/>
      <c r="AXF35" s="631"/>
      <c r="AXG35" s="631"/>
      <c r="AXH35" s="631"/>
      <c r="AXI35" s="631"/>
      <c r="AXJ35" s="631"/>
      <c r="AXK35" s="631"/>
      <c r="AXL35" s="631"/>
      <c r="AXM35" s="631"/>
      <c r="AXN35" s="631"/>
      <c r="AXO35" s="631"/>
      <c r="AXP35" s="631"/>
      <c r="AXQ35" s="631"/>
      <c r="AXR35" s="631"/>
      <c r="AXS35" s="631"/>
      <c r="AXT35" s="631"/>
      <c r="AXU35" s="631"/>
      <c r="AXV35" s="631"/>
      <c r="AXW35" s="631"/>
      <c r="AXX35" s="631"/>
      <c r="AXY35" s="631"/>
      <c r="AXZ35" s="631"/>
      <c r="AYA35" s="631"/>
      <c r="AYB35" s="631"/>
      <c r="AYC35" s="631"/>
      <c r="AYD35" s="631"/>
      <c r="AYE35" s="631"/>
      <c r="AYF35" s="631"/>
      <c r="AYG35" s="631"/>
      <c r="AYH35" s="631"/>
      <c r="AYI35" s="631"/>
      <c r="AYJ35" s="631"/>
      <c r="AYK35" s="631"/>
      <c r="AYL35" s="631"/>
      <c r="AYM35" s="631"/>
      <c r="AYN35" s="631"/>
      <c r="AYO35" s="631"/>
      <c r="AYP35" s="631"/>
      <c r="AYQ35" s="631"/>
      <c r="AYR35" s="631"/>
      <c r="AYS35" s="631"/>
      <c r="AYT35" s="631"/>
      <c r="AYU35" s="631"/>
      <c r="AYV35" s="631"/>
      <c r="AYW35" s="631"/>
      <c r="AYX35" s="631"/>
      <c r="AYY35" s="631"/>
      <c r="AYZ35" s="631"/>
      <c r="AZA35" s="631"/>
      <c r="AZB35" s="631"/>
      <c r="AZC35" s="631"/>
      <c r="AZD35" s="631"/>
      <c r="AZE35" s="631"/>
      <c r="AZF35" s="631"/>
      <c r="AZG35" s="631"/>
      <c r="AZH35" s="631"/>
      <c r="AZI35" s="631"/>
      <c r="AZJ35" s="631"/>
      <c r="AZK35" s="631"/>
      <c r="AZL35" s="631"/>
      <c r="AZM35" s="631"/>
      <c r="AZN35" s="631"/>
      <c r="AZO35" s="631"/>
      <c r="AZP35" s="631"/>
      <c r="AZQ35" s="631"/>
      <c r="AZR35" s="631"/>
      <c r="AZS35" s="631"/>
      <c r="AZT35" s="631"/>
      <c r="AZU35" s="631"/>
      <c r="AZV35" s="631"/>
      <c r="AZW35" s="631"/>
      <c r="AZX35" s="631"/>
      <c r="AZY35" s="631"/>
      <c r="AZZ35" s="631"/>
      <c r="BAA35" s="631"/>
      <c r="BAB35" s="631"/>
      <c r="BAC35" s="631"/>
      <c r="BAD35" s="631"/>
      <c r="BAE35" s="631"/>
      <c r="BAF35" s="631"/>
      <c r="BAG35" s="631"/>
      <c r="BAH35" s="631"/>
      <c r="BAI35" s="631"/>
      <c r="BAJ35" s="631"/>
      <c r="BAK35" s="631"/>
      <c r="BAL35" s="631"/>
      <c r="BAM35" s="631"/>
      <c r="BAN35" s="631"/>
      <c r="BAO35" s="631"/>
      <c r="BAP35" s="631"/>
      <c r="BAQ35" s="631"/>
      <c r="BAR35" s="631"/>
      <c r="BAS35" s="631"/>
      <c r="BAT35" s="631"/>
      <c r="BAU35" s="631"/>
      <c r="BAV35" s="631"/>
      <c r="BAW35" s="631"/>
      <c r="BAX35" s="631"/>
      <c r="BAY35" s="631"/>
      <c r="BAZ35" s="631"/>
      <c r="BBA35" s="631"/>
      <c r="BBB35" s="631"/>
      <c r="BBC35" s="631"/>
      <c r="BBD35" s="631"/>
      <c r="BBE35" s="631"/>
      <c r="BBF35" s="631"/>
      <c r="BBG35" s="631"/>
      <c r="BBH35" s="631"/>
      <c r="BBI35" s="631"/>
      <c r="BBJ35" s="631"/>
      <c r="BBK35" s="631"/>
      <c r="BBL35" s="631"/>
      <c r="BBM35" s="631"/>
      <c r="BBN35" s="631"/>
      <c r="BBO35" s="631"/>
      <c r="BBP35" s="631"/>
      <c r="BBQ35" s="631"/>
      <c r="BBR35" s="631"/>
      <c r="BBS35" s="631"/>
      <c r="BBT35" s="631"/>
      <c r="BBU35" s="631"/>
      <c r="BBV35" s="631"/>
      <c r="BBW35" s="631"/>
      <c r="BBX35" s="631"/>
      <c r="BBY35" s="631"/>
      <c r="BBZ35" s="631"/>
      <c r="BCA35" s="631"/>
      <c r="BCB35" s="631"/>
      <c r="BCC35" s="631"/>
      <c r="BCD35" s="631"/>
      <c r="BCE35" s="631"/>
      <c r="BCF35" s="631"/>
      <c r="BCG35" s="631"/>
      <c r="BCH35" s="631"/>
      <c r="BCI35" s="631"/>
      <c r="BCJ35" s="631"/>
      <c r="BCK35" s="631"/>
      <c r="BCL35" s="631"/>
      <c r="BCM35" s="631"/>
      <c r="BCN35" s="631"/>
      <c r="BCO35" s="631"/>
      <c r="BCP35" s="631"/>
      <c r="BCQ35" s="631"/>
      <c r="BCR35" s="631"/>
      <c r="BCS35" s="631"/>
      <c r="BCT35" s="631"/>
      <c r="BCU35" s="631"/>
      <c r="BCV35" s="631"/>
      <c r="BCW35" s="631"/>
      <c r="BCX35" s="631"/>
      <c r="BCY35" s="631"/>
      <c r="BCZ35" s="631"/>
      <c r="BDA35" s="631"/>
      <c r="BDB35" s="631"/>
      <c r="BDC35" s="631"/>
      <c r="BDD35" s="631"/>
      <c r="BDE35" s="631"/>
      <c r="BDF35" s="631"/>
      <c r="BDG35" s="631"/>
      <c r="BDH35" s="631"/>
      <c r="BDI35" s="631"/>
      <c r="BDJ35" s="631"/>
      <c r="BDK35" s="631"/>
    </row>
    <row r="36" spans="1:1467" customFormat="1">
      <c r="A36" s="631"/>
      <c r="B36" s="527" t="s">
        <v>7</v>
      </c>
      <c r="C36" s="324">
        <v>0.53200000000000003</v>
      </c>
      <c r="D36" s="135">
        <v>12.447822966202484</v>
      </c>
      <c r="E36" s="135">
        <v>4.1223701521739216</v>
      </c>
      <c r="F36" s="526">
        <v>16.570193118376405</v>
      </c>
      <c r="G36" s="649"/>
      <c r="H36" s="649"/>
      <c r="I36" s="552"/>
      <c r="J36" s="552"/>
      <c r="K36" s="552"/>
      <c r="L36" s="552"/>
      <c r="M36" s="552"/>
      <c r="N36" s="552"/>
      <c r="O36" s="631"/>
      <c r="P36" s="631"/>
      <c r="Q36" s="631"/>
      <c r="R36" s="631"/>
      <c r="S36" s="631"/>
      <c r="T36" s="631"/>
      <c r="U36" s="631"/>
      <c r="V36" s="631"/>
      <c r="W36" s="631"/>
      <c r="X36" s="631"/>
      <c r="Y36" s="631"/>
      <c r="Z36" s="631"/>
      <c r="AA36" s="631"/>
      <c r="AB36" s="631"/>
      <c r="AC36" s="631"/>
      <c r="AD36" s="631"/>
      <c r="AE36" s="631"/>
      <c r="AF36" s="631"/>
      <c r="AG36" s="631"/>
      <c r="AH36" s="631"/>
      <c r="AI36" s="631"/>
      <c r="AJ36" s="631"/>
      <c r="AK36" s="631"/>
      <c r="AL36" s="631"/>
      <c r="AM36" s="631"/>
      <c r="AN36" s="631"/>
      <c r="AO36" s="631"/>
      <c r="AP36" s="631"/>
      <c r="AQ36" s="631"/>
      <c r="AR36" s="631"/>
      <c r="AS36" s="631"/>
      <c r="AT36" s="631"/>
      <c r="AU36" s="631"/>
      <c r="AV36" s="631"/>
      <c r="AW36" s="631"/>
      <c r="AX36" s="631"/>
      <c r="AY36" s="631"/>
      <c r="AZ36" s="631"/>
      <c r="BA36" s="631"/>
      <c r="BB36" s="631"/>
      <c r="BC36" s="631"/>
      <c r="BD36" s="631"/>
      <c r="BE36" s="631"/>
      <c r="BF36" s="631"/>
      <c r="BG36" s="631"/>
      <c r="BH36" s="631"/>
      <c r="BI36" s="631"/>
      <c r="BJ36" s="631"/>
      <c r="BK36" s="631"/>
      <c r="BL36" s="631"/>
      <c r="BM36" s="631"/>
      <c r="BN36" s="631"/>
      <c r="BO36" s="631"/>
      <c r="BP36" s="631"/>
      <c r="BQ36" s="631"/>
      <c r="BR36" s="631"/>
      <c r="BS36" s="631"/>
      <c r="BT36" s="631"/>
      <c r="BU36" s="631"/>
      <c r="BV36" s="631"/>
      <c r="BW36" s="631"/>
      <c r="BX36" s="631"/>
      <c r="BY36" s="631"/>
      <c r="BZ36" s="631"/>
      <c r="CA36" s="631"/>
      <c r="CB36" s="631"/>
      <c r="CC36" s="631"/>
      <c r="CD36" s="631"/>
      <c r="CE36" s="631"/>
      <c r="CF36" s="631"/>
      <c r="CG36" s="631"/>
      <c r="CH36" s="631"/>
      <c r="CI36" s="631"/>
      <c r="CJ36" s="631"/>
      <c r="CK36" s="631"/>
      <c r="CL36" s="631"/>
      <c r="CM36" s="631"/>
      <c r="CN36" s="631"/>
      <c r="CO36" s="631"/>
      <c r="CP36" s="631"/>
      <c r="CQ36" s="631"/>
      <c r="CR36" s="631"/>
      <c r="CS36" s="631"/>
      <c r="CT36" s="631"/>
      <c r="CU36" s="631"/>
      <c r="CV36" s="631"/>
      <c r="CW36" s="631"/>
      <c r="CX36" s="631"/>
      <c r="CY36" s="631"/>
      <c r="CZ36" s="631"/>
      <c r="DA36" s="631"/>
      <c r="DB36" s="631"/>
      <c r="DC36" s="631"/>
      <c r="DD36" s="631"/>
      <c r="DE36" s="631"/>
      <c r="DF36" s="631"/>
      <c r="DG36" s="631"/>
      <c r="DH36" s="631"/>
      <c r="DI36" s="631"/>
      <c r="DJ36" s="631"/>
      <c r="DK36" s="631"/>
      <c r="DL36" s="631"/>
      <c r="DM36" s="631"/>
      <c r="DN36" s="631"/>
      <c r="DO36" s="631"/>
      <c r="DP36" s="631"/>
      <c r="DQ36" s="631"/>
      <c r="DR36" s="631"/>
      <c r="DS36" s="631"/>
      <c r="DT36" s="631"/>
      <c r="DU36" s="631"/>
      <c r="DV36" s="631"/>
      <c r="DW36" s="631"/>
      <c r="DX36" s="631"/>
      <c r="DY36" s="631"/>
      <c r="DZ36" s="631"/>
      <c r="EA36" s="631"/>
      <c r="EB36" s="631"/>
      <c r="EC36" s="631"/>
      <c r="ED36" s="631"/>
      <c r="EE36" s="631"/>
      <c r="EF36" s="631"/>
      <c r="EG36" s="631"/>
      <c r="EH36" s="631"/>
      <c r="EI36" s="631"/>
      <c r="EJ36" s="631"/>
      <c r="EK36" s="631"/>
      <c r="EL36" s="631"/>
      <c r="EM36" s="631"/>
      <c r="EN36" s="631"/>
      <c r="EO36" s="631"/>
      <c r="EP36" s="631"/>
      <c r="EQ36" s="631"/>
      <c r="ER36" s="631"/>
      <c r="ES36" s="631"/>
      <c r="ET36" s="631"/>
      <c r="EU36" s="631"/>
      <c r="EV36" s="631"/>
      <c r="EW36" s="631"/>
      <c r="EX36" s="631"/>
      <c r="EY36" s="631"/>
      <c r="EZ36" s="631"/>
      <c r="FA36" s="631"/>
      <c r="FB36" s="631"/>
      <c r="FC36" s="631"/>
      <c r="FD36" s="631"/>
      <c r="FE36" s="631"/>
      <c r="FF36" s="631"/>
      <c r="FG36" s="631"/>
      <c r="FH36" s="631"/>
      <c r="FI36" s="631"/>
      <c r="FJ36" s="631"/>
      <c r="FK36" s="631"/>
      <c r="FL36" s="631"/>
      <c r="FM36" s="631"/>
      <c r="FN36" s="631"/>
      <c r="FO36" s="631"/>
      <c r="FP36" s="631"/>
      <c r="FQ36" s="631"/>
      <c r="FR36" s="631"/>
      <c r="FS36" s="631"/>
      <c r="FT36" s="631"/>
      <c r="FU36" s="631"/>
      <c r="FV36" s="631"/>
      <c r="FW36" s="631"/>
      <c r="FX36" s="631"/>
      <c r="FY36" s="631"/>
      <c r="FZ36" s="631"/>
      <c r="GA36" s="631"/>
      <c r="GB36" s="631"/>
      <c r="GC36" s="631"/>
      <c r="GD36" s="631"/>
      <c r="GE36" s="631"/>
      <c r="GF36" s="631"/>
      <c r="GG36" s="631"/>
      <c r="GH36" s="631"/>
      <c r="GI36" s="631"/>
      <c r="GJ36" s="631"/>
      <c r="GK36" s="631"/>
      <c r="GL36" s="631"/>
      <c r="GM36" s="631"/>
      <c r="GN36" s="631"/>
      <c r="GO36" s="631"/>
      <c r="GP36" s="631"/>
      <c r="GQ36" s="631"/>
      <c r="GR36" s="631"/>
      <c r="GS36" s="631"/>
      <c r="GT36" s="631"/>
      <c r="GU36" s="631"/>
      <c r="GV36" s="631"/>
      <c r="GW36" s="631"/>
      <c r="GX36" s="631"/>
      <c r="GY36" s="631"/>
      <c r="GZ36" s="631"/>
      <c r="HA36" s="631"/>
      <c r="HB36" s="631"/>
      <c r="HC36" s="631"/>
      <c r="HD36" s="631"/>
      <c r="HE36" s="631"/>
      <c r="HF36" s="631"/>
      <c r="HG36" s="631"/>
      <c r="HH36" s="631"/>
      <c r="HI36" s="631"/>
      <c r="HJ36" s="631"/>
      <c r="HK36" s="631"/>
      <c r="HL36" s="631"/>
      <c r="HM36" s="631"/>
      <c r="HN36" s="631"/>
      <c r="HO36" s="631"/>
      <c r="HP36" s="631"/>
      <c r="HQ36" s="631"/>
      <c r="HR36" s="631"/>
      <c r="HS36" s="631"/>
      <c r="HT36" s="631"/>
      <c r="HU36" s="631"/>
      <c r="HV36" s="631"/>
      <c r="HW36" s="631"/>
      <c r="HX36" s="631"/>
      <c r="HY36" s="631"/>
      <c r="HZ36" s="631"/>
      <c r="IA36" s="631"/>
      <c r="IB36" s="631"/>
      <c r="IC36" s="631"/>
      <c r="ID36" s="631"/>
      <c r="IE36" s="631"/>
      <c r="IF36" s="631"/>
      <c r="IG36" s="631"/>
      <c r="IH36" s="631"/>
      <c r="II36" s="631"/>
      <c r="IJ36" s="631"/>
      <c r="IK36" s="631"/>
      <c r="IL36" s="631"/>
      <c r="IM36" s="631"/>
      <c r="IN36" s="631"/>
      <c r="IO36" s="631"/>
      <c r="IP36" s="631"/>
      <c r="IQ36" s="631"/>
      <c r="IR36" s="631"/>
      <c r="IS36" s="631"/>
      <c r="IT36" s="631"/>
      <c r="IU36" s="631"/>
      <c r="IV36" s="631"/>
      <c r="IW36" s="631"/>
      <c r="IX36" s="631"/>
      <c r="IY36" s="631"/>
      <c r="IZ36" s="631"/>
      <c r="JA36" s="631"/>
      <c r="JB36" s="631"/>
      <c r="JC36" s="631"/>
      <c r="JD36" s="631"/>
      <c r="JE36" s="631"/>
      <c r="JF36" s="631"/>
      <c r="JG36" s="631"/>
      <c r="JH36" s="631"/>
      <c r="JI36" s="631"/>
      <c r="JJ36" s="631"/>
      <c r="JK36" s="631"/>
      <c r="JL36" s="631"/>
      <c r="JM36" s="631"/>
      <c r="JN36" s="631"/>
      <c r="JO36" s="631"/>
      <c r="JP36" s="631"/>
      <c r="JQ36" s="631"/>
      <c r="JR36" s="631"/>
      <c r="JS36" s="631"/>
      <c r="JT36" s="631"/>
      <c r="JU36" s="631"/>
      <c r="JV36" s="631"/>
      <c r="JW36" s="631"/>
      <c r="JX36" s="631"/>
      <c r="JY36" s="631"/>
      <c r="JZ36" s="631"/>
      <c r="KA36" s="631"/>
      <c r="KB36" s="631"/>
      <c r="KC36" s="631"/>
      <c r="KD36" s="631"/>
      <c r="KE36" s="631"/>
      <c r="KF36" s="631"/>
      <c r="KG36" s="631"/>
      <c r="KH36" s="631"/>
      <c r="KI36" s="631"/>
      <c r="KJ36" s="631"/>
      <c r="KK36" s="631"/>
      <c r="KL36" s="631"/>
      <c r="KM36" s="631"/>
      <c r="KN36" s="631"/>
      <c r="KO36" s="631"/>
      <c r="KP36" s="631"/>
      <c r="KQ36" s="631"/>
      <c r="KR36" s="631"/>
      <c r="KS36" s="631"/>
      <c r="KT36" s="631"/>
      <c r="KU36" s="631"/>
      <c r="KV36" s="631"/>
      <c r="KW36" s="631"/>
      <c r="KX36" s="631"/>
      <c r="KY36" s="631"/>
      <c r="KZ36" s="631"/>
      <c r="LA36" s="631"/>
      <c r="LB36" s="631"/>
      <c r="LC36" s="631"/>
      <c r="LD36" s="631"/>
      <c r="LE36" s="631"/>
      <c r="LF36" s="631"/>
      <c r="LG36" s="631"/>
      <c r="LH36" s="631"/>
      <c r="LI36" s="631"/>
      <c r="LJ36" s="631"/>
      <c r="LK36" s="631"/>
      <c r="LL36" s="631"/>
      <c r="LM36" s="631"/>
      <c r="LN36" s="631"/>
      <c r="LO36" s="631"/>
      <c r="LP36" s="631"/>
      <c r="LQ36" s="631"/>
      <c r="LR36" s="631"/>
      <c r="LS36" s="631"/>
      <c r="LT36" s="631"/>
      <c r="LU36" s="631"/>
      <c r="LV36" s="631"/>
      <c r="LW36" s="631"/>
      <c r="LX36" s="631"/>
      <c r="LY36" s="631"/>
      <c r="LZ36" s="631"/>
      <c r="MA36" s="631"/>
      <c r="MB36" s="631"/>
      <c r="MC36" s="631"/>
      <c r="MD36" s="631"/>
      <c r="ME36" s="631"/>
      <c r="MF36" s="631"/>
      <c r="MG36" s="631"/>
      <c r="MH36" s="631"/>
      <c r="MI36" s="631"/>
      <c r="MJ36" s="631"/>
      <c r="MK36" s="631"/>
      <c r="ML36" s="631"/>
      <c r="MM36" s="631"/>
      <c r="MN36" s="631"/>
      <c r="MO36" s="631"/>
      <c r="MP36" s="631"/>
      <c r="MQ36" s="631"/>
      <c r="MR36" s="631"/>
      <c r="MS36" s="631"/>
      <c r="MT36" s="631"/>
      <c r="MU36" s="631"/>
      <c r="MV36" s="631"/>
      <c r="MW36" s="631"/>
      <c r="MX36" s="631"/>
      <c r="MY36" s="631"/>
      <c r="MZ36" s="631"/>
      <c r="NA36" s="631"/>
      <c r="NB36" s="631"/>
      <c r="NC36" s="631"/>
      <c r="ND36" s="631"/>
      <c r="NE36" s="631"/>
      <c r="NF36" s="631"/>
      <c r="NG36" s="631"/>
      <c r="NH36" s="631"/>
      <c r="NI36" s="631"/>
      <c r="NJ36" s="631"/>
      <c r="NK36" s="631"/>
      <c r="NL36" s="631"/>
      <c r="NM36" s="631"/>
      <c r="NN36" s="631"/>
      <c r="NO36" s="631"/>
      <c r="NP36" s="631"/>
      <c r="NQ36" s="631"/>
      <c r="NR36" s="631"/>
      <c r="NS36" s="631"/>
      <c r="NT36" s="631"/>
      <c r="NU36" s="631"/>
      <c r="NV36" s="631"/>
      <c r="NW36" s="631"/>
      <c r="NX36" s="631"/>
      <c r="NY36" s="631"/>
      <c r="NZ36" s="631"/>
      <c r="OA36" s="631"/>
      <c r="OB36" s="631"/>
      <c r="OC36" s="631"/>
      <c r="OD36" s="631"/>
      <c r="OE36" s="631"/>
      <c r="OF36" s="631"/>
      <c r="OG36" s="631"/>
      <c r="OH36" s="631"/>
      <c r="OI36" s="631"/>
      <c r="OJ36" s="631"/>
      <c r="OK36" s="631"/>
      <c r="OL36" s="631"/>
      <c r="OM36" s="631"/>
      <c r="ON36" s="631"/>
      <c r="OO36" s="631"/>
      <c r="OP36" s="631"/>
      <c r="OQ36" s="631"/>
      <c r="OR36" s="631"/>
      <c r="OS36" s="631"/>
      <c r="OT36" s="631"/>
      <c r="OU36" s="631"/>
      <c r="OV36" s="631"/>
      <c r="OW36" s="631"/>
      <c r="OX36" s="631"/>
      <c r="OY36" s="631"/>
      <c r="OZ36" s="631"/>
      <c r="PA36" s="631"/>
      <c r="PB36" s="631"/>
      <c r="PC36" s="631"/>
      <c r="PD36" s="631"/>
      <c r="PE36" s="631"/>
      <c r="PF36" s="631"/>
      <c r="PG36" s="631"/>
      <c r="PH36" s="631"/>
      <c r="PI36" s="631"/>
      <c r="PJ36" s="631"/>
      <c r="PK36" s="631"/>
      <c r="PL36" s="631"/>
      <c r="PM36" s="631"/>
      <c r="PN36" s="631"/>
      <c r="PO36" s="631"/>
      <c r="PP36" s="631"/>
      <c r="PQ36" s="631"/>
      <c r="PR36" s="631"/>
      <c r="PS36" s="631"/>
      <c r="PT36" s="631"/>
      <c r="PU36" s="631"/>
      <c r="PV36" s="631"/>
      <c r="PW36" s="631"/>
      <c r="PX36" s="631"/>
      <c r="PY36" s="631"/>
      <c r="PZ36" s="631"/>
      <c r="QA36" s="631"/>
      <c r="QB36" s="631"/>
      <c r="QC36" s="631"/>
      <c r="QD36" s="631"/>
      <c r="QE36" s="631"/>
      <c r="QF36" s="631"/>
      <c r="QG36" s="631"/>
      <c r="QH36" s="631"/>
      <c r="QI36" s="631"/>
      <c r="QJ36" s="631"/>
      <c r="QK36" s="631"/>
      <c r="QL36" s="631"/>
      <c r="QM36" s="631"/>
      <c r="QN36" s="631"/>
      <c r="QO36" s="631"/>
      <c r="QP36" s="631"/>
      <c r="QQ36" s="631"/>
      <c r="QR36" s="631"/>
      <c r="QS36" s="631"/>
      <c r="QT36" s="631"/>
      <c r="QU36" s="631"/>
      <c r="QV36" s="631"/>
      <c r="QW36" s="631"/>
      <c r="QX36" s="631"/>
      <c r="QY36" s="631"/>
      <c r="QZ36" s="631"/>
      <c r="RA36" s="631"/>
      <c r="RB36" s="631"/>
      <c r="RC36" s="631"/>
      <c r="RD36" s="631"/>
      <c r="RE36" s="631"/>
      <c r="RF36" s="631"/>
      <c r="RG36" s="631"/>
      <c r="RH36" s="631"/>
      <c r="RI36" s="631"/>
      <c r="RJ36" s="631"/>
      <c r="RK36" s="631"/>
      <c r="RL36" s="631"/>
      <c r="RM36" s="631"/>
      <c r="RN36" s="631"/>
      <c r="RO36" s="631"/>
      <c r="RP36" s="631"/>
      <c r="RQ36" s="631"/>
      <c r="RR36" s="631"/>
      <c r="RS36" s="631"/>
      <c r="RT36" s="631"/>
      <c r="RU36" s="631"/>
      <c r="RV36" s="631"/>
      <c r="RW36" s="631"/>
      <c r="RX36" s="631"/>
      <c r="RY36" s="631"/>
      <c r="RZ36" s="631"/>
      <c r="SA36" s="631"/>
      <c r="SB36" s="631"/>
      <c r="SC36" s="631"/>
      <c r="SD36" s="631"/>
      <c r="SE36" s="631"/>
      <c r="SF36" s="631"/>
      <c r="SG36" s="631"/>
      <c r="SH36" s="631"/>
      <c r="SI36" s="631"/>
      <c r="SJ36" s="631"/>
      <c r="SK36" s="631"/>
      <c r="SL36" s="631"/>
      <c r="SM36" s="631"/>
      <c r="SN36" s="631"/>
      <c r="SO36" s="631"/>
      <c r="SP36" s="631"/>
      <c r="SQ36" s="631"/>
      <c r="SR36" s="631"/>
      <c r="SS36" s="631"/>
      <c r="ST36" s="631"/>
      <c r="SU36" s="631"/>
      <c r="SV36" s="631"/>
      <c r="SW36" s="631"/>
      <c r="SX36" s="631"/>
      <c r="SY36" s="631"/>
      <c r="SZ36" s="631"/>
      <c r="TA36" s="631"/>
      <c r="TB36" s="631"/>
      <c r="TC36" s="631"/>
      <c r="TD36" s="631"/>
      <c r="TE36" s="631"/>
      <c r="TF36" s="631"/>
      <c r="TG36" s="631"/>
      <c r="TH36" s="631"/>
      <c r="TI36" s="631"/>
      <c r="TJ36" s="631"/>
      <c r="TK36" s="631"/>
      <c r="TL36" s="631"/>
      <c r="TM36" s="631"/>
      <c r="TN36" s="631"/>
      <c r="TO36" s="631"/>
      <c r="TP36" s="631"/>
      <c r="TQ36" s="631"/>
      <c r="TR36" s="631"/>
      <c r="TS36" s="631"/>
      <c r="TT36" s="631"/>
      <c r="TU36" s="631"/>
      <c r="TV36" s="631"/>
      <c r="TW36" s="631"/>
      <c r="TX36" s="631"/>
      <c r="TY36" s="631"/>
      <c r="TZ36" s="631"/>
      <c r="UA36" s="631"/>
      <c r="UB36" s="631"/>
      <c r="UC36" s="631"/>
      <c r="UD36" s="631"/>
      <c r="UE36" s="631"/>
      <c r="UF36" s="631"/>
      <c r="UG36" s="631"/>
      <c r="UH36" s="631"/>
      <c r="UI36" s="631"/>
      <c r="UJ36" s="631"/>
      <c r="UK36" s="631"/>
      <c r="UL36" s="631"/>
      <c r="UM36" s="631"/>
      <c r="UN36" s="631"/>
      <c r="UO36" s="631"/>
      <c r="UP36" s="631"/>
      <c r="UQ36" s="631"/>
      <c r="UR36" s="631"/>
      <c r="US36" s="631"/>
      <c r="UT36" s="631"/>
      <c r="UU36" s="631"/>
      <c r="UV36" s="631"/>
      <c r="UW36" s="631"/>
      <c r="UX36" s="631"/>
      <c r="UY36" s="631"/>
      <c r="UZ36" s="631"/>
      <c r="VA36" s="631"/>
      <c r="VB36" s="631"/>
      <c r="VC36" s="631"/>
      <c r="VD36" s="631"/>
      <c r="VE36" s="631"/>
      <c r="VF36" s="631"/>
      <c r="VG36" s="631"/>
      <c r="VH36" s="631"/>
      <c r="VI36" s="631"/>
      <c r="VJ36" s="631"/>
      <c r="VK36" s="631"/>
      <c r="VL36" s="631"/>
      <c r="VM36" s="631"/>
      <c r="VN36" s="631"/>
      <c r="VO36" s="631"/>
      <c r="VP36" s="631"/>
      <c r="VQ36" s="631"/>
      <c r="VR36" s="631"/>
      <c r="VS36" s="631"/>
      <c r="VT36" s="631"/>
      <c r="VU36" s="631"/>
      <c r="VV36" s="631"/>
      <c r="VW36" s="631"/>
      <c r="VX36" s="631"/>
      <c r="VY36" s="631"/>
      <c r="VZ36" s="631"/>
      <c r="WA36" s="631"/>
      <c r="WB36" s="631"/>
      <c r="WC36" s="631"/>
      <c r="WD36" s="631"/>
      <c r="WE36" s="631"/>
      <c r="WF36" s="631"/>
      <c r="WG36" s="631"/>
      <c r="WH36" s="631"/>
      <c r="WI36" s="631"/>
      <c r="WJ36" s="631"/>
      <c r="WK36" s="631"/>
      <c r="WL36" s="631"/>
      <c r="WM36" s="631"/>
      <c r="WN36" s="631"/>
      <c r="WO36" s="631"/>
      <c r="WP36" s="631"/>
      <c r="WQ36" s="631"/>
      <c r="WR36" s="631"/>
      <c r="WS36" s="631"/>
      <c r="WT36" s="631"/>
      <c r="WU36" s="631"/>
      <c r="WV36" s="631"/>
      <c r="WW36" s="631"/>
      <c r="WX36" s="631"/>
      <c r="WY36" s="631"/>
      <c r="WZ36" s="631"/>
      <c r="XA36" s="631"/>
      <c r="XB36" s="631"/>
      <c r="XC36" s="631"/>
      <c r="XD36" s="631"/>
      <c r="XE36" s="631"/>
      <c r="XF36" s="631"/>
      <c r="XG36" s="631"/>
      <c r="XH36" s="631"/>
      <c r="XI36" s="631"/>
      <c r="XJ36" s="631"/>
      <c r="XK36" s="631"/>
      <c r="XL36" s="631"/>
      <c r="XM36" s="631"/>
      <c r="XN36" s="631"/>
      <c r="XO36" s="631"/>
      <c r="XP36" s="631"/>
      <c r="XQ36" s="631"/>
      <c r="XR36" s="631"/>
      <c r="XS36" s="631"/>
      <c r="XT36" s="631"/>
      <c r="XU36" s="631"/>
      <c r="XV36" s="631"/>
      <c r="XW36" s="631"/>
      <c r="XX36" s="631"/>
      <c r="XY36" s="631"/>
      <c r="XZ36" s="631"/>
      <c r="YA36" s="631"/>
      <c r="YB36" s="631"/>
      <c r="YC36" s="631"/>
      <c r="YD36" s="631"/>
      <c r="YE36" s="631"/>
      <c r="YF36" s="631"/>
      <c r="YG36" s="631"/>
      <c r="YH36" s="631"/>
      <c r="YI36" s="631"/>
      <c r="YJ36" s="631"/>
      <c r="YK36" s="631"/>
      <c r="YL36" s="631"/>
      <c r="YM36" s="631"/>
      <c r="YN36" s="631"/>
      <c r="YO36" s="631"/>
      <c r="YP36" s="631"/>
      <c r="YQ36" s="631"/>
      <c r="YR36" s="631"/>
      <c r="YS36" s="631"/>
      <c r="YT36" s="631"/>
      <c r="YU36" s="631"/>
      <c r="YV36" s="631"/>
      <c r="YW36" s="631"/>
      <c r="YX36" s="631"/>
      <c r="YY36" s="631"/>
      <c r="YZ36" s="631"/>
      <c r="ZA36" s="631"/>
      <c r="ZB36" s="631"/>
      <c r="ZC36" s="631"/>
      <c r="ZD36" s="631"/>
      <c r="ZE36" s="631"/>
      <c r="ZF36" s="631"/>
      <c r="ZG36" s="631"/>
      <c r="ZH36" s="631"/>
      <c r="ZI36" s="631"/>
      <c r="ZJ36" s="631"/>
      <c r="ZK36" s="631"/>
      <c r="ZL36" s="631"/>
      <c r="ZM36" s="631"/>
      <c r="ZN36" s="631"/>
      <c r="ZO36" s="631"/>
      <c r="ZP36" s="631"/>
      <c r="ZQ36" s="631"/>
      <c r="ZR36" s="631"/>
      <c r="ZS36" s="631"/>
      <c r="ZT36" s="631"/>
      <c r="ZU36" s="631"/>
      <c r="ZV36" s="631"/>
      <c r="ZW36" s="631"/>
      <c r="ZX36" s="631"/>
      <c r="ZY36" s="631"/>
      <c r="ZZ36" s="631"/>
      <c r="AAA36" s="631"/>
      <c r="AAB36" s="631"/>
      <c r="AAC36" s="631"/>
      <c r="AAD36" s="631"/>
      <c r="AAE36" s="631"/>
      <c r="AAF36" s="631"/>
      <c r="AAG36" s="631"/>
      <c r="AAH36" s="631"/>
      <c r="AAI36" s="631"/>
      <c r="AAJ36" s="631"/>
      <c r="AAK36" s="631"/>
      <c r="AAL36" s="631"/>
      <c r="AAM36" s="631"/>
      <c r="AAN36" s="631"/>
      <c r="AAO36" s="631"/>
      <c r="AAP36" s="631"/>
      <c r="AAQ36" s="631"/>
      <c r="AAR36" s="631"/>
      <c r="AAS36" s="631"/>
      <c r="AAT36" s="631"/>
      <c r="AAU36" s="631"/>
      <c r="AAV36" s="631"/>
      <c r="AAW36" s="631"/>
      <c r="AAX36" s="631"/>
      <c r="AAY36" s="631"/>
      <c r="AAZ36" s="631"/>
      <c r="ABA36" s="631"/>
      <c r="ABB36" s="631"/>
      <c r="ABC36" s="631"/>
      <c r="ABD36" s="631"/>
      <c r="ABE36" s="631"/>
      <c r="ABF36" s="631"/>
      <c r="ABG36" s="631"/>
      <c r="ABH36" s="631"/>
      <c r="ABI36" s="631"/>
      <c r="ABJ36" s="631"/>
      <c r="ABK36" s="631"/>
      <c r="ABL36" s="631"/>
      <c r="ABM36" s="631"/>
      <c r="ABN36" s="631"/>
      <c r="ABO36" s="631"/>
      <c r="ABP36" s="631"/>
      <c r="ABQ36" s="631"/>
      <c r="ABR36" s="631"/>
      <c r="ABS36" s="631"/>
      <c r="ABT36" s="631"/>
      <c r="ABU36" s="631"/>
      <c r="ABV36" s="631"/>
      <c r="ABW36" s="631"/>
      <c r="ABX36" s="631"/>
      <c r="ABY36" s="631"/>
      <c r="ABZ36" s="631"/>
      <c r="ACA36" s="631"/>
      <c r="ACB36" s="631"/>
      <c r="ACC36" s="631"/>
      <c r="ACD36" s="631"/>
      <c r="ACE36" s="631"/>
      <c r="ACF36" s="631"/>
      <c r="ACG36" s="631"/>
      <c r="ACH36" s="631"/>
      <c r="ACI36" s="631"/>
      <c r="ACJ36" s="631"/>
      <c r="ACK36" s="631"/>
      <c r="ACL36" s="631"/>
      <c r="ACM36" s="631"/>
      <c r="ACN36" s="631"/>
      <c r="ACO36" s="631"/>
      <c r="ACP36" s="631"/>
      <c r="ACQ36" s="631"/>
      <c r="ACR36" s="631"/>
      <c r="ACS36" s="631"/>
      <c r="ACT36" s="631"/>
      <c r="ACU36" s="631"/>
      <c r="ACV36" s="631"/>
      <c r="ACW36" s="631"/>
      <c r="ACX36" s="631"/>
      <c r="ACY36" s="631"/>
      <c r="ACZ36" s="631"/>
      <c r="ADA36" s="631"/>
      <c r="ADB36" s="631"/>
      <c r="ADC36" s="631"/>
      <c r="ADD36" s="631"/>
      <c r="ADE36" s="631"/>
      <c r="ADF36" s="631"/>
      <c r="ADG36" s="631"/>
      <c r="ADH36" s="631"/>
      <c r="ADI36" s="631"/>
      <c r="ADJ36" s="631"/>
      <c r="ADK36" s="631"/>
      <c r="ADL36" s="631"/>
      <c r="ADM36" s="631"/>
      <c r="ADN36" s="631"/>
      <c r="ADO36" s="631"/>
      <c r="ADP36" s="631"/>
      <c r="ADQ36" s="631"/>
      <c r="ADR36" s="631"/>
      <c r="ADS36" s="631"/>
      <c r="ADT36" s="631"/>
      <c r="ADU36" s="631"/>
      <c r="ADV36" s="631"/>
      <c r="ADW36" s="631"/>
      <c r="ADX36" s="631"/>
      <c r="ADY36" s="631"/>
      <c r="ADZ36" s="631"/>
      <c r="AEA36" s="631"/>
      <c r="AEB36" s="631"/>
      <c r="AEC36" s="631"/>
      <c r="AED36" s="631"/>
      <c r="AEE36" s="631"/>
      <c r="AEF36" s="631"/>
      <c r="AEG36" s="631"/>
      <c r="AEH36" s="631"/>
      <c r="AEI36" s="631"/>
      <c r="AEJ36" s="631"/>
      <c r="AEK36" s="631"/>
      <c r="AEL36" s="631"/>
      <c r="AEM36" s="631"/>
      <c r="AEN36" s="631"/>
      <c r="AEO36" s="631"/>
      <c r="AEP36" s="631"/>
      <c r="AEQ36" s="631"/>
      <c r="AER36" s="631"/>
      <c r="AES36" s="631"/>
      <c r="AET36" s="631"/>
      <c r="AEU36" s="631"/>
      <c r="AEV36" s="631"/>
      <c r="AEW36" s="631"/>
      <c r="AEX36" s="631"/>
      <c r="AEY36" s="631"/>
      <c r="AEZ36" s="631"/>
      <c r="AFA36" s="631"/>
      <c r="AFB36" s="631"/>
      <c r="AFC36" s="631"/>
      <c r="AFD36" s="631"/>
      <c r="AFE36" s="631"/>
      <c r="AFF36" s="631"/>
      <c r="AFG36" s="631"/>
      <c r="AFH36" s="631"/>
      <c r="AFI36" s="631"/>
      <c r="AFJ36" s="631"/>
      <c r="AFK36" s="631"/>
      <c r="AFL36" s="631"/>
      <c r="AFM36" s="631"/>
      <c r="AFN36" s="631"/>
      <c r="AFO36" s="631"/>
      <c r="AFP36" s="631"/>
      <c r="AFQ36" s="631"/>
      <c r="AFR36" s="631"/>
      <c r="AFS36" s="631"/>
      <c r="AFT36" s="631"/>
      <c r="AFU36" s="631"/>
      <c r="AFV36" s="631"/>
      <c r="AFW36" s="631"/>
      <c r="AFX36" s="631"/>
      <c r="AFY36" s="631"/>
      <c r="AFZ36" s="631"/>
      <c r="AGA36" s="631"/>
      <c r="AGB36" s="631"/>
      <c r="AGC36" s="631"/>
      <c r="AGD36" s="631"/>
      <c r="AGE36" s="631"/>
      <c r="AGF36" s="631"/>
      <c r="AGG36" s="631"/>
      <c r="AGH36" s="631"/>
      <c r="AGI36" s="631"/>
      <c r="AGJ36" s="631"/>
      <c r="AGK36" s="631"/>
      <c r="AGL36" s="631"/>
      <c r="AGM36" s="631"/>
      <c r="AGN36" s="631"/>
      <c r="AGO36" s="631"/>
      <c r="AGP36" s="631"/>
      <c r="AGQ36" s="631"/>
      <c r="AGR36" s="631"/>
      <c r="AGS36" s="631"/>
      <c r="AGT36" s="631"/>
      <c r="AGU36" s="631"/>
      <c r="AGV36" s="631"/>
      <c r="AGW36" s="631"/>
      <c r="AGX36" s="631"/>
      <c r="AGY36" s="631"/>
      <c r="AGZ36" s="631"/>
      <c r="AHA36" s="631"/>
      <c r="AHB36" s="631"/>
      <c r="AHC36" s="631"/>
      <c r="AHD36" s="631"/>
      <c r="AHE36" s="631"/>
      <c r="AHF36" s="631"/>
      <c r="AHG36" s="631"/>
      <c r="AHH36" s="631"/>
      <c r="AHI36" s="631"/>
      <c r="AHJ36" s="631"/>
      <c r="AHK36" s="631"/>
      <c r="AHL36" s="631"/>
      <c r="AHM36" s="631"/>
      <c r="AHN36" s="631"/>
      <c r="AHO36" s="631"/>
      <c r="AHP36" s="631"/>
      <c r="AHQ36" s="631"/>
      <c r="AHR36" s="631"/>
      <c r="AHS36" s="631"/>
      <c r="AHT36" s="631"/>
      <c r="AHU36" s="631"/>
      <c r="AHV36" s="631"/>
      <c r="AHW36" s="631"/>
      <c r="AHX36" s="631"/>
      <c r="AHY36" s="631"/>
      <c r="AHZ36" s="631"/>
      <c r="AIA36" s="631"/>
      <c r="AIB36" s="631"/>
      <c r="AIC36" s="631"/>
      <c r="AID36" s="631"/>
      <c r="AIE36" s="631"/>
      <c r="AIF36" s="631"/>
      <c r="AIG36" s="631"/>
      <c r="AIH36" s="631"/>
      <c r="AII36" s="631"/>
      <c r="AIJ36" s="631"/>
      <c r="AIK36" s="631"/>
      <c r="AIL36" s="631"/>
      <c r="AIM36" s="631"/>
      <c r="AIN36" s="631"/>
      <c r="AIO36" s="631"/>
      <c r="AIP36" s="631"/>
      <c r="AIQ36" s="631"/>
      <c r="AIR36" s="631"/>
      <c r="AIS36" s="631"/>
      <c r="AIT36" s="631"/>
      <c r="AIU36" s="631"/>
      <c r="AIV36" s="631"/>
      <c r="AIW36" s="631"/>
      <c r="AIX36" s="631"/>
      <c r="AIY36" s="631"/>
      <c r="AIZ36" s="631"/>
      <c r="AJA36" s="631"/>
      <c r="AJB36" s="631"/>
      <c r="AJC36" s="631"/>
      <c r="AJD36" s="631"/>
      <c r="AJE36" s="631"/>
      <c r="AJF36" s="631"/>
      <c r="AJG36" s="631"/>
      <c r="AJH36" s="631"/>
      <c r="AJI36" s="631"/>
      <c r="AJJ36" s="631"/>
      <c r="AJK36" s="631"/>
      <c r="AJL36" s="631"/>
      <c r="AJM36" s="631"/>
      <c r="AJN36" s="631"/>
      <c r="AJO36" s="631"/>
      <c r="AJP36" s="631"/>
      <c r="AJQ36" s="631"/>
      <c r="AJR36" s="631"/>
      <c r="AJS36" s="631"/>
      <c r="AJT36" s="631"/>
      <c r="AJU36" s="631"/>
      <c r="AJV36" s="631"/>
      <c r="AJW36" s="631"/>
      <c r="AJX36" s="631"/>
      <c r="AJY36" s="631"/>
      <c r="AJZ36" s="631"/>
      <c r="AKA36" s="631"/>
      <c r="AKB36" s="631"/>
      <c r="AKC36" s="631"/>
      <c r="AKD36" s="631"/>
      <c r="AKE36" s="631"/>
      <c r="AKF36" s="631"/>
      <c r="AKG36" s="631"/>
      <c r="AKH36" s="631"/>
      <c r="AKI36" s="631"/>
      <c r="AKJ36" s="631"/>
      <c r="AKK36" s="631"/>
      <c r="AKL36" s="631"/>
      <c r="AKM36" s="631"/>
      <c r="AKN36" s="631"/>
      <c r="AKO36" s="631"/>
      <c r="AKP36" s="631"/>
      <c r="AKQ36" s="631"/>
      <c r="AKR36" s="631"/>
      <c r="AKS36" s="631"/>
      <c r="AKT36" s="631"/>
      <c r="AKU36" s="631"/>
      <c r="AKV36" s="631"/>
      <c r="AKW36" s="631"/>
      <c r="AKX36" s="631"/>
      <c r="AKY36" s="631"/>
      <c r="AKZ36" s="631"/>
      <c r="ALA36" s="631"/>
      <c r="ALB36" s="631"/>
      <c r="ALC36" s="631"/>
      <c r="ALD36" s="631"/>
      <c r="ALE36" s="631"/>
      <c r="ALF36" s="631"/>
      <c r="ALG36" s="631"/>
      <c r="ALH36" s="631"/>
      <c r="ALI36" s="631"/>
      <c r="ALJ36" s="631"/>
      <c r="ALK36" s="631"/>
      <c r="ALL36" s="631"/>
      <c r="ALM36" s="631"/>
      <c r="ALN36" s="631"/>
      <c r="ALO36" s="631"/>
      <c r="ALP36" s="631"/>
      <c r="ALQ36" s="631"/>
      <c r="ALR36" s="631"/>
      <c r="ALS36" s="631"/>
      <c r="ALT36" s="631"/>
      <c r="ALU36" s="631"/>
      <c r="ALV36" s="631"/>
      <c r="ALW36" s="631"/>
      <c r="ALX36" s="631"/>
      <c r="ALY36" s="631"/>
      <c r="ALZ36" s="631"/>
      <c r="AMA36" s="631"/>
      <c r="AMB36" s="631"/>
      <c r="AMC36" s="631"/>
      <c r="AMD36" s="631"/>
      <c r="AME36" s="631"/>
      <c r="AMF36" s="631"/>
      <c r="AMG36" s="631"/>
      <c r="AMH36" s="631"/>
      <c r="AMI36" s="631"/>
      <c r="AMJ36" s="631"/>
      <c r="AMK36" s="631"/>
      <c r="AML36" s="631"/>
      <c r="AMM36" s="631"/>
      <c r="AMN36" s="631"/>
      <c r="AMO36" s="631"/>
      <c r="AMP36" s="631"/>
      <c r="AMQ36" s="631"/>
      <c r="AMR36" s="631"/>
      <c r="AMS36" s="631"/>
      <c r="AMT36" s="631"/>
      <c r="AMU36" s="631"/>
      <c r="AMV36" s="631"/>
      <c r="AMW36" s="631"/>
      <c r="AMX36" s="631"/>
      <c r="AMY36" s="631"/>
      <c r="AMZ36" s="631"/>
      <c r="ANA36" s="631"/>
      <c r="ANB36" s="631"/>
      <c r="ANC36" s="631"/>
      <c r="AND36" s="631"/>
      <c r="ANE36" s="631"/>
      <c r="ANF36" s="631"/>
      <c r="ANG36" s="631"/>
      <c r="ANH36" s="631"/>
      <c r="ANI36" s="631"/>
      <c r="ANJ36" s="631"/>
      <c r="ANK36" s="631"/>
      <c r="ANL36" s="631"/>
      <c r="ANM36" s="631"/>
      <c r="ANN36" s="631"/>
      <c r="ANO36" s="631"/>
      <c r="ANP36" s="631"/>
      <c r="ANQ36" s="631"/>
      <c r="ANR36" s="631"/>
      <c r="ANS36" s="631"/>
      <c r="ANT36" s="631"/>
      <c r="ANU36" s="631"/>
      <c r="ANV36" s="631"/>
      <c r="ANW36" s="631"/>
      <c r="ANX36" s="631"/>
      <c r="ANY36" s="631"/>
      <c r="ANZ36" s="631"/>
      <c r="AOA36" s="631"/>
      <c r="AOB36" s="631"/>
      <c r="AOC36" s="631"/>
      <c r="AOD36" s="631"/>
      <c r="AOE36" s="631"/>
      <c r="AOF36" s="631"/>
      <c r="AOG36" s="631"/>
      <c r="AOH36" s="631"/>
      <c r="AOI36" s="631"/>
      <c r="AOJ36" s="631"/>
      <c r="AOK36" s="631"/>
      <c r="AOL36" s="631"/>
      <c r="AOM36" s="631"/>
      <c r="AON36" s="631"/>
      <c r="AOO36" s="631"/>
      <c r="AOP36" s="631"/>
      <c r="AOQ36" s="631"/>
      <c r="AOR36" s="631"/>
      <c r="AOS36" s="631"/>
      <c r="AOT36" s="631"/>
      <c r="AOU36" s="631"/>
      <c r="AOV36" s="631"/>
      <c r="AOW36" s="631"/>
      <c r="AOX36" s="631"/>
      <c r="AOY36" s="631"/>
      <c r="AOZ36" s="631"/>
      <c r="APA36" s="631"/>
      <c r="APB36" s="631"/>
      <c r="APC36" s="631"/>
      <c r="APD36" s="631"/>
      <c r="APE36" s="631"/>
      <c r="APF36" s="631"/>
      <c r="APG36" s="631"/>
      <c r="APH36" s="631"/>
      <c r="API36" s="631"/>
      <c r="APJ36" s="631"/>
      <c r="APK36" s="631"/>
      <c r="APL36" s="631"/>
      <c r="APM36" s="631"/>
      <c r="APN36" s="631"/>
      <c r="APO36" s="631"/>
      <c r="APP36" s="631"/>
      <c r="APQ36" s="631"/>
      <c r="APR36" s="631"/>
      <c r="APS36" s="631"/>
      <c r="APT36" s="631"/>
      <c r="APU36" s="631"/>
      <c r="APV36" s="631"/>
      <c r="APW36" s="631"/>
      <c r="APX36" s="631"/>
      <c r="APY36" s="631"/>
      <c r="APZ36" s="631"/>
      <c r="AQA36" s="631"/>
      <c r="AQB36" s="631"/>
      <c r="AQC36" s="631"/>
      <c r="AQD36" s="631"/>
      <c r="AQE36" s="631"/>
      <c r="AQF36" s="631"/>
      <c r="AQG36" s="631"/>
      <c r="AQH36" s="631"/>
      <c r="AQI36" s="631"/>
      <c r="AQJ36" s="631"/>
      <c r="AQK36" s="631"/>
      <c r="AQL36" s="631"/>
      <c r="AQM36" s="631"/>
      <c r="AQN36" s="631"/>
      <c r="AQO36" s="631"/>
      <c r="AQP36" s="631"/>
      <c r="AQQ36" s="631"/>
      <c r="AQR36" s="631"/>
      <c r="AQS36" s="631"/>
      <c r="AQT36" s="631"/>
      <c r="AQU36" s="631"/>
      <c r="AQV36" s="631"/>
      <c r="AQW36" s="631"/>
      <c r="AQX36" s="631"/>
      <c r="AQY36" s="631"/>
      <c r="AQZ36" s="631"/>
      <c r="ARA36" s="631"/>
      <c r="ARB36" s="631"/>
      <c r="ARC36" s="631"/>
      <c r="ARD36" s="631"/>
      <c r="ARE36" s="631"/>
      <c r="ARF36" s="631"/>
      <c r="ARG36" s="631"/>
      <c r="ARH36" s="631"/>
      <c r="ARI36" s="631"/>
      <c r="ARJ36" s="631"/>
      <c r="ARK36" s="631"/>
      <c r="ARL36" s="631"/>
      <c r="ARM36" s="631"/>
      <c r="ARN36" s="631"/>
      <c r="ARO36" s="631"/>
      <c r="ARP36" s="631"/>
      <c r="ARQ36" s="631"/>
      <c r="ARR36" s="631"/>
      <c r="ARS36" s="631"/>
      <c r="ART36" s="631"/>
      <c r="ARU36" s="631"/>
      <c r="ARV36" s="631"/>
      <c r="ARW36" s="631"/>
      <c r="ARX36" s="631"/>
      <c r="ARY36" s="631"/>
      <c r="ARZ36" s="631"/>
      <c r="ASA36" s="631"/>
      <c r="ASB36" s="631"/>
      <c r="ASC36" s="631"/>
      <c r="ASD36" s="631"/>
      <c r="ASE36" s="631"/>
      <c r="ASF36" s="631"/>
      <c r="ASG36" s="631"/>
      <c r="ASH36" s="631"/>
      <c r="ASI36" s="631"/>
      <c r="ASJ36" s="631"/>
      <c r="ASK36" s="631"/>
      <c r="ASL36" s="631"/>
      <c r="ASM36" s="631"/>
      <c r="ASN36" s="631"/>
      <c r="ASO36" s="631"/>
      <c r="ASP36" s="631"/>
      <c r="ASQ36" s="631"/>
      <c r="ASR36" s="631"/>
      <c r="ASS36" s="631"/>
      <c r="AST36" s="631"/>
      <c r="ASU36" s="631"/>
      <c r="ASV36" s="631"/>
      <c r="ASW36" s="631"/>
      <c r="ASX36" s="631"/>
      <c r="ASY36" s="631"/>
      <c r="ASZ36" s="631"/>
      <c r="ATA36" s="631"/>
      <c r="ATB36" s="631"/>
      <c r="ATC36" s="631"/>
      <c r="ATD36" s="631"/>
      <c r="ATE36" s="631"/>
      <c r="ATF36" s="631"/>
      <c r="ATG36" s="631"/>
      <c r="ATH36" s="631"/>
      <c r="ATI36" s="631"/>
      <c r="ATJ36" s="631"/>
      <c r="ATK36" s="631"/>
      <c r="ATL36" s="631"/>
      <c r="ATM36" s="631"/>
      <c r="ATN36" s="631"/>
      <c r="ATO36" s="631"/>
      <c r="ATP36" s="631"/>
      <c r="ATQ36" s="631"/>
      <c r="ATR36" s="631"/>
      <c r="ATS36" s="631"/>
      <c r="ATT36" s="631"/>
      <c r="ATU36" s="631"/>
      <c r="ATV36" s="631"/>
      <c r="ATW36" s="631"/>
      <c r="ATX36" s="631"/>
      <c r="ATY36" s="631"/>
      <c r="ATZ36" s="631"/>
      <c r="AUA36" s="631"/>
      <c r="AUB36" s="631"/>
      <c r="AUC36" s="631"/>
      <c r="AUD36" s="631"/>
      <c r="AUE36" s="631"/>
      <c r="AUF36" s="631"/>
      <c r="AUG36" s="631"/>
      <c r="AUH36" s="631"/>
      <c r="AUI36" s="631"/>
      <c r="AUJ36" s="631"/>
      <c r="AUK36" s="631"/>
      <c r="AUL36" s="631"/>
      <c r="AUM36" s="631"/>
      <c r="AUN36" s="631"/>
      <c r="AUO36" s="631"/>
      <c r="AUP36" s="631"/>
      <c r="AUQ36" s="631"/>
      <c r="AUR36" s="631"/>
      <c r="AUS36" s="631"/>
      <c r="AUT36" s="631"/>
      <c r="AUU36" s="631"/>
      <c r="AUV36" s="631"/>
      <c r="AUW36" s="631"/>
      <c r="AUX36" s="631"/>
      <c r="AUY36" s="631"/>
      <c r="AUZ36" s="631"/>
      <c r="AVA36" s="631"/>
      <c r="AVB36" s="631"/>
      <c r="AVC36" s="631"/>
      <c r="AVD36" s="631"/>
      <c r="AVE36" s="631"/>
      <c r="AVF36" s="631"/>
      <c r="AVG36" s="631"/>
      <c r="AVH36" s="631"/>
      <c r="AVI36" s="631"/>
      <c r="AVJ36" s="631"/>
      <c r="AVK36" s="631"/>
      <c r="AVL36" s="631"/>
      <c r="AVM36" s="631"/>
      <c r="AVN36" s="631"/>
      <c r="AVO36" s="631"/>
      <c r="AVP36" s="631"/>
      <c r="AVQ36" s="631"/>
      <c r="AVR36" s="631"/>
      <c r="AVS36" s="631"/>
      <c r="AVT36" s="631"/>
      <c r="AVU36" s="631"/>
      <c r="AVV36" s="631"/>
      <c r="AVW36" s="631"/>
      <c r="AVX36" s="631"/>
      <c r="AVY36" s="631"/>
      <c r="AVZ36" s="631"/>
      <c r="AWA36" s="631"/>
      <c r="AWB36" s="631"/>
      <c r="AWC36" s="631"/>
      <c r="AWD36" s="631"/>
      <c r="AWE36" s="631"/>
      <c r="AWF36" s="631"/>
      <c r="AWG36" s="631"/>
      <c r="AWH36" s="631"/>
      <c r="AWI36" s="631"/>
      <c r="AWJ36" s="631"/>
      <c r="AWK36" s="631"/>
      <c r="AWL36" s="631"/>
      <c r="AWM36" s="631"/>
      <c r="AWN36" s="631"/>
      <c r="AWO36" s="631"/>
      <c r="AWP36" s="631"/>
      <c r="AWQ36" s="631"/>
      <c r="AWR36" s="631"/>
      <c r="AWS36" s="631"/>
      <c r="AWT36" s="631"/>
      <c r="AWU36" s="631"/>
      <c r="AWV36" s="631"/>
      <c r="AWW36" s="631"/>
      <c r="AWX36" s="631"/>
      <c r="AWY36" s="631"/>
      <c r="AWZ36" s="631"/>
      <c r="AXA36" s="631"/>
      <c r="AXB36" s="631"/>
      <c r="AXC36" s="631"/>
      <c r="AXD36" s="631"/>
      <c r="AXE36" s="631"/>
      <c r="AXF36" s="631"/>
      <c r="AXG36" s="631"/>
      <c r="AXH36" s="631"/>
      <c r="AXI36" s="631"/>
      <c r="AXJ36" s="631"/>
      <c r="AXK36" s="631"/>
      <c r="AXL36" s="631"/>
      <c r="AXM36" s="631"/>
      <c r="AXN36" s="631"/>
      <c r="AXO36" s="631"/>
      <c r="AXP36" s="631"/>
      <c r="AXQ36" s="631"/>
      <c r="AXR36" s="631"/>
      <c r="AXS36" s="631"/>
      <c r="AXT36" s="631"/>
      <c r="AXU36" s="631"/>
      <c r="AXV36" s="631"/>
      <c r="AXW36" s="631"/>
      <c r="AXX36" s="631"/>
      <c r="AXY36" s="631"/>
      <c r="AXZ36" s="631"/>
      <c r="AYA36" s="631"/>
      <c r="AYB36" s="631"/>
      <c r="AYC36" s="631"/>
      <c r="AYD36" s="631"/>
      <c r="AYE36" s="631"/>
      <c r="AYF36" s="631"/>
      <c r="AYG36" s="631"/>
      <c r="AYH36" s="631"/>
      <c r="AYI36" s="631"/>
      <c r="AYJ36" s="631"/>
      <c r="AYK36" s="631"/>
      <c r="AYL36" s="631"/>
      <c r="AYM36" s="631"/>
      <c r="AYN36" s="631"/>
      <c r="AYO36" s="631"/>
      <c r="AYP36" s="631"/>
      <c r="AYQ36" s="631"/>
      <c r="AYR36" s="631"/>
      <c r="AYS36" s="631"/>
      <c r="AYT36" s="631"/>
      <c r="AYU36" s="631"/>
      <c r="AYV36" s="631"/>
      <c r="AYW36" s="631"/>
      <c r="AYX36" s="631"/>
      <c r="AYY36" s="631"/>
      <c r="AYZ36" s="631"/>
      <c r="AZA36" s="631"/>
      <c r="AZB36" s="631"/>
      <c r="AZC36" s="631"/>
      <c r="AZD36" s="631"/>
      <c r="AZE36" s="631"/>
      <c r="AZF36" s="631"/>
      <c r="AZG36" s="631"/>
      <c r="AZH36" s="631"/>
      <c r="AZI36" s="631"/>
      <c r="AZJ36" s="631"/>
      <c r="AZK36" s="631"/>
      <c r="AZL36" s="631"/>
      <c r="AZM36" s="631"/>
      <c r="AZN36" s="631"/>
      <c r="AZO36" s="631"/>
      <c r="AZP36" s="631"/>
      <c r="AZQ36" s="631"/>
      <c r="AZR36" s="631"/>
      <c r="AZS36" s="631"/>
      <c r="AZT36" s="631"/>
      <c r="AZU36" s="631"/>
      <c r="AZV36" s="631"/>
      <c r="AZW36" s="631"/>
      <c r="AZX36" s="631"/>
      <c r="AZY36" s="631"/>
      <c r="AZZ36" s="631"/>
      <c r="BAA36" s="631"/>
      <c r="BAB36" s="631"/>
      <c r="BAC36" s="631"/>
      <c r="BAD36" s="631"/>
      <c r="BAE36" s="631"/>
      <c r="BAF36" s="631"/>
      <c r="BAG36" s="631"/>
      <c r="BAH36" s="631"/>
      <c r="BAI36" s="631"/>
      <c r="BAJ36" s="631"/>
      <c r="BAK36" s="631"/>
      <c r="BAL36" s="631"/>
      <c r="BAM36" s="631"/>
      <c r="BAN36" s="631"/>
      <c r="BAO36" s="631"/>
      <c r="BAP36" s="631"/>
      <c r="BAQ36" s="631"/>
      <c r="BAR36" s="631"/>
      <c r="BAS36" s="631"/>
      <c r="BAT36" s="631"/>
      <c r="BAU36" s="631"/>
      <c r="BAV36" s="631"/>
      <c r="BAW36" s="631"/>
      <c r="BAX36" s="631"/>
      <c r="BAY36" s="631"/>
      <c r="BAZ36" s="631"/>
      <c r="BBA36" s="631"/>
      <c r="BBB36" s="631"/>
      <c r="BBC36" s="631"/>
      <c r="BBD36" s="631"/>
      <c r="BBE36" s="631"/>
      <c r="BBF36" s="631"/>
      <c r="BBG36" s="631"/>
      <c r="BBH36" s="631"/>
      <c r="BBI36" s="631"/>
      <c r="BBJ36" s="631"/>
      <c r="BBK36" s="631"/>
      <c r="BBL36" s="631"/>
      <c r="BBM36" s="631"/>
      <c r="BBN36" s="631"/>
      <c r="BBO36" s="631"/>
      <c r="BBP36" s="631"/>
      <c r="BBQ36" s="631"/>
      <c r="BBR36" s="631"/>
      <c r="BBS36" s="631"/>
      <c r="BBT36" s="631"/>
      <c r="BBU36" s="631"/>
      <c r="BBV36" s="631"/>
      <c r="BBW36" s="631"/>
      <c r="BBX36" s="631"/>
      <c r="BBY36" s="631"/>
      <c r="BBZ36" s="631"/>
      <c r="BCA36" s="631"/>
      <c r="BCB36" s="631"/>
      <c r="BCC36" s="631"/>
      <c r="BCD36" s="631"/>
      <c r="BCE36" s="631"/>
      <c r="BCF36" s="631"/>
      <c r="BCG36" s="631"/>
      <c r="BCH36" s="631"/>
      <c r="BCI36" s="631"/>
      <c r="BCJ36" s="631"/>
      <c r="BCK36" s="631"/>
      <c r="BCL36" s="631"/>
      <c r="BCM36" s="631"/>
      <c r="BCN36" s="631"/>
      <c r="BCO36" s="631"/>
      <c r="BCP36" s="631"/>
      <c r="BCQ36" s="631"/>
      <c r="BCR36" s="631"/>
      <c r="BCS36" s="631"/>
      <c r="BCT36" s="631"/>
      <c r="BCU36" s="631"/>
      <c r="BCV36" s="631"/>
      <c r="BCW36" s="631"/>
      <c r="BCX36" s="631"/>
      <c r="BCY36" s="631"/>
      <c r="BCZ36" s="631"/>
      <c r="BDA36" s="631"/>
      <c r="BDB36" s="631"/>
      <c r="BDC36" s="631"/>
      <c r="BDD36" s="631"/>
      <c r="BDE36" s="631"/>
      <c r="BDF36" s="631"/>
      <c r="BDG36" s="631"/>
      <c r="BDH36" s="631"/>
      <c r="BDI36" s="631"/>
      <c r="BDJ36" s="631"/>
      <c r="BDK36" s="631"/>
    </row>
    <row r="37" spans="1:1467" customFormat="1">
      <c r="A37" s="631"/>
      <c r="B37" s="527" t="s">
        <v>76</v>
      </c>
      <c r="C37" s="324">
        <v>0.59599999999999997</v>
      </c>
      <c r="D37" s="135">
        <v>6.371397099702194</v>
      </c>
      <c r="E37" s="135">
        <v>0.22068827173912423</v>
      </c>
      <c r="F37" s="526">
        <v>6.5920853714413186</v>
      </c>
      <c r="G37" s="649"/>
      <c r="H37" s="649"/>
      <c r="I37" s="552"/>
      <c r="J37" s="552"/>
      <c r="K37" s="552"/>
      <c r="L37" s="552"/>
      <c r="M37" s="552"/>
      <c r="N37" s="552"/>
      <c r="O37" s="631"/>
      <c r="P37" s="631"/>
      <c r="Q37" s="631"/>
      <c r="R37" s="631"/>
      <c r="S37" s="631"/>
      <c r="T37" s="631"/>
      <c r="U37" s="631"/>
      <c r="V37" s="631"/>
      <c r="W37" s="631"/>
      <c r="X37" s="631"/>
      <c r="Y37" s="631"/>
      <c r="Z37" s="631"/>
      <c r="AA37" s="631"/>
      <c r="AB37" s="631"/>
      <c r="AC37" s="631"/>
      <c r="AD37" s="631"/>
      <c r="AE37" s="631"/>
      <c r="AF37" s="631"/>
      <c r="AG37" s="631"/>
      <c r="AH37" s="631"/>
      <c r="AI37" s="631"/>
      <c r="AJ37" s="631"/>
      <c r="AK37" s="631"/>
      <c r="AL37" s="631"/>
      <c r="AM37" s="631"/>
      <c r="AN37" s="631"/>
      <c r="AO37" s="631"/>
      <c r="AP37" s="631"/>
      <c r="AQ37" s="631"/>
      <c r="AR37" s="631"/>
      <c r="AS37" s="631"/>
      <c r="AT37" s="631"/>
      <c r="AU37" s="631"/>
      <c r="AV37" s="631"/>
      <c r="AW37" s="631"/>
      <c r="AX37" s="631"/>
      <c r="AY37" s="631"/>
      <c r="AZ37" s="631"/>
      <c r="BA37" s="631"/>
      <c r="BB37" s="631"/>
      <c r="BC37" s="631"/>
      <c r="BD37" s="631"/>
      <c r="BE37" s="631"/>
      <c r="BF37" s="631"/>
      <c r="BG37" s="631"/>
      <c r="BH37" s="631"/>
      <c r="BI37" s="631"/>
      <c r="BJ37" s="631"/>
      <c r="BK37" s="631"/>
      <c r="BL37" s="631"/>
      <c r="BM37" s="631"/>
      <c r="BN37" s="631"/>
      <c r="BO37" s="631"/>
      <c r="BP37" s="631"/>
      <c r="BQ37" s="631"/>
      <c r="BR37" s="631"/>
      <c r="BS37" s="631"/>
      <c r="BT37" s="631"/>
      <c r="BU37" s="631"/>
      <c r="BV37" s="631"/>
      <c r="BW37" s="631"/>
      <c r="BX37" s="631"/>
      <c r="BY37" s="631"/>
      <c r="BZ37" s="631"/>
      <c r="CA37" s="631"/>
      <c r="CB37" s="631"/>
      <c r="CC37" s="631"/>
      <c r="CD37" s="631"/>
      <c r="CE37" s="631"/>
      <c r="CF37" s="631"/>
      <c r="CG37" s="631"/>
      <c r="CH37" s="631"/>
      <c r="CI37" s="631"/>
      <c r="CJ37" s="631"/>
      <c r="CK37" s="631"/>
      <c r="CL37" s="631"/>
      <c r="CM37" s="631"/>
      <c r="CN37" s="631"/>
      <c r="CO37" s="631"/>
      <c r="CP37" s="631"/>
      <c r="CQ37" s="631"/>
      <c r="CR37" s="631"/>
      <c r="CS37" s="631"/>
      <c r="CT37" s="631"/>
      <c r="CU37" s="631"/>
      <c r="CV37" s="631"/>
      <c r="CW37" s="631"/>
      <c r="CX37" s="631"/>
      <c r="CY37" s="631"/>
      <c r="CZ37" s="631"/>
      <c r="DA37" s="631"/>
      <c r="DB37" s="631"/>
      <c r="DC37" s="631"/>
      <c r="DD37" s="631"/>
      <c r="DE37" s="631"/>
      <c r="DF37" s="631"/>
      <c r="DG37" s="631"/>
      <c r="DH37" s="631"/>
      <c r="DI37" s="631"/>
      <c r="DJ37" s="631"/>
      <c r="DK37" s="631"/>
      <c r="DL37" s="631"/>
      <c r="DM37" s="631"/>
      <c r="DN37" s="631"/>
      <c r="DO37" s="631"/>
      <c r="DP37" s="631"/>
      <c r="DQ37" s="631"/>
      <c r="DR37" s="631"/>
      <c r="DS37" s="631"/>
      <c r="DT37" s="631"/>
      <c r="DU37" s="631"/>
      <c r="DV37" s="631"/>
      <c r="DW37" s="631"/>
      <c r="DX37" s="631"/>
      <c r="DY37" s="631"/>
      <c r="DZ37" s="631"/>
      <c r="EA37" s="631"/>
      <c r="EB37" s="631"/>
      <c r="EC37" s="631"/>
      <c r="ED37" s="631"/>
      <c r="EE37" s="631"/>
      <c r="EF37" s="631"/>
      <c r="EG37" s="631"/>
      <c r="EH37" s="631"/>
      <c r="EI37" s="631"/>
      <c r="EJ37" s="631"/>
      <c r="EK37" s="631"/>
      <c r="EL37" s="631"/>
      <c r="EM37" s="631"/>
      <c r="EN37" s="631"/>
      <c r="EO37" s="631"/>
      <c r="EP37" s="631"/>
      <c r="EQ37" s="631"/>
      <c r="ER37" s="631"/>
      <c r="ES37" s="631"/>
      <c r="ET37" s="631"/>
      <c r="EU37" s="631"/>
      <c r="EV37" s="631"/>
      <c r="EW37" s="631"/>
      <c r="EX37" s="631"/>
      <c r="EY37" s="631"/>
      <c r="EZ37" s="631"/>
      <c r="FA37" s="631"/>
      <c r="FB37" s="631"/>
      <c r="FC37" s="631"/>
      <c r="FD37" s="631"/>
      <c r="FE37" s="631"/>
      <c r="FF37" s="631"/>
      <c r="FG37" s="631"/>
      <c r="FH37" s="631"/>
      <c r="FI37" s="631"/>
      <c r="FJ37" s="631"/>
      <c r="FK37" s="631"/>
      <c r="FL37" s="631"/>
      <c r="FM37" s="631"/>
      <c r="FN37" s="631"/>
      <c r="FO37" s="631"/>
      <c r="FP37" s="631"/>
      <c r="FQ37" s="631"/>
      <c r="FR37" s="631"/>
      <c r="FS37" s="631"/>
      <c r="FT37" s="631"/>
      <c r="FU37" s="631"/>
      <c r="FV37" s="631"/>
      <c r="FW37" s="631"/>
      <c r="FX37" s="631"/>
      <c r="FY37" s="631"/>
      <c r="FZ37" s="631"/>
      <c r="GA37" s="631"/>
      <c r="GB37" s="631"/>
      <c r="GC37" s="631"/>
      <c r="GD37" s="631"/>
      <c r="GE37" s="631"/>
      <c r="GF37" s="631"/>
      <c r="GG37" s="631"/>
      <c r="GH37" s="631"/>
      <c r="GI37" s="631"/>
      <c r="GJ37" s="631"/>
      <c r="GK37" s="631"/>
      <c r="GL37" s="631"/>
      <c r="GM37" s="631"/>
      <c r="GN37" s="631"/>
      <c r="GO37" s="631"/>
      <c r="GP37" s="631"/>
      <c r="GQ37" s="631"/>
      <c r="GR37" s="631"/>
      <c r="GS37" s="631"/>
      <c r="GT37" s="631"/>
      <c r="GU37" s="631"/>
      <c r="GV37" s="631"/>
      <c r="GW37" s="631"/>
      <c r="GX37" s="631"/>
      <c r="GY37" s="631"/>
      <c r="GZ37" s="631"/>
      <c r="HA37" s="631"/>
      <c r="HB37" s="631"/>
      <c r="HC37" s="631"/>
      <c r="HD37" s="631"/>
      <c r="HE37" s="631"/>
      <c r="HF37" s="631"/>
      <c r="HG37" s="631"/>
      <c r="HH37" s="631"/>
      <c r="HI37" s="631"/>
      <c r="HJ37" s="631"/>
      <c r="HK37" s="631"/>
      <c r="HL37" s="631"/>
      <c r="HM37" s="631"/>
      <c r="HN37" s="631"/>
      <c r="HO37" s="631"/>
      <c r="HP37" s="631"/>
      <c r="HQ37" s="631"/>
      <c r="HR37" s="631"/>
      <c r="HS37" s="631"/>
      <c r="HT37" s="631"/>
      <c r="HU37" s="631"/>
      <c r="HV37" s="631"/>
      <c r="HW37" s="631"/>
      <c r="HX37" s="631"/>
      <c r="HY37" s="631"/>
      <c r="HZ37" s="631"/>
      <c r="IA37" s="631"/>
      <c r="IB37" s="631"/>
      <c r="IC37" s="631"/>
      <c r="ID37" s="631"/>
      <c r="IE37" s="631"/>
      <c r="IF37" s="631"/>
      <c r="IG37" s="631"/>
      <c r="IH37" s="631"/>
      <c r="II37" s="631"/>
      <c r="IJ37" s="631"/>
      <c r="IK37" s="631"/>
      <c r="IL37" s="631"/>
      <c r="IM37" s="631"/>
      <c r="IN37" s="631"/>
      <c r="IO37" s="631"/>
      <c r="IP37" s="631"/>
      <c r="IQ37" s="631"/>
      <c r="IR37" s="631"/>
      <c r="IS37" s="631"/>
      <c r="IT37" s="631"/>
      <c r="IU37" s="631"/>
      <c r="IV37" s="631"/>
      <c r="IW37" s="631"/>
      <c r="IX37" s="631"/>
      <c r="IY37" s="631"/>
      <c r="IZ37" s="631"/>
      <c r="JA37" s="631"/>
      <c r="JB37" s="631"/>
      <c r="JC37" s="631"/>
      <c r="JD37" s="631"/>
      <c r="JE37" s="631"/>
      <c r="JF37" s="631"/>
      <c r="JG37" s="631"/>
      <c r="JH37" s="631"/>
      <c r="JI37" s="631"/>
      <c r="JJ37" s="631"/>
      <c r="JK37" s="631"/>
      <c r="JL37" s="631"/>
      <c r="JM37" s="631"/>
      <c r="JN37" s="631"/>
      <c r="JO37" s="631"/>
      <c r="JP37" s="631"/>
      <c r="JQ37" s="631"/>
      <c r="JR37" s="631"/>
      <c r="JS37" s="631"/>
      <c r="JT37" s="631"/>
      <c r="JU37" s="631"/>
      <c r="JV37" s="631"/>
      <c r="JW37" s="631"/>
      <c r="JX37" s="631"/>
      <c r="JY37" s="631"/>
      <c r="JZ37" s="631"/>
      <c r="KA37" s="631"/>
      <c r="KB37" s="631"/>
      <c r="KC37" s="631"/>
      <c r="KD37" s="631"/>
      <c r="KE37" s="631"/>
      <c r="KF37" s="631"/>
      <c r="KG37" s="631"/>
      <c r="KH37" s="631"/>
      <c r="KI37" s="631"/>
      <c r="KJ37" s="631"/>
      <c r="KK37" s="631"/>
      <c r="KL37" s="631"/>
      <c r="KM37" s="631"/>
      <c r="KN37" s="631"/>
      <c r="KO37" s="631"/>
      <c r="KP37" s="631"/>
      <c r="KQ37" s="631"/>
      <c r="KR37" s="631"/>
      <c r="KS37" s="631"/>
      <c r="KT37" s="631"/>
      <c r="KU37" s="631"/>
      <c r="KV37" s="631"/>
      <c r="KW37" s="631"/>
      <c r="KX37" s="631"/>
      <c r="KY37" s="631"/>
      <c r="KZ37" s="631"/>
      <c r="LA37" s="631"/>
      <c r="LB37" s="631"/>
      <c r="LC37" s="631"/>
      <c r="LD37" s="631"/>
      <c r="LE37" s="631"/>
      <c r="LF37" s="631"/>
      <c r="LG37" s="631"/>
      <c r="LH37" s="631"/>
      <c r="LI37" s="631"/>
      <c r="LJ37" s="631"/>
      <c r="LK37" s="631"/>
      <c r="LL37" s="631"/>
      <c r="LM37" s="631"/>
      <c r="LN37" s="631"/>
      <c r="LO37" s="631"/>
      <c r="LP37" s="631"/>
      <c r="LQ37" s="631"/>
      <c r="LR37" s="631"/>
      <c r="LS37" s="631"/>
      <c r="LT37" s="631"/>
      <c r="LU37" s="631"/>
      <c r="LV37" s="631"/>
      <c r="LW37" s="631"/>
      <c r="LX37" s="631"/>
      <c r="LY37" s="631"/>
      <c r="LZ37" s="631"/>
      <c r="MA37" s="631"/>
      <c r="MB37" s="631"/>
      <c r="MC37" s="631"/>
      <c r="MD37" s="631"/>
      <c r="ME37" s="631"/>
      <c r="MF37" s="631"/>
      <c r="MG37" s="631"/>
      <c r="MH37" s="631"/>
      <c r="MI37" s="631"/>
      <c r="MJ37" s="631"/>
      <c r="MK37" s="631"/>
      <c r="ML37" s="631"/>
      <c r="MM37" s="631"/>
      <c r="MN37" s="631"/>
      <c r="MO37" s="631"/>
      <c r="MP37" s="631"/>
      <c r="MQ37" s="631"/>
      <c r="MR37" s="631"/>
      <c r="MS37" s="631"/>
      <c r="MT37" s="631"/>
      <c r="MU37" s="631"/>
      <c r="MV37" s="631"/>
      <c r="MW37" s="631"/>
      <c r="MX37" s="631"/>
      <c r="MY37" s="631"/>
      <c r="MZ37" s="631"/>
      <c r="NA37" s="631"/>
      <c r="NB37" s="631"/>
      <c r="NC37" s="631"/>
      <c r="ND37" s="631"/>
      <c r="NE37" s="631"/>
      <c r="NF37" s="631"/>
      <c r="NG37" s="631"/>
      <c r="NH37" s="631"/>
      <c r="NI37" s="631"/>
      <c r="NJ37" s="631"/>
      <c r="NK37" s="631"/>
      <c r="NL37" s="631"/>
      <c r="NM37" s="631"/>
      <c r="NN37" s="631"/>
      <c r="NO37" s="631"/>
      <c r="NP37" s="631"/>
      <c r="NQ37" s="631"/>
      <c r="NR37" s="631"/>
      <c r="NS37" s="631"/>
      <c r="NT37" s="631"/>
      <c r="NU37" s="631"/>
      <c r="NV37" s="631"/>
      <c r="NW37" s="631"/>
      <c r="NX37" s="631"/>
      <c r="NY37" s="631"/>
      <c r="NZ37" s="631"/>
      <c r="OA37" s="631"/>
      <c r="OB37" s="631"/>
      <c r="OC37" s="631"/>
      <c r="OD37" s="631"/>
      <c r="OE37" s="631"/>
      <c r="OF37" s="631"/>
      <c r="OG37" s="631"/>
      <c r="OH37" s="631"/>
      <c r="OI37" s="631"/>
      <c r="OJ37" s="631"/>
      <c r="OK37" s="631"/>
      <c r="OL37" s="631"/>
      <c r="OM37" s="631"/>
      <c r="ON37" s="631"/>
      <c r="OO37" s="631"/>
      <c r="OP37" s="631"/>
      <c r="OQ37" s="631"/>
      <c r="OR37" s="631"/>
      <c r="OS37" s="631"/>
      <c r="OT37" s="631"/>
      <c r="OU37" s="631"/>
      <c r="OV37" s="631"/>
      <c r="OW37" s="631"/>
      <c r="OX37" s="631"/>
      <c r="OY37" s="631"/>
      <c r="OZ37" s="631"/>
      <c r="PA37" s="631"/>
      <c r="PB37" s="631"/>
      <c r="PC37" s="631"/>
      <c r="PD37" s="631"/>
      <c r="PE37" s="631"/>
      <c r="PF37" s="631"/>
      <c r="PG37" s="631"/>
      <c r="PH37" s="631"/>
      <c r="PI37" s="631"/>
      <c r="PJ37" s="631"/>
      <c r="PK37" s="631"/>
      <c r="PL37" s="631"/>
      <c r="PM37" s="631"/>
      <c r="PN37" s="631"/>
      <c r="PO37" s="631"/>
      <c r="PP37" s="631"/>
      <c r="PQ37" s="631"/>
      <c r="PR37" s="631"/>
      <c r="PS37" s="631"/>
      <c r="PT37" s="631"/>
      <c r="PU37" s="631"/>
      <c r="PV37" s="631"/>
      <c r="PW37" s="631"/>
      <c r="PX37" s="631"/>
      <c r="PY37" s="631"/>
      <c r="PZ37" s="631"/>
      <c r="QA37" s="631"/>
      <c r="QB37" s="631"/>
      <c r="QC37" s="631"/>
      <c r="QD37" s="631"/>
      <c r="QE37" s="631"/>
      <c r="QF37" s="631"/>
      <c r="QG37" s="631"/>
      <c r="QH37" s="631"/>
      <c r="QI37" s="631"/>
      <c r="QJ37" s="631"/>
      <c r="QK37" s="631"/>
      <c r="QL37" s="631"/>
      <c r="QM37" s="631"/>
      <c r="QN37" s="631"/>
      <c r="QO37" s="631"/>
      <c r="QP37" s="631"/>
      <c r="QQ37" s="631"/>
      <c r="QR37" s="631"/>
      <c r="QS37" s="631"/>
      <c r="QT37" s="631"/>
      <c r="QU37" s="631"/>
      <c r="QV37" s="631"/>
      <c r="QW37" s="631"/>
      <c r="QX37" s="631"/>
      <c r="QY37" s="631"/>
      <c r="QZ37" s="631"/>
      <c r="RA37" s="631"/>
      <c r="RB37" s="631"/>
      <c r="RC37" s="631"/>
      <c r="RD37" s="631"/>
      <c r="RE37" s="631"/>
      <c r="RF37" s="631"/>
      <c r="RG37" s="631"/>
      <c r="RH37" s="631"/>
      <c r="RI37" s="631"/>
      <c r="RJ37" s="631"/>
      <c r="RK37" s="631"/>
      <c r="RL37" s="631"/>
      <c r="RM37" s="631"/>
      <c r="RN37" s="631"/>
      <c r="RO37" s="631"/>
      <c r="RP37" s="631"/>
      <c r="RQ37" s="631"/>
      <c r="RR37" s="631"/>
      <c r="RS37" s="631"/>
      <c r="RT37" s="631"/>
      <c r="RU37" s="631"/>
      <c r="RV37" s="631"/>
      <c r="RW37" s="631"/>
      <c r="RX37" s="631"/>
      <c r="RY37" s="631"/>
      <c r="RZ37" s="631"/>
      <c r="SA37" s="631"/>
      <c r="SB37" s="631"/>
      <c r="SC37" s="631"/>
      <c r="SD37" s="631"/>
      <c r="SE37" s="631"/>
      <c r="SF37" s="631"/>
      <c r="SG37" s="631"/>
      <c r="SH37" s="631"/>
      <c r="SI37" s="631"/>
      <c r="SJ37" s="631"/>
      <c r="SK37" s="631"/>
      <c r="SL37" s="631"/>
      <c r="SM37" s="631"/>
      <c r="SN37" s="631"/>
      <c r="SO37" s="631"/>
      <c r="SP37" s="631"/>
      <c r="SQ37" s="631"/>
      <c r="SR37" s="631"/>
      <c r="SS37" s="631"/>
      <c r="ST37" s="631"/>
      <c r="SU37" s="631"/>
      <c r="SV37" s="631"/>
      <c r="SW37" s="631"/>
      <c r="SX37" s="631"/>
      <c r="SY37" s="631"/>
      <c r="SZ37" s="631"/>
      <c r="TA37" s="631"/>
      <c r="TB37" s="631"/>
      <c r="TC37" s="631"/>
      <c r="TD37" s="631"/>
      <c r="TE37" s="631"/>
      <c r="TF37" s="631"/>
      <c r="TG37" s="631"/>
      <c r="TH37" s="631"/>
      <c r="TI37" s="631"/>
      <c r="TJ37" s="631"/>
      <c r="TK37" s="631"/>
      <c r="TL37" s="631"/>
      <c r="TM37" s="631"/>
      <c r="TN37" s="631"/>
      <c r="TO37" s="631"/>
      <c r="TP37" s="631"/>
      <c r="TQ37" s="631"/>
      <c r="TR37" s="631"/>
      <c r="TS37" s="631"/>
      <c r="TT37" s="631"/>
      <c r="TU37" s="631"/>
      <c r="TV37" s="631"/>
      <c r="TW37" s="631"/>
      <c r="TX37" s="631"/>
      <c r="TY37" s="631"/>
      <c r="TZ37" s="631"/>
      <c r="UA37" s="631"/>
      <c r="UB37" s="631"/>
      <c r="UC37" s="631"/>
      <c r="UD37" s="631"/>
      <c r="UE37" s="631"/>
      <c r="UF37" s="631"/>
      <c r="UG37" s="631"/>
      <c r="UH37" s="631"/>
      <c r="UI37" s="631"/>
      <c r="UJ37" s="631"/>
      <c r="UK37" s="631"/>
      <c r="UL37" s="631"/>
      <c r="UM37" s="631"/>
      <c r="UN37" s="631"/>
      <c r="UO37" s="631"/>
      <c r="UP37" s="631"/>
      <c r="UQ37" s="631"/>
      <c r="UR37" s="631"/>
      <c r="US37" s="631"/>
      <c r="UT37" s="631"/>
      <c r="UU37" s="631"/>
      <c r="UV37" s="631"/>
      <c r="UW37" s="631"/>
      <c r="UX37" s="631"/>
      <c r="UY37" s="631"/>
      <c r="UZ37" s="631"/>
      <c r="VA37" s="631"/>
      <c r="VB37" s="631"/>
      <c r="VC37" s="631"/>
      <c r="VD37" s="631"/>
      <c r="VE37" s="631"/>
      <c r="VF37" s="631"/>
      <c r="VG37" s="631"/>
      <c r="VH37" s="631"/>
      <c r="VI37" s="631"/>
      <c r="VJ37" s="631"/>
      <c r="VK37" s="631"/>
      <c r="VL37" s="631"/>
      <c r="VM37" s="631"/>
      <c r="VN37" s="631"/>
      <c r="VO37" s="631"/>
      <c r="VP37" s="631"/>
      <c r="VQ37" s="631"/>
      <c r="VR37" s="631"/>
      <c r="VS37" s="631"/>
      <c r="VT37" s="631"/>
      <c r="VU37" s="631"/>
      <c r="VV37" s="631"/>
      <c r="VW37" s="631"/>
      <c r="VX37" s="631"/>
      <c r="VY37" s="631"/>
      <c r="VZ37" s="631"/>
      <c r="WA37" s="631"/>
      <c r="WB37" s="631"/>
      <c r="WC37" s="631"/>
      <c r="WD37" s="631"/>
      <c r="WE37" s="631"/>
      <c r="WF37" s="631"/>
      <c r="WG37" s="631"/>
      <c r="WH37" s="631"/>
      <c r="WI37" s="631"/>
      <c r="WJ37" s="631"/>
      <c r="WK37" s="631"/>
      <c r="WL37" s="631"/>
      <c r="WM37" s="631"/>
      <c r="WN37" s="631"/>
      <c r="WO37" s="631"/>
      <c r="WP37" s="631"/>
      <c r="WQ37" s="631"/>
      <c r="WR37" s="631"/>
      <c r="WS37" s="631"/>
      <c r="WT37" s="631"/>
      <c r="WU37" s="631"/>
      <c r="WV37" s="631"/>
      <c r="WW37" s="631"/>
      <c r="WX37" s="631"/>
      <c r="WY37" s="631"/>
      <c r="WZ37" s="631"/>
      <c r="XA37" s="631"/>
      <c r="XB37" s="631"/>
      <c r="XC37" s="631"/>
      <c r="XD37" s="631"/>
      <c r="XE37" s="631"/>
      <c r="XF37" s="631"/>
      <c r="XG37" s="631"/>
      <c r="XH37" s="631"/>
      <c r="XI37" s="631"/>
      <c r="XJ37" s="631"/>
      <c r="XK37" s="631"/>
      <c r="XL37" s="631"/>
      <c r="XM37" s="631"/>
      <c r="XN37" s="631"/>
      <c r="XO37" s="631"/>
      <c r="XP37" s="631"/>
      <c r="XQ37" s="631"/>
      <c r="XR37" s="631"/>
      <c r="XS37" s="631"/>
      <c r="XT37" s="631"/>
      <c r="XU37" s="631"/>
      <c r="XV37" s="631"/>
      <c r="XW37" s="631"/>
      <c r="XX37" s="631"/>
      <c r="XY37" s="631"/>
      <c r="XZ37" s="631"/>
      <c r="YA37" s="631"/>
      <c r="YB37" s="631"/>
      <c r="YC37" s="631"/>
      <c r="YD37" s="631"/>
      <c r="YE37" s="631"/>
      <c r="YF37" s="631"/>
      <c r="YG37" s="631"/>
      <c r="YH37" s="631"/>
      <c r="YI37" s="631"/>
      <c r="YJ37" s="631"/>
      <c r="YK37" s="631"/>
      <c r="YL37" s="631"/>
      <c r="YM37" s="631"/>
      <c r="YN37" s="631"/>
      <c r="YO37" s="631"/>
      <c r="YP37" s="631"/>
      <c r="YQ37" s="631"/>
      <c r="YR37" s="631"/>
      <c r="YS37" s="631"/>
      <c r="YT37" s="631"/>
      <c r="YU37" s="631"/>
      <c r="YV37" s="631"/>
      <c r="YW37" s="631"/>
      <c r="YX37" s="631"/>
      <c r="YY37" s="631"/>
      <c r="YZ37" s="631"/>
      <c r="ZA37" s="631"/>
      <c r="ZB37" s="631"/>
      <c r="ZC37" s="631"/>
      <c r="ZD37" s="631"/>
      <c r="ZE37" s="631"/>
      <c r="ZF37" s="631"/>
      <c r="ZG37" s="631"/>
      <c r="ZH37" s="631"/>
      <c r="ZI37" s="631"/>
      <c r="ZJ37" s="631"/>
      <c r="ZK37" s="631"/>
      <c r="ZL37" s="631"/>
      <c r="ZM37" s="631"/>
      <c r="ZN37" s="631"/>
      <c r="ZO37" s="631"/>
      <c r="ZP37" s="631"/>
      <c r="ZQ37" s="631"/>
      <c r="ZR37" s="631"/>
      <c r="ZS37" s="631"/>
      <c r="ZT37" s="631"/>
      <c r="ZU37" s="631"/>
      <c r="ZV37" s="631"/>
      <c r="ZW37" s="631"/>
      <c r="ZX37" s="631"/>
      <c r="ZY37" s="631"/>
      <c r="ZZ37" s="631"/>
      <c r="AAA37" s="631"/>
      <c r="AAB37" s="631"/>
      <c r="AAC37" s="631"/>
      <c r="AAD37" s="631"/>
      <c r="AAE37" s="631"/>
      <c r="AAF37" s="631"/>
      <c r="AAG37" s="631"/>
      <c r="AAH37" s="631"/>
      <c r="AAI37" s="631"/>
      <c r="AAJ37" s="631"/>
      <c r="AAK37" s="631"/>
      <c r="AAL37" s="631"/>
      <c r="AAM37" s="631"/>
      <c r="AAN37" s="631"/>
      <c r="AAO37" s="631"/>
      <c r="AAP37" s="631"/>
      <c r="AAQ37" s="631"/>
      <c r="AAR37" s="631"/>
      <c r="AAS37" s="631"/>
      <c r="AAT37" s="631"/>
      <c r="AAU37" s="631"/>
      <c r="AAV37" s="631"/>
      <c r="AAW37" s="631"/>
      <c r="AAX37" s="631"/>
      <c r="AAY37" s="631"/>
      <c r="AAZ37" s="631"/>
      <c r="ABA37" s="631"/>
      <c r="ABB37" s="631"/>
      <c r="ABC37" s="631"/>
      <c r="ABD37" s="631"/>
      <c r="ABE37" s="631"/>
      <c r="ABF37" s="631"/>
      <c r="ABG37" s="631"/>
      <c r="ABH37" s="631"/>
      <c r="ABI37" s="631"/>
      <c r="ABJ37" s="631"/>
      <c r="ABK37" s="631"/>
      <c r="ABL37" s="631"/>
      <c r="ABM37" s="631"/>
      <c r="ABN37" s="631"/>
      <c r="ABO37" s="631"/>
      <c r="ABP37" s="631"/>
      <c r="ABQ37" s="631"/>
      <c r="ABR37" s="631"/>
      <c r="ABS37" s="631"/>
      <c r="ABT37" s="631"/>
      <c r="ABU37" s="631"/>
      <c r="ABV37" s="631"/>
      <c r="ABW37" s="631"/>
      <c r="ABX37" s="631"/>
      <c r="ABY37" s="631"/>
      <c r="ABZ37" s="631"/>
      <c r="ACA37" s="631"/>
      <c r="ACB37" s="631"/>
      <c r="ACC37" s="631"/>
      <c r="ACD37" s="631"/>
      <c r="ACE37" s="631"/>
      <c r="ACF37" s="631"/>
      <c r="ACG37" s="631"/>
      <c r="ACH37" s="631"/>
      <c r="ACI37" s="631"/>
      <c r="ACJ37" s="631"/>
      <c r="ACK37" s="631"/>
      <c r="ACL37" s="631"/>
      <c r="ACM37" s="631"/>
      <c r="ACN37" s="631"/>
      <c r="ACO37" s="631"/>
      <c r="ACP37" s="631"/>
      <c r="ACQ37" s="631"/>
      <c r="ACR37" s="631"/>
      <c r="ACS37" s="631"/>
      <c r="ACT37" s="631"/>
      <c r="ACU37" s="631"/>
      <c r="ACV37" s="631"/>
      <c r="ACW37" s="631"/>
      <c r="ACX37" s="631"/>
      <c r="ACY37" s="631"/>
      <c r="ACZ37" s="631"/>
      <c r="ADA37" s="631"/>
      <c r="ADB37" s="631"/>
      <c r="ADC37" s="631"/>
      <c r="ADD37" s="631"/>
      <c r="ADE37" s="631"/>
      <c r="ADF37" s="631"/>
      <c r="ADG37" s="631"/>
      <c r="ADH37" s="631"/>
      <c r="ADI37" s="631"/>
      <c r="ADJ37" s="631"/>
      <c r="ADK37" s="631"/>
      <c r="ADL37" s="631"/>
      <c r="ADM37" s="631"/>
      <c r="ADN37" s="631"/>
      <c r="ADO37" s="631"/>
      <c r="ADP37" s="631"/>
      <c r="ADQ37" s="631"/>
      <c r="ADR37" s="631"/>
      <c r="ADS37" s="631"/>
      <c r="ADT37" s="631"/>
      <c r="ADU37" s="631"/>
      <c r="ADV37" s="631"/>
      <c r="ADW37" s="631"/>
      <c r="ADX37" s="631"/>
      <c r="ADY37" s="631"/>
      <c r="ADZ37" s="631"/>
      <c r="AEA37" s="631"/>
      <c r="AEB37" s="631"/>
      <c r="AEC37" s="631"/>
      <c r="AED37" s="631"/>
      <c r="AEE37" s="631"/>
      <c r="AEF37" s="631"/>
      <c r="AEG37" s="631"/>
      <c r="AEH37" s="631"/>
      <c r="AEI37" s="631"/>
      <c r="AEJ37" s="631"/>
      <c r="AEK37" s="631"/>
      <c r="AEL37" s="631"/>
      <c r="AEM37" s="631"/>
      <c r="AEN37" s="631"/>
      <c r="AEO37" s="631"/>
      <c r="AEP37" s="631"/>
      <c r="AEQ37" s="631"/>
      <c r="AER37" s="631"/>
      <c r="AES37" s="631"/>
      <c r="AET37" s="631"/>
      <c r="AEU37" s="631"/>
      <c r="AEV37" s="631"/>
      <c r="AEW37" s="631"/>
      <c r="AEX37" s="631"/>
      <c r="AEY37" s="631"/>
      <c r="AEZ37" s="631"/>
      <c r="AFA37" s="631"/>
      <c r="AFB37" s="631"/>
      <c r="AFC37" s="631"/>
      <c r="AFD37" s="631"/>
      <c r="AFE37" s="631"/>
      <c r="AFF37" s="631"/>
      <c r="AFG37" s="631"/>
      <c r="AFH37" s="631"/>
      <c r="AFI37" s="631"/>
      <c r="AFJ37" s="631"/>
      <c r="AFK37" s="631"/>
      <c r="AFL37" s="631"/>
      <c r="AFM37" s="631"/>
      <c r="AFN37" s="631"/>
      <c r="AFO37" s="631"/>
      <c r="AFP37" s="631"/>
      <c r="AFQ37" s="631"/>
      <c r="AFR37" s="631"/>
      <c r="AFS37" s="631"/>
      <c r="AFT37" s="631"/>
      <c r="AFU37" s="631"/>
      <c r="AFV37" s="631"/>
      <c r="AFW37" s="631"/>
      <c r="AFX37" s="631"/>
      <c r="AFY37" s="631"/>
      <c r="AFZ37" s="631"/>
      <c r="AGA37" s="631"/>
      <c r="AGB37" s="631"/>
      <c r="AGC37" s="631"/>
      <c r="AGD37" s="631"/>
      <c r="AGE37" s="631"/>
      <c r="AGF37" s="631"/>
      <c r="AGG37" s="631"/>
      <c r="AGH37" s="631"/>
      <c r="AGI37" s="631"/>
      <c r="AGJ37" s="631"/>
      <c r="AGK37" s="631"/>
      <c r="AGL37" s="631"/>
      <c r="AGM37" s="631"/>
      <c r="AGN37" s="631"/>
      <c r="AGO37" s="631"/>
      <c r="AGP37" s="631"/>
      <c r="AGQ37" s="631"/>
      <c r="AGR37" s="631"/>
      <c r="AGS37" s="631"/>
      <c r="AGT37" s="631"/>
      <c r="AGU37" s="631"/>
      <c r="AGV37" s="631"/>
      <c r="AGW37" s="631"/>
      <c r="AGX37" s="631"/>
      <c r="AGY37" s="631"/>
      <c r="AGZ37" s="631"/>
      <c r="AHA37" s="631"/>
      <c r="AHB37" s="631"/>
      <c r="AHC37" s="631"/>
      <c r="AHD37" s="631"/>
      <c r="AHE37" s="631"/>
      <c r="AHF37" s="631"/>
      <c r="AHG37" s="631"/>
      <c r="AHH37" s="631"/>
      <c r="AHI37" s="631"/>
      <c r="AHJ37" s="631"/>
      <c r="AHK37" s="631"/>
      <c r="AHL37" s="631"/>
      <c r="AHM37" s="631"/>
      <c r="AHN37" s="631"/>
      <c r="AHO37" s="631"/>
      <c r="AHP37" s="631"/>
      <c r="AHQ37" s="631"/>
      <c r="AHR37" s="631"/>
      <c r="AHS37" s="631"/>
      <c r="AHT37" s="631"/>
      <c r="AHU37" s="631"/>
      <c r="AHV37" s="631"/>
      <c r="AHW37" s="631"/>
      <c r="AHX37" s="631"/>
      <c r="AHY37" s="631"/>
      <c r="AHZ37" s="631"/>
      <c r="AIA37" s="631"/>
      <c r="AIB37" s="631"/>
      <c r="AIC37" s="631"/>
      <c r="AID37" s="631"/>
      <c r="AIE37" s="631"/>
      <c r="AIF37" s="631"/>
      <c r="AIG37" s="631"/>
      <c r="AIH37" s="631"/>
      <c r="AII37" s="631"/>
      <c r="AIJ37" s="631"/>
      <c r="AIK37" s="631"/>
      <c r="AIL37" s="631"/>
      <c r="AIM37" s="631"/>
      <c r="AIN37" s="631"/>
      <c r="AIO37" s="631"/>
      <c r="AIP37" s="631"/>
      <c r="AIQ37" s="631"/>
      <c r="AIR37" s="631"/>
      <c r="AIS37" s="631"/>
      <c r="AIT37" s="631"/>
      <c r="AIU37" s="631"/>
      <c r="AIV37" s="631"/>
      <c r="AIW37" s="631"/>
      <c r="AIX37" s="631"/>
      <c r="AIY37" s="631"/>
      <c r="AIZ37" s="631"/>
      <c r="AJA37" s="631"/>
      <c r="AJB37" s="631"/>
      <c r="AJC37" s="631"/>
      <c r="AJD37" s="631"/>
      <c r="AJE37" s="631"/>
      <c r="AJF37" s="631"/>
      <c r="AJG37" s="631"/>
      <c r="AJH37" s="631"/>
      <c r="AJI37" s="631"/>
      <c r="AJJ37" s="631"/>
      <c r="AJK37" s="631"/>
      <c r="AJL37" s="631"/>
      <c r="AJM37" s="631"/>
      <c r="AJN37" s="631"/>
      <c r="AJO37" s="631"/>
      <c r="AJP37" s="631"/>
      <c r="AJQ37" s="631"/>
      <c r="AJR37" s="631"/>
      <c r="AJS37" s="631"/>
      <c r="AJT37" s="631"/>
      <c r="AJU37" s="631"/>
      <c r="AJV37" s="631"/>
      <c r="AJW37" s="631"/>
      <c r="AJX37" s="631"/>
      <c r="AJY37" s="631"/>
      <c r="AJZ37" s="631"/>
      <c r="AKA37" s="631"/>
      <c r="AKB37" s="631"/>
      <c r="AKC37" s="631"/>
      <c r="AKD37" s="631"/>
      <c r="AKE37" s="631"/>
      <c r="AKF37" s="631"/>
      <c r="AKG37" s="631"/>
      <c r="AKH37" s="631"/>
      <c r="AKI37" s="631"/>
      <c r="AKJ37" s="631"/>
      <c r="AKK37" s="631"/>
      <c r="AKL37" s="631"/>
      <c r="AKM37" s="631"/>
      <c r="AKN37" s="631"/>
      <c r="AKO37" s="631"/>
      <c r="AKP37" s="631"/>
      <c r="AKQ37" s="631"/>
      <c r="AKR37" s="631"/>
      <c r="AKS37" s="631"/>
      <c r="AKT37" s="631"/>
      <c r="AKU37" s="631"/>
      <c r="AKV37" s="631"/>
      <c r="AKW37" s="631"/>
      <c r="AKX37" s="631"/>
      <c r="AKY37" s="631"/>
      <c r="AKZ37" s="631"/>
      <c r="ALA37" s="631"/>
      <c r="ALB37" s="631"/>
      <c r="ALC37" s="631"/>
      <c r="ALD37" s="631"/>
      <c r="ALE37" s="631"/>
      <c r="ALF37" s="631"/>
      <c r="ALG37" s="631"/>
      <c r="ALH37" s="631"/>
      <c r="ALI37" s="631"/>
      <c r="ALJ37" s="631"/>
      <c r="ALK37" s="631"/>
      <c r="ALL37" s="631"/>
      <c r="ALM37" s="631"/>
      <c r="ALN37" s="631"/>
      <c r="ALO37" s="631"/>
      <c r="ALP37" s="631"/>
      <c r="ALQ37" s="631"/>
      <c r="ALR37" s="631"/>
      <c r="ALS37" s="631"/>
      <c r="ALT37" s="631"/>
      <c r="ALU37" s="631"/>
      <c r="ALV37" s="631"/>
      <c r="ALW37" s="631"/>
      <c r="ALX37" s="631"/>
      <c r="ALY37" s="631"/>
      <c r="ALZ37" s="631"/>
      <c r="AMA37" s="631"/>
      <c r="AMB37" s="631"/>
      <c r="AMC37" s="631"/>
      <c r="AMD37" s="631"/>
      <c r="AME37" s="631"/>
      <c r="AMF37" s="631"/>
      <c r="AMG37" s="631"/>
      <c r="AMH37" s="631"/>
      <c r="AMI37" s="631"/>
      <c r="AMJ37" s="631"/>
      <c r="AMK37" s="631"/>
      <c r="AML37" s="631"/>
      <c r="AMM37" s="631"/>
      <c r="AMN37" s="631"/>
      <c r="AMO37" s="631"/>
      <c r="AMP37" s="631"/>
      <c r="AMQ37" s="631"/>
      <c r="AMR37" s="631"/>
      <c r="AMS37" s="631"/>
      <c r="AMT37" s="631"/>
      <c r="AMU37" s="631"/>
      <c r="AMV37" s="631"/>
      <c r="AMW37" s="631"/>
      <c r="AMX37" s="631"/>
      <c r="AMY37" s="631"/>
      <c r="AMZ37" s="631"/>
      <c r="ANA37" s="631"/>
      <c r="ANB37" s="631"/>
      <c r="ANC37" s="631"/>
      <c r="AND37" s="631"/>
      <c r="ANE37" s="631"/>
      <c r="ANF37" s="631"/>
      <c r="ANG37" s="631"/>
      <c r="ANH37" s="631"/>
      <c r="ANI37" s="631"/>
      <c r="ANJ37" s="631"/>
      <c r="ANK37" s="631"/>
      <c r="ANL37" s="631"/>
      <c r="ANM37" s="631"/>
      <c r="ANN37" s="631"/>
      <c r="ANO37" s="631"/>
      <c r="ANP37" s="631"/>
      <c r="ANQ37" s="631"/>
      <c r="ANR37" s="631"/>
      <c r="ANS37" s="631"/>
      <c r="ANT37" s="631"/>
      <c r="ANU37" s="631"/>
      <c r="ANV37" s="631"/>
      <c r="ANW37" s="631"/>
      <c r="ANX37" s="631"/>
      <c r="ANY37" s="631"/>
      <c r="ANZ37" s="631"/>
      <c r="AOA37" s="631"/>
      <c r="AOB37" s="631"/>
      <c r="AOC37" s="631"/>
      <c r="AOD37" s="631"/>
      <c r="AOE37" s="631"/>
      <c r="AOF37" s="631"/>
      <c r="AOG37" s="631"/>
      <c r="AOH37" s="631"/>
      <c r="AOI37" s="631"/>
      <c r="AOJ37" s="631"/>
      <c r="AOK37" s="631"/>
      <c r="AOL37" s="631"/>
      <c r="AOM37" s="631"/>
      <c r="AON37" s="631"/>
      <c r="AOO37" s="631"/>
      <c r="AOP37" s="631"/>
      <c r="AOQ37" s="631"/>
      <c r="AOR37" s="631"/>
      <c r="AOS37" s="631"/>
      <c r="AOT37" s="631"/>
      <c r="AOU37" s="631"/>
      <c r="AOV37" s="631"/>
      <c r="AOW37" s="631"/>
      <c r="AOX37" s="631"/>
      <c r="AOY37" s="631"/>
      <c r="AOZ37" s="631"/>
      <c r="APA37" s="631"/>
      <c r="APB37" s="631"/>
      <c r="APC37" s="631"/>
      <c r="APD37" s="631"/>
      <c r="APE37" s="631"/>
      <c r="APF37" s="631"/>
      <c r="APG37" s="631"/>
      <c r="APH37" s="631"/>
      <c r="API37" s="631"/>
      <c r="APJ37" s="631"/>
      <c r="APK37" s="631"/>
      <c r="APL37" s="631"/>
      <c r="APM37" s="631"/>
      <c r="APN37" s="631"/>
      <c r="APO37" s="631"/>
      <c r="APP37" s="631"/>
      <c r="APQ37" s="631"/>
      <c r="APR37" s="631"/>
      <c r="APS37" s="631"/>
      <c r="APT37" s="631"/>
      <c r="APU37" s="631"/>
      <c r="APV37" s="631"/>
      <c r="APW37" s="631"/>
      <c r="APX37" s="631"/>
      <c r="APY37" s="631"/>
      <c r="APZ37" s="631"/>
      <c r="AQA37" s="631"/>
      <c r="AQB37" s="631"/>
      <c r="AQC37" s="631"/>
      <c r="AQD37" s="631"/>
      <c r="AQE37" s="631"/>
      <c r="AQF37" s="631"/>
      <c r="AQG37" s="631"/>
      <c r="AQH37" s="631"/>
      <c r="AQI37" s="631"/>
      <c r="AQJ37" s="631"/>
      <c r="AQK37" s="631"/>
      <c r="AQL37" s="631"/>
      <c r="AQM37" s="631"/>
      <c r="AQN37" s="631"/>
      <c r="AQO37" s="631"/>
      <c r="AQP37" s="631"/>
      <c r="AQQ37" s="631"/>
      <c r="AQR37" s="631"/>
      <c r="AQS37" s="631"/>
      <c r="AQT37" s="631"/>
      <c r="AQU37" s="631"/>
      <c r="AQV37" s="631"/>
      <c r="AQW37" s="631"/>
      <c r="AQX37" s="631"/>
      <c r="AQY37" s="631"/>
      <c r="AQZ37" s="631"/>
      <c r="ARA37" s="631"/>
      <c r="ARB37" s="631"/>
      <c r="ARC37" s="631"/>
      <c r="ARD37" s="631"/>
      <c r="ARE37" s="631"/>
      <c r="ARF37" s="631"/>
      <c r="ARG37" s="631"/>
      <c r="ARH37" s="631"/>
      <c r="ARI37" s="631"/>
      <c r="ARJ37" s="631"/>
      <c r="ARK37" s="631"/>
      <c r="ARL37" s="631"/>
      <c r="ARM37" s="631"/>
      <c r="ARN37" s="631"/>
      <c r="ARO37" s="631"/>
      <c r="ARP37" s="631"/>
      <c r="ARQ37" s="631"/>
      <c r="ARR37" s="631"/>
      <c r="ARS37" s="631"/>
      <c r="ART37" s="631"/>
      <c r="ARU37" s="631"/>
      <c r="ARV37" s="631"/>
      <c r="ARW37" s="631"/>
      <c r="ARX37" s="631"/>
      <c r="ARY37" s="631"/>
      <c r="ARZ37" s="631"/>
      <c r="ASA37" s="631"/>
      <c r="ASB37" s="631"/>
      <c r="ASC37" s="631"/>
      <c r="ASD37" s="631"/>
      <c r="ASE37" s="631"/>
      <c r="ASF37" s="631"/>
      <c r="ASG37" s="631"/>
      <c r="ASH37" s="631"/>
      <c r="ASI37" s="631"/>
      <c r="ASJ37" s="631"/>
      <c r="ASK37" s="631"/>
      <c r="ASL37" s="631"/>
      <c r="ASM37" s="631"/>
      <c r="ASN37" s="631"/>
      <c r="ASO37" s="631"/>
      <c r="ASP37" s="631"/>
      <c r="ASQ37" s="631"/>
      <c r="ASR37" s="631"/>
      <c r="ASS37" s="631"/>
      <c r="AST37" s="631"/>
      <c r="ASU37" s="631"/>
      <c r="ASV37" s="631"/>
      <c r="ASW37" s="631"/>
      <c r="ASX37" s="631"/>
      <c r="ASY37" s="631"/>
      <c r="ASZ37" s="631"/>
      <c r="ATA37" s="631"/>
      <c r="ATB37" s="631"/>
      <c r="ATC37" s="631"/>
      <c r="ATD37" s="631"/>
      <c r="ATE37" s="631"/>
      <c r="ATF37" s="631"/>
      <c r="ATG37" s="631"/>
      <c r="ATH37" s="631"/>
      <c r="ATI37" s="631"/>
      <c r="ATJ37" s="631"/>
      <c r="ATK37" s="631"/>
      <c r="ATL37" s="631"/>
      <c r="ATM37" s="631"/>
      <c r="ATN37" s="631"/>
      <c r="ATO37" s="631"/>
      <c r="ATP37" s="631"/>
      <c r="ATQ37" s="631"/>
      <c r="ATR37" s="631"/>
      <c r="ATS37" s="631"/>
      <c r="ATT37" s="631"/>
      <c r="ATU37" s="631"/>
      <c r="ATV37" s="631"/>
      <c r="ATW37" s="631"/>
      <c r="ATX37" s="631"/>
      <c r="ATY37" s="631"/>
      <c r="ATZ37" s="631"/>
      <c r="AUA37" s="631"/>
      <c r="AUB37" s="631"/>
      <c r="AUC37" s="631"/>
      <c r="AUD37" s="631"/>
      <c r="AUE37" s="631"/>
      <c r="AUF37" s="631"/>
      <c r="AUG37" s="631"/>
      <c r="AUH37" s="631"/>
      <c r="AUI37" s="631"/>
      <c r="AUJ37" s="631"/>
      <c r="AUK37" s="631"/>
      <c r="AUL37" s="631"/>
      <c r="AUM37" s="631"/>
      <c r="AUN37" s="631"/>
      <c r="AUO37" s="631"/>
      <c r="AUP37" s="631"/>
      <c r="AUQ37" s="631"/>
      <c r="AUR37" s="631"/>
      <c r="AUS37" s="631"/>
      <c r="AUT37" s="631"/>
      <c r="AUU37" s="631"/>
      <c r="AUV37" s="631"/>
      <c r="AUW37" s="631"/>
      <c r="AUX37" s="631"/>
      <c r="AUY37" s="631"/>
      <c r="AUZ37" s="631"/>
      <c r="AVA37" s="631"/>
      <c r="AVB37" s="631"/>
      <c r="AVC37" s="631"/>
      <c r="AVD37" s="631"/>
      <c r="AVE37" s="631"/>
      <c r="AVF37" s="631"/>
      <c r="AVG37" s="631"/>
      <c r="AVH37" s="631"/>
      <c r="AVI37" s="631"/>
      <c r="AVJ37" s="631"/>
      <c r="AVK37" s="631"/>
      <c r="AVL37" s="631"/>
      <c r="AVM37" s="631"/>
      <c r="AVN37" s="631"/>
      <c r="AVO37" s="631"/>
      <c r="AVP37" s="631"/>
      <c r="AVQ37" s="631"/>
      <c r="AVR37" s="631"/>
      <c r="AVS37" s="631"/>
      <c r="AVT37" s="631"/>
      <c r="AVU37" s="631"/>
      <c r="AVV37" s="631"/>
      <c r="AVW37" s="631"/>
      <c r="AVX37" s="631"/>
      <c r="AVY37" s="631"/>
      <c r="AVZ37" s="631"/>
      <c r="AWA37" s="631"/>
      <c r="AWB37" s="631"/>
      <c r="AWC37" s="631"/>
      <c r="AWD37" s="631"/>
      <c r="AWE37" s="631"/>
      <c r="AWF37" s="631"/>
      <c r="AWG37" s="631"/>
      <c r="AWH37" s="631"/>
      <c r="AWI37" s="631"/>
      <c r="AWJ37" s="631"/>
      <c r="AWK37" s="631"/>
      <c r="AWL37" s="631"/>
      <c r="AWM37" s="631"/>
      <c r="AWN37" s="631"/>
      <c r="AWO37" s="631"/>
      <c r="AWP37" s="631"/>
      <c r="AWQ37" s="631"/>
      <c r="AWR37" s="631"/>
      <c r="AWS37" s="631"/>
      <c r="AWT37" s="631"/>
      <c r="AWU37" s="631"/>
      <c r="AWV37" s="631"/>
      <c r="AWW37" s="631"/>
      <c r="AWX37" s="631"/>
      <c r="AWY37" s="631"/>
      <c r="AWZ37" s="631"/>
      <c r="AXA37" s="631"/>
      <c r="AXB37" s="631"/>
      <c r="AXC37" s="631"/>
      <c r="AXD37" s="631"/>
      <c r="AXE37" s="631"/>
      <c r="AXF37" s="631"/>
      <c r="AXG37" s="631"/>
      <c r="AXH37" s="631"/>
      <c r="AXI37" s="631"/>
      <c r="AXJ37" s="631"/>
      <c r="AXK37" s="631"/>
      <c r="AXL37" s="631"/>
      <c r="AXM37" s="631"/>
      <c r="AXN37" s="631"/>
      <c r="AXO37" s="631"/>
      <c r="AXP37" s="631"/>
      <c r="AXQ37" s="631"/>
      <c r="AXR37" s="631"/>
      <c r="AXS37" s="631"/>
      <c r="AXT37" s="631"/>
      <c r="AXU37" s="631"/>
      <c r="AXV37" s="631"/>
      <c r="AXW37" s="631"/>
      <c r="AXX37" s="631"/>
      <c r="AXY37" s="631"/>
      <c r="AXZ37" s="631"/>
      <c r="AYA37" s="631"/>
      <c r="AYB37" s="631"/>
      <c r="AYC37" s="631"/>
      <c r="AYD37" s="631"/>
      <c r="AYE37" s="631"/>
      <c r="AYF37" s="631"/>
      <c r="AYG37" s="631"/>
      <c r="AYH37" s="631"/>
      <c r="AYI37" s="631"/>
      <c r="AYJ37" s="631"/>
      <c r="AYK37" s="631"/>
      <c r="AYL37" s="631"/>
      <c r="AYM37" s="631"/>
      <c r="AYN37" s="631"/>
      <c r="AYO37" s="631"/>
      <c r="AYP37" s="631"/>
      <c r="AYQ37" s="631"/>
      <c r="AYR37" s="631"/>
      <c r="AYS37" s="631"/>
      <c r="AYT37" s="631"/>
      <c r="AYU37" s="631"/>
      <c r="AYV37" s="631"/>
      <c r="AYW37" s="631"/>
      <c r="AYX37" s="631"/>
      <c r="AYY37" s="631"/>
      <c r="AYZ37" s="631"/>
      <c r="AZA37" s="631"/>
      <c r="AZB37" s="631"/>
      <c r="AZC37" s="631"/>
      <c r="AZD37" s="631"/>
      <c r="AZE37" s="631"/>
      <c r="AZF37" s="631"/>
      <c r="AZG37" s="631"/>
      <c r="AZH37" s="631"/>
      <c r="AZI37" s="631"/>
      <c r="AZJ37" s="631"/>
      <c r="AZK37" s="631"/>
      <c r="AZL37" s="631"/>
      <c r="AZM37" s="631"/>
      <c r="AZN37" s="631"/>
      <c r="AZO37" s="631"/>
      <c r="AZP37" s="631"/>
      <c r="AZQ37" s="631"/>
      <c r="AZR37" s="631"/>
      <c r="AZS37" s="631"/>
      <c r="AZT37" s="631"/>
      <c r="AZU37" s="631"/>
      <c r="AZV37" s="631"/>
      <c r="AZW37" s="631"/>
      <c r="AZX37" s="631"/>
      <c r="AZY37" s="631"/>
      <c r="AZZ37" s="631"/>
      <c r="BAA37" s="631"/>
      <c r="BAB37" s="631"/>
      <c r="BAC37" s="631"/>
      <c r="BAD37" s="631"/>
      <c r="BAE37" s="631"/>
      <c r="BAF37" s="631"/>
      <c r="BAG37" s="631"/>
      <c r="BAH37" s="631"/>
      <c r="BAI37" s="631"/>
      <c r="BAJ37" s="631"/>
      <c r="BAK37" s="631"/>
      <c r="BAL37" s="631"/>
      <c r="BAM37" s="631"/>
      <c r="BAN37" s="631"/>
      <c r="BAO37" s="631"/>
      <c r="BAP37" s="631"/>
      <c r="BAQ37" s="631"/>
      <c r="BAR37" s="631"/>
      <c r="BAS37" s="631"/>
      <c r="BAT37" s="631"/>
      <c r="BAU37" s="631"/>
      <c r="BAV37" s="631"/>
      <c r="BAW37" s="631"/>
      <c r="BAX37" s="631"/>
      <c r="BAY37" s="631"/>
      <c r="BAZ37" s="631"/>
      <c r="BBA37" s="631"/>
      <c r="BBB37" s="631"/>
      <c r="BBC37" s="631"/>
      <c r="BBD37" s="631"/>
      <c r="BBE37" s="631"/>
      <c r="BBF37" s="631"/>
      <c r="BBG37" s="631"/>
      <c r="BBH37" s="631"/>
      <c r="BBI37" s="631"/>
      <c r="BBJ37" s="631"/>
      <c r="BBK37" s="631"/>
      <c r="BBL37" s="631"/>
      <c r="BBM37" s="631"/>
      <c r="BBN37" s="631"/>
      <c r="BBO37" s="631"/>
      <c r="BBP37" s="631"/>
      <c r="BBQ37" s="631"/>
      <c r="BBR37" s="631"/>
      <c r="BBS37" s="631"/>
      <c r="BBT37" s="631"/>
      <c r="BBU37" s="631"/>
      <c r="BBV37" s="631"/>
      <c r="BBW37" s="631"/>
      <c r="BBX37" s="631"/>
      <c r="BBY37" s="631"/>
      <c r="BBZ37" s="631"/>
      <c r="BCA37" s="631"/>
      <c r="BCB37" s="631"/>
      <c r="BCC37" s="631"/>
      <c r="BCD37" s="631"/>
      <c r="BCE37" s="631"/>
      <c r="BCF37" s="631"/>
      <c r="BCG37" s="631"/>
      <c r="BCH37" s="631"/>
      <c r="BCI37" s="631"/>
      <c r="BCJ37" s="631"/>
      <c r="BCK37" s="631"/>
      <c r="BCL37" s="631"/>
      <c r="BCM37" s="631"/>
      <c r="BCN37" s="631"/>
      <c r="BCO37" s="631"/>
      <c r="BCP37" s="631"/>
      <c r="BCQ37" s="631"/>
      <c r="BCR37" s="631"/>
      <c r="BCS37" s="631"/>
      <c r="BCT37" s="631"/>
      <c r="BCU37" s="631"/>
      <c r="BCV37" s="631"/>
      <c r="BCW37" s="631"/>
      <c r="BCX37" s="631"/>
      <c r="BCY37" s="631"/>
      <c r="BCZ37" s="631"/>
      <c r="BDA37" s="631"/>
      <c r="BDB37" s="631"/>
      <c r="BDC37" s="631"/>
      <c r="BDD37" s="631"/>
      <c r="BDE37" s="631"/>
      <c r="BDF37" s="631"/>
      <c r="BDG37" s="631"/>
      <c r="BDH37" s="631"/>
      <c r="BDI37" s="631"/>
      <c r="BDJ37" s="631"/>
      <c r="BDK37" s="631"/>
    </row>
    <row r="38" spans="1:1467" customFormat="1">
      <c r="A38" s="631"/>
      <c r="B38" s="527" t="s">
        <v>14</v>
      </c>
      <c r="C38" s="324">
        <v>0.34570000000000001</v>
      </c>
      <c r="D38" s="135">
        <v>54.89670244565211</v>
      </c>
      <c r="E38" s="135">
        <v>72.776250206521738</v>
      </c>
      <c r="F38" s="526">
        <v>127.67295265217385</v>
      </c>
      <c r="G38" s="649"/>
      <c r="H38" s="649"/>
      <c r="I38" s="552"/>
      <c r="J38" s="552"/>
      <c r="K38" s="552"/>
      <c r="L38" s="552"/>
      <c r="M38" s="552"/>
      <c r="N38" s="552"/>
      <c r="O38" s="631"/>
      <c r="P38" s="631"/>
      <c r="Q38" s="631"/>
      <c r="R38" s="631"/>
      <c r="S38" s="631"/>
      <c r="T38" s="631"/>
      <c r="U38" s="631"/>
      <c r="V38" s="631"/>
      <c r="W38" s="631"/>
      <c r="X38" s="631"/>
      <c r="Y38" s="631"/>
      <c r="Z38" s="631"/>
      <c r="AA38" s="631"/>
      <c r="AB38" s="631"/>
      <c r="AC38" s="631"/>
      <c r="AD38" s="631"/>
      <c r="AE38" s="631"/>
      <c r="AF38" s="631"/>
      <c r="AG38" s="631"/>
      <c r="AH38" s="631"/>
      <c r="AI38" s="631"/>
      <c r="AJ38" s="631"/>
      <c r="AK38" s="631"/>
      <c r="AL38" s="631"/>
      <c r="AM38" s="631"/>
      <c r="AN38" s="631"/>
      <c r="AO38" s="631"/>
      <c r="AP38" s="631"/>
      <c r="AQ38" s="631"/>
      <c r="AR38" s="631"/>
      <c r="AS38" s="631"/>
      <c r="AT38" s="631"/>
      <c r="AU38" s="631"/>
      <c r="AV38" s="631"/>
      <c r="AW38" s="631"/>
      <c r="AX38" s="631"/>
      <c r="AY38" s="631"/>
      <c r="AZ38" s="631"/>
      <c r="BA38" s="631"/>
      <c r="BB38" s="631"/>
      <c r="BC38" s="631"/>
      <c r="BD38" s="631"/>
      <c r="BE38" s="631"/>
      <c r="BF38" s="631"/>
      <c r="BG38" s="631"/>
      <c r="BH38" s="631"/>
      <c r="BI38" s="631"/>
      <c r="BJ38" s="631"/>
      <c r="BK38" s="631"/>
      <c r="BL38" s="631"/>
      <c r="BM38" s="631"/>
      <c r="BN38" s="631"/>
      <c r="BO38" s="631"/>
      <c r="BP38" s="631"/>
      <c r="BQ38" s="631"/>
      <c r="BR38" s="631"/>
      <c r="BS38" s="631"/>
      <c r="BT38" s="631"/>
      <c r="BU38" s="631"/>
      <c r="BV38" s="631"/>
      <c r="BW38" s="631"/>
      <c r="BX38" s="631"/>
      <c r="BY38" s="631"/>
      <c r="BZ38" s="631"/>
      <c r="CA38" s="631"/>
      <c r="CB38" s="631"/>
      <c r="CC38" s="631"/>
      <c r="CD38" s="631"/>
      <c r="CE38" s="631"/>
      <c r="CF38" s="631"/>
      <c r="CG38" s="631"/>
      <c r="CH38" s="631"/>
      <c r="CI38" s="631"/>
      <c r="CJ38" s="631"/>
      <c r="CK38" s="631"/>
      <c r="CL38" s="631"/>
      <c r="CM38" s="631"/>
      <c r="CN38" s="631"/>
      <c r="CO38" s="631"/>
      <c r="CP38" s="631"/>
      <c r="CQ38" s="631"/>
      <c r="CR38" s="631"/>
      <c r="CS38" s="631"/>
      <c r="CT38" s="631"/>
      <c r="CU38" s="631"/>
      <c r="CV38" s="631"/>
      <c r="CW38" s="631"/>
      <c r="CX38" s="631"/>
      <c r="CY38" s="631"/>
      <c r="CZ38" s="631"/>
      <c r="DA38" s="631"/>
      <c r="DB38" s="631"/>
      <c r="DC38" s="631"/>
      <c r="DD38" s="631"/>
      <c r="DE38" s="631"/>
      <c r="DF38" s="631"/>
      <c r="DG38" s="631"/>
      <c r="DH38" s="631"/>
      <c r="DI38" s="631"/>
      <c r="DJ38" s="631"/>
      <c r="DK38" s="631"/>
      <c r="DL38" s="631"/>
      <c r="DM38" s="631"/>
      <c r="DN38" s="631"/>
      <c r="DO38" s="631"/>
      <c r="DP38" s="631"/>
      <c r="DQ38" s="631"/>
      <c r="DR38" s="631"/>
      <c r="DS38" s="631"/>
      <c r="DT38" s="631"/>
      <c r="DU38" s="631"/>
      <c r="DV38" s="631"/>
      <c r="DW38" s="631"/>
      <c r="DX38" s="631"/>
      <c r="DY38" s="631"/>
      <c r="DZ38" s="631"/>
      <c r="EA38" s="631"/>
      <c r="EB38" s="631"/>
      <c r="EC38" s="631"/>
      <c r="ED38" s="631"/>
      <c r="EE38" s="631"/>
      <c r="EF38" s="631"/>
      <c r="EG38" s="631"/>
      <c r="EH38" s="631"/>
      <c r="EI38" s="631"/>
      <c r="EJ38" s="631"/>
      <c r="EK38" s="631"/>
      <c r="EL38" s="631"/>
      <c r="EM38" s="631"/>
      <c r="EN38" s="631"/>
      <c r="EO38" s="631"/>
      <c r="EP38" s="631"/>
      <c r="EQ38" s="631"/>
      <c r="ER38" s="631"/>
      <c r="ES38" s="631"/>
      <c r="ET38" s="631"/>
      <c r="EU38" s="631"/>
      <c r="EV38" s="631"/>
      <c r="EW38" s="631"/>
      <c r="EX38" s="631"/>
      <c r="EY38" s="631"/>
      <c r="EZ38" s="631"/>
      <c r="FA38" s="631"/>
      <c r="FB38" s="631"/>
      <c r="FC38" s="631"/>
      <c r="FD38" s="631"/>
      <c r="FE38" s="631"/>
      <c r="FF38" s="631"/>
      <c r="FG38" s="631"/>
      <c r="FH38" s="631"/>
      <c r="FI38" s="631"/>
      <c r="FJ38" s="631"/>
      <c r="FK38" s="631"/>
      <c r="FL38" s="631"/>
      <c r="FM38" s="631"/>
      <c r="FN38" s="631"/>
      <c r="FO38" s="631"/>
      <c r="FP38" s="631"/>
      <c r="FQ38" s="631"/>
      <c r="FR38" s="631"/>
      <c r="FS38" s="631"/>
      <c r="FT38" s="631"/>
      <c r="FU38" s="631"/>
      <c r="FV38" s="631"/>
      <c r="FW38" s="631"/>
      <c r="FX38" s="631"/>
      <c r="FY38" s="631"/>
      <c r="FZ38" s="631"/>
      <c r="GA38" s="631"/>
      <c r="GB38" s="631"/>
      <c r="GC38" s="631"/>
      <c r="GD38" s="631"/>
      <c r="GE38" s="631"/>
      <c r="GF38" s="631"/>
      <c r="GG38" s="631"/>
      <c r="GH38" s="631"/>
      <c r="GI38" s="631"/>
      <c r="GJ38" s="631"/>
      <c r="GK38" s="631"/>
      <c r="GL38" s="631"/>
      <c r="GM38" s="631"/>
      <c r="GN38" s="631"/>
      <c r="GO38" s="631"/>
      <c r="GP38" s="631"/>
      <c r="GQ38" s="631"/>
      <c r="GR38" s="631"/>
      <c r="GS38" s="631"/>
      <c r="GT38" s="631"/>
      <c r="GU38" s="631"/>
      <c r="GV38" s="631"/>
      <c r="GW38" s="631"/>
      <c r="GX38" s="631"/>
      <c r="GY38" s="631"/>
      <c r="GZ38" s="631"/>
      <c r="HA38" s="631"/>
      <c r="HB38" s="631"/>
      <c r="HC38" s="631"/>
      <c r="HD38" s="631"/>
      <c r="HE38" s="631"/>
      <c r="HF38" s="631"/>
      <c r="HG38" s="631"/>
      <c r="HH38" s="631"/>
      <c r="HI38" s="631"/>
      <c r="HJ38" s="631"/>
      <c r="HK38" s="631"/>
      <c r="HL38" s="631"/>
      <c r="HM38" s="631"/>
      <c r="HN38" s="631"/>
      <c r="HO38" s="631"/>
      <c r="HP38" s="631"/>
      <c r="HQ38" s="631"/>
      <c r="HR38" s="631"/>
      <c r="HS38" s="631"/>
      <c r="HT38" s="631"/>
      <c r="HU38" s="631"/>
      <c r="HV38" s="631"/>
      <c r="HW38" s="631"/>
      <c r="HX38" s="631"/>
      <c r="HY38" s="631"/>
      <c r="HZ38" s="631"/>
      <c r="IA38" s="631"/>
      <c r="IB38" s="631"/>
      <c r="IC38" s="631"/>
      <c r="ID38" s="631"/>
      <c r="IE38" s="631"/>
      <c r="IF38" s="631"/>
      <c r="IG38" s="631"/>
      <c r="IH38" s="631"/>
      <c r="II38" s="631"/>
      <c r="IJ38" s="631"/>
      <c r="IK38" s="631"/>
      <c r="IL38" s="631"/>
      <c r="IM38" s="631"/>
      <c r="IN38" s="631"/>
      <c r="IO38" s="631"/>
      <c r="IP38" s="631"/>
      <c r="IQ38" s="631"/>
      <c r="IR38" s="631"/>
      <c r="IS38" s="631"/>
      <c r="IT38" s="631"/>
      <c r="IU38" s="631"/>
      <c r="IV38" s="631"/>
      <c r="IW38" s="631"/>
      <c r="IX38" s="631"/>
      <c r="IY38" s="631"/>
      <c r="IZ38" s="631"/>
      <c r="JA38" s="631"/>
      <c r="JB38" s="631"/>
      <c r="JC38" s="631"/>
      <c r="JD38" s="631"/>
      <c r="JE38" s="631"/>
      <c r="JF38" s="631"/>
      <c r="JG38" s="631"/>
      <c r="JH38" s="631"/>
      <c r="JI38" s="631"/>
      <c r="JJ38" s="631"/>
      <c r="JK38" s="631"/>
      <c r="JL38" s="631"/>
      <c r="JM38" s="631"/>
      <c r="JN38" s="631"/>
      <c r="JO38" s="631"/>
      <c r="JP38" s="631"/>
      <c r="JQ38" s="631"/>
      <c r="JR38" s="631"/>
      <c r="JS38" s="631"/>
      <c r="JT38" s="631"/>
      <c r="JU38" s="631"/>
      <c r="JV38" s="631"/>
      <c r="JW38" s="631"/>
      <c r="JX38" s="631"/>
      <c r="JY38" s="631"/>
      <c r="JZ38" s="631"/>
      <c r="KA38" s="631"/>
      <c r="KB38" s="631"/>
      <c r="KC38" s="631"/>
      <c r="KD38" s="631"/>
      <c r="KE38" s="631"/>
      <c r="KF38" s="631"/>
      <c r="KG38" s="631"/>
      <c r="KH38" s="631"/>
      <c r="KI38" s="631"/>
      <c r="KJ38" s="631"/>
      <c r="KK38" s="631"/>
      <c r="KL38" s="631"/>
      <c r="KM38" s="631"/>
      <c r="KN38" s="631"/>
      <c r="KO38" s="631"/>
      <c r="KP38" s="631"/>
      <c r="KQ38" s="631"/>
      <c r="KR38" s="631"/>
      <c r="KS38" s="631"/>
      <c r="KT38" s="631"/>
      <c r="KU38" s="631"/>
      <c r="KV38" s="631"/>
      <c r="KW38" s="631"/>
      <c r="KX38" s="631"/>
      <c r="KY38" s="631"/>
      <c r="KZ38" s="631"/>
      <c r="LA38" s="631"/>
      <c r="LB38" s="631"/>
      <c r="LC38" s="631"/>
      <c r="LD38" s="631"/>
      <c r="LE38" s="631"/>
      <c r="LF38" s="631"/>
      <c r="LG38" s="631"/>
      <c r="LH38" s="631"/>
      <c r="LI38" s="631"/>
      <c r="LJ38" s="631"/>
      <c r="LK38" s="631"/>
      <c r="LL38" s="631"/>
      <c r="LM38" s="631"/>
      <c r="LN38" s="631"/>
      <c r="LO38" s="631"/>
      <c r="LP38" s="631"/>
      <c r="LQ38" s="631"/>
      <c r="LR38" s="631"/>
      <c r="LS38" s="631"/>
      <c r="LT38" s="631"/>
      <c r="LU38" s="631"/>
      <c r="LV38" s="631"/>
      <c r="LW38" s="631"/>
      <c r="LX38" s="631"/>
      <c r="LY38" s="631"/>
      <c r="LZ38" s="631"/>
      <c r="MA38" s="631"/>
      <c r="MB38" s="631"/>
      <c r="MC38" s="631"/>
      <c r="MD38" s="631"/>
      <c r="ME38" s="631"/>
      <c r="MF38" s="631"/>
      <c r="MG38" s="631"/>
      <c r="MH38" s="631"/>
      <c r="MI38" s="631"/>
      <c r="MJ38" s="631"/>
      <c r="MK38" s="631"/>
      <c r="ML38" s="631"/>
      <c r="MM38" s="631"/>
      <c r="MN38" s="631"/>
      <c r="MO38" s="631"/>
      <c r="MP38" s="631"/>
      <c r="MQ38" s="631"/>
      <c r="MR38" s="631"/>
      <c r="MS38" s="631"/>
      <c r="MT38" s="631"/>
      <c r="MU38" s="631"/>
      <c r="MV38" s="631"/>
      <c r="MW38" s="631"/>
      <c r="MX38" s="631"/>
      <c r="MY38" s="631"/>
      <c r="MZ38" s="631"/>
      <c r="NA38" s="631"/>
      <c r="NB38" s="631"/>
      <c r="NC38" s="631"/>
      <c r="ND38" s="631"/>
      <c r="NE38" s="631"/>
      <c r="NF38" s="631"/>
      <c r="NG38" s="631"/>
      <c r="NH38" s="631"/>
      <c r="NI38" s="631"/>
      <c r="NJ38" s="631"/>
      <c r="NK38" s="631"/>
      <c r="NL38" s="631"/>
      <c r="NM38" s="631"/>
      <c r="NN38" s="631"/>
      <c r="NO38" s="631"/>
      <c r="NP38" s="631"/>
      <c r="NQ38" s="631"/>
      <c r="NR38" s="631"/>
      <c r="NS38" s="631"/>
      <c r="NT38" s="631"/>
      <c r="NU38" s="631"/>
      <c r="NV38" s="631"/>
      <c r="NW38" s="631"/>
      <c r="NX38" s="631"/>
      <c r="NY38" s="631"/>
      <c r="NZ38" s="631"/>
      <c r="OA38" s="631"/>
      <c r="OB38" s="631"/>
      <c r="OC38" s="631"/>
      <c r="OD38" s="631"/>
      <c r="OE38" s="631"/>
      <c r="OF38" s="631"/>
      <c r="OG38" s="631"/>
      <c r="OH38" s="631"/>
      <c r="OI38" s="631"/>
      <c r="OJ38" s="631"/>
      <c r="OK38" s="631"/>
      <c r="OL38" s="631"/>
      <c r="OM38" s="631"/>
      <c r="ON38" s="631"/>
      <c r="OO38" s="631"/>
      <c r="OP38" s="631"/>
      <c r="OQ38" s="631"/>
      <c r="OR38" s="631"/>
      <c r="OS38" s="631"/>
      <c r="OT38" s="631"/>
      <c r="OU38" s="631"/>
      <c r="OV38" s="631"/>
      <c r="OW38" s="631"/>
      <c r="OX38" s="631"/>
      <c r="OY38" s="631"/>
      <c r="OZ38" s="631"/>
      <c r="PA38" s="631"/>
      <c r="PB38" s="631"/>
      <c r="PC38" s="631"/>
      <c r="PD38" s="631"/>
      <c r="PE38" s="631"/>
      <c r="PF38" s="631"/>
      <c r="PG38" s="631"/>
      <c r="PH38" s="631"/>
      <c r="PI38" s="631"/>
      <c r="PJ38" s="631"/>
      <c r="PK38" s="631"/>
      <c r="PL38" s="631"/>
      <c r="PM38" s="631"/>
      <c r="PN38" s="631"/>
      <c r="PO38" s="631"/>
      <c r="PP38" s="631"/>
      <c r="PQ38" s="631"/>
      <c r="PR38" s="631"/>
      <c r="PS38" s="631"/>
      <c r="PT38" s="631"/>
      <c r="PU38" s="631"/>
      <c r="PV38" s="631"/>
      <c r="PW38" s="631"/>
      <c r="PX38" s="631"/>
      <c r="PY38" s="631"/>
      <c r="PZ38" s="631"/>
      <c r="QA38" s="631"/>
      <c r="QB38" s="631"/>
      <c r="QC38" s="631"/>
      <c r="QD38" s="631"/>
      <c r="QE38" s="631"/>
      <c r="QF38" s="631"/>
      <c r="QG38" s="631"/>
      <c r="QH38" s="631"/>
      <c r="QI38" s="631"/>
      <c r="QJ38" s="631"/>
      <c r="QK38" s="631"/>
      <c r="QL38" s="631"/>
      <c r="QM38" s="631"/>
      <c r="QN38" s="631"/>
      <c r="QO38" s="631"/>
      <c r="QP38" s="631"/>
      <c r="QQ38" s="631"/>
      <c r="QR38" s="631"/>
      <c r="QS38" s="631"/>
      <c r="QT38" s="631"/>
      <c r="QU38" s="631"/>
      <c r="QV38" s="631"/>
      <c r="QW38" s="631"/>
      <c r="QX38" s="631"/>
      <c r="QY38" s="631"/>
      <c r="QZ38" s="631"/>
      <c r="RA38" s="631"/>
      <c r="RB38" s="631"/>
      <c r="RC38" s="631"/>
      <c r="RD38" s="631"/>
      <c r="RE38" s="631"/>
      <c r="RF38" s="631"/>
      <c r="RG38" s="631"/>
      <c r="RH38" s="631"/>
      <c r="RI38" s="631"/>
      <c r="RJ38" s="631"/>
      <c r="RK38" s="631"/>
      <c r="RL38" s="631"/>
      <c r="RM38" s="631"/>
      <c r="RN38" s="631"/>
      <c r="RO38" s="631"/>
      <c r="RP38" s="631"/>
      <c r="RQ38" s="631"/>
      <c r="RR38" s="631"/>
      <c r="RS38" s="631"/>
      <c r="RT38" s="631"/>
      <c r="RU38" s="631"/>
      <c r="RV38" s="631"/>
      <c r="RW38" s="631"/>
      <c r="RX38" s="631"/>
      <c r="RY38" s="631"/>
      <c r="RZ38" s="631"/>
      <c r="SA38" s="631"/>
      <c r="SB38" s="631"/>
      <c r="SC38" s="631"/>
      <c r="SD38" s="631"/>
      <c r="SE38" s="631"/>
      <c r="SF38" s="631"/>
      <c r="SG38" s="631"/>
      <c r="SH38" s="631"/>
      <c r="SI38" s="631"/>
      <c r="SJ38" s="631"/>
      <c r="SK38" s="631"/>
      <c r="SL38" s="631"/>
      <c r="SM38" s="631"/>
      <c r="SN38" s="631"/>
      <c r="SO38" s="631"/>
      <c r="SP38" s="631"/>
      <c r="SQ38" s="631"/>
      <c r="SR38" s="631"/>
      <c r="SS38" s="631"/>
      <c r="ST38" s="631"/>
      <c r="SU38" s="631"/>
      <c r="SV38" s="631"/>
      <c r="SW38" s="631"/>
      <c r="SX38" s="631"/>
      <c r="SY38" s="631"/>
      <c r="SZ38" s="631"/>
      <c r="TA38" s="631"/>
      <c r="TB38" s="631"/>
      <c r="TC38" s="631"/>
      <c r="TD38" s="631"/>
      <c r="TE38" s="631"/>
      <c r="TF38" s="631"/>
      <c r="TG38" s="631"/>
      <c r="TH38" s="631"/>
      <c r="TI38" s="631"/>
      <c r="TJ38" s="631"/>
      <c r="TK38" s="631"/>
      <c r="TL38" s="631"/>
      <c r="TM38" s="631"/>
      <c r="TN38" s="631"/>
      <c r="TO38" s="631"/>
      <c r="TP38" s="631"/>
      <c r="TQ38" s="631"/>
      <c r="TR38" s="631"/>
      <c r="TS38" s="631"/>
      <c r="TT38" s="631"/>
      <c r="TU38" s="631"/>
      <c r="TV38" s="631"/>
      <c r="TW38" s="631"/>
      <c r="TX38" s="631"/>
      <c r="TY38" s="631"/>
      <c r="TZ38" s="631"/>
      <c r="UA38" s="631"/>
      <c r="UB38" s="631"/>
      <c r="UC38" s="631"/>
      <c r="UD38" s="631"/>
      <c r="UE38" s="631"/>
      <c r="UF38" s="631"/>
      <c r="UG38" s="631"/>
      <c r="UH38" s="631"/>
      <c r="UI38" s="631"/>
      <c r="UJ38" s="631"/>
      <c r="UK38" s="631"/>
      <c r="UL38" s="631"/>
      <c r="UM38" s="631"/>
      <c r="UN38" s="631"/>
      <c r="UO38" s="631"/>
      <c r="UP38" s="631"/>
      <c r="UQ38" s="631"/>
      <c r="UR38" s="631"/>
      <c r="US38" s="631"/>
      <c r="UT38" s="631"/>
      <c r="UU38" s="631"/>
      <c r="UV38" s="631"/>
      <c r="UW38" s="631"/>
      <c r="UX38" s="631"/>
      <c r="UY38" s="631"/>
      <c r="UZ38" s="631"/>
      <c r="VA38" s="631"/>
      <c r="VB38" s="631"/>
      <c r="VC38" s="631"/>
      <c r="VD38" s="631"/>
      <c r="VE38" s="631"/>
      <c r="VF38" s="631"/>
      <c r="VG38" s="631"/>
      <c r="VH38" s="631"/>
      <c r="VI38" s="631"/>
      <c r="VJ38" s="631"/>
      <c r="VK38" s="631"/>
      <c r="VL38" s="631"/>
      <c r="VM38" s="631"/>
      <c r="VN38" s="631"/>
      <c r="VO38" s="631"/>
      <c r="VP38" s="631"/>
      <c r="VQ38" s="631"/>
      <c r="VR38" s="631"/>
      <c r="VS38" s="631"/>
      <c r="VT38" s="631"/>
      <c r="VU38" s="631"/>
      <c r="VV38" s="631"/>
      <c r="VW38" s="631"/>
      <c r="VX38" s="631"/>
      <c r="VY38" s="631"/>
      <c r="VZ38" s="631"/>
      <c r="WA38" s="631"/>
      <c r="WB38" s="631"/>
      <c r="WC38" s="631"/>
      <c r="WD38" s="631"/>
      <c r="WE38" s="631"/>
      <c r="WF38" s="631"/>
      <c r="WG38" s="631"/>
      <c r="WH38" s="631"/>
      <c r="WI38" s="631"/>
      <c r="WJ38" s="631"/>
      <c r="WK38" s="631"/>
      <c r="WL38" s="631"/>
      <c r="WM38" s="631"/>
      <c r="WN38" s="631"/>
      <c r="WO38" s="631"/>
      <c r="WP38" s="631"/>
      <c r="WQ38" s="631"/>
      <c r="WR38" s="631"/>
      <c r="WS38" s="631"/>
      <c r="WT38" s="631"/>
      <c r="WU38" s="631"/>
      <c r="WV38" s="631"/>
      <c r="WW38" s="631"/>
      <c r="WX38" s="631"/>
      <c r="WY38" s="631"/>
      <c r="WZ38" s="631"/>
      <c r="XA38" s="631"/>
      <c r="XB38" s="631"/>
      <c r="XC38" s="631"/>
      <c r="XD38" s="631"/>
      <c r="XE38" s="631"/>
      <c r="XF38" s="631"/>
      <c r="XG38" s="631"/>
      <c r="XH38" s="631"/>
      <c r="XI38" s="631"/>
      <c r="XJ38" s="631"/>
      <c r="XK38" s="631"/>
      <c r="XL38" s="631"/>
      <c r="XM38" s="631"/>
      <c r="XN38" s="631"/>
      <c r="XO38" s="631"/>
      <c r="XP38" s="631"/>
      <c r="XQ38" s="631"/>
      <c r="XR38" s="631"/>
      <c r="XS38" s="631"/>
      <c r="XT38" s="631"/>
      <c r="XU38" s="631"/>
      <c r="XV38" s="631"/>
      <c r="XW38" s="631"/>
      <c r="XX38" s="631"/>
      <c r="XY38" s="631"/>
      <c r="XZ38" s="631"/>
      <c r="YA38" s="631"/>
      <c r="YB38" s="631"/>
      <c r="YC38" s="631"/>
      <c r="YD38" s="631"/>
      <c r="YE38" s="631"/>
      <c r="YF38" s="631"/>
      <c r="YG38" s="631"/>
      <c r="YH38" s="631"/>
      <c r="YI38" s="631"/>
      <c r="YJ38" s="631"/>
      <c r="YK38" s="631"/>
      <c r="YL38" s="631"/>
      <c r="YM38" s="631"/>
      <c r="YN38" s="631"/>
      <c r="YO38" s="631"/>
      <c r="YP38" s="631"/>
      <c r="YQ38" s="631"/>
      <c r="YR38" s="631"/>
      <c r="YS38" s="631"/>
      <c r="YT38" s="631"/>
      <c r="YU38" s="631"/>
      <c r="YV38" s="631"/>
      <c r="YW38" s="631"/>
      <c r="YX38" s="631"/>
      <c r="YY38" s="631"/>
      <c r="YZ38" s="631"/>
      <c r="ZA38" s="631"/>
      <c r="ZB38" s="631"/>
      <c r="ZC38" s="631"/>
      <c r="ZD38" s="631"/>
      <c r="ZE38" s="631"/>
      <c r="ZF38" s="631"/>
      <c r="ZG38" s="631"/>
      <c r="ZH38" s="631"/>
      <c r="ZI38" s="631"/>
      <c r="ZJ38" s="631"/>
      <c r="ZK38" s="631"/>
      <c r="ZL38" s="631"/>
      <c r="ZM38" s="631"/>
      <c r="ZN38" s="631"/>
      <c r="ZO38" s="631"/>
      <c r="ZP38" s="631"/>
      <c r="ZQ38" s="631"/>
      <c r="ZR38" s="631"/>
      <c r="ZS38" s="631"/>
      <c r="ZT38" s="631"/>
      <c r="ZU38" s="631"/>
      <c r="ZV38" s="631"/>
      <c r="ZW38" s="631"/>
      <c r="ZX38" s="631"/>
      <c r="ZY38" s="631"/>
      <c r="ZZ38" s="631"/>
      <c r="AAA38" s="631"/>
      <c r="AAB38" s="631"/>
      <c r="AAC38" s="631"/>
      <c r="AAD38" s="631"/>
      <c r="AAE38" s="631"/>
      <c r="AAF38" s="631"/>
      <c r="AAG38" s="631"/>
      <c r="AAH38" s="631"/>
      <c r="AAI38" s="631"/>
      <c r="AAJ38" s="631"/>
      <c r="AAK38" s="631"/>
      <c r="AAL38" s="631"/>
      <c r="AAM38" s="631"/>
      <c r="AAN38" s="631"/>
      <c r="AAO38" s="631"/>
      <c r="AAP38" s="631"/>
      <c r="AAQ38" s="631"/>
      <c r="AAR38" s="631"/>
      <c r="AAS38" s="631"/>
      <c r="AAT38" s="631"/>
      <c r="AAU38" s="631"/>
      <c r="AAV38" s="631"/>
      <c r="AAW38" s="631"/>
      <c r="AAX38" s="631"/>
      <c r="AAY38" s="631"/>
      <c r="AAZ38" s="631"/>
      <c r="ABA38" s="631"/>
      <c r="ABB38" s="631"/>
      <c r="ABC38" s="631"/>
      <c r="ABD38" s="631"/>
      <c r="ABE38" s="631"/>
      <c r="ABF38" s="631"/>
      <c r="ABG38" s="631"/>
      <c r="ABH38" s="631"/>
      <c r="ABI38" s="631"/>
      <c r="ABJ38" s="631"/>
      <c r="ABK38" s="631"/>
      <c r="ABL38" s="631"/>
      <c r="ABM38" s="631"/>
      <c r="ABN38" s="631"/>
      <c r="ABO38" s="631"/>
      <c r="ABP38" s="631"/>
      <c r="ABQ38" s="631"/>
      <c r="ABR38" s="631"/>
      <c r="ABS38" s="631"/>
      <c r="ABT38" s="631"/>
      <c r="ABU38" s="631"/>
      <c r="ABV38" s="631"/>
      <c r="ABW38" s="631"/>
      <c r="ABX38" s="631"/>
      <c r="ABY38" s="631"/>
      <c r="ABZ38" s="631"/>
      <c r="ACA38" s="631"/>
      <c r="ACB38" s="631"/>
      <c r="ACC38" s="631"/>
      <c r="ACD38" s="631"/>
      <c r="ACE38" s="631"/>
      <c r="ACF38" s="631"/>
      <c r="ACG38" s="631"/>
      <c r="ACH38" s="631"/>
      <c r="ACI38" s="631"/>
      <c r="ACJ38" s="631"/>
      <c r="ACK38" s="631"/>
      <c r="ACL38" s="631"/>
      <c r="ACM38" s="631"/>
      <c r="ACN38" s="631"/>
      <c r="ACO38" s="631"/>
      <c r="ACP38" s="631"/>
      <c r="ACQ38" s="631"/>
      <c r="ACR38" s="631"/>
      <c r="ACS38" s="631"/>
      <c r="ACT38" s="631"/>
      <c r="ACU38" s="631"/>
      <c r="ACV38" s="631"/>
      <c r="ACW38" s="631"/>
      <c r="ACX38" s="631"/>
      <c r="ACY38" s="631"/>
      <c r="ACZ38" s="631"/>
      <c r="ADA38" s="631"/>
      <c r="ADB38" s="631"/>
      <c r="ADC38" s="631"/>
      <c r="ADD38" s="631"/>
      <c r="ADE38" s="631"/>
      <c r="ADF38" s="631"/>
      <c r="ADG38" s="631"/>
      <c r="ADH38" s="631"/>
      <c r="ADI38" s="631"/>
      <c r="ADJ38" s="631"/>
      <c r="ADK38" s="631"/>
      <c r="ADL38" s="631"/>
      <c r="ADM38" s="631"/>
      <c r="ADN38" s="631"/>
      <c r="ADO38" s="631"/>
      <c r="ADP38" s="631"/>
      <c r="ADQ38" s="631"/>
      <c r="ADR38" s="631"/>
      <c r="ADS38" s="631"/>
      <c r="ADT38" s="631"/>
      <c r="ADU38" s="631"/>
      <c r="ADV38" s="631"/>
      <c r="ADW38" s="631"/>
      <c r="ADX38" s="631"/>
      <c r="ADY38" s="631"/>
      <c r="ADZ38" s="631"/>
      <c r="AEA38" s="631"/>
      <c r="AEB38" s="631"/>
      <c r="AEC38" s="631"/>
      <c r="AED38" s="631"/>
      <c r="AEE38" s="631"/>
      <c r="AEF38" s="631"/>
      <c r="AEG38" s="631"/>
      <c r="AEH38" s="631"/>
      <c r="AEI38" s="631"/>
      <c r="AEJ38" s="631"/>
      <c r="AEK38" s="631"/>
      <c r="AEL38" s="631"/>
      <c r="AEM38" s="631"/>
      <c r="AEN38" s="631"/>
      <c r="AEO38" s="631"/>
      <c r="AEP38" s="631"/>
      <c r="AEQ38" s="631"/>
      <c r="AER38" s="631"/>
      <c r="AES38" s="631"/>
      <c r="AET38" s="631"/>
      <c r="AEU38" s="631"/>
      <c r="AEV38" s="631"/>
      <c r="AEW38" s="631"/>
      <c r="AEX38" s="631"/>
      <c r="AEY38" s="631"/>
      <c r="AEZ38" s="631"/>
      <c r="AFA38" s="631"/>
      <c r="AFB38" s="631"/>
      <c r="AFC38" s="631"/>
      <c r="AFD38" s="631"/>
      <c r="AFE38" s="631"/>
      <c r="AFF38" s="631"/>
      <c r="AFG38" s="631"/>
      <c r="AFH38" s="631"/>
      <c r="AFI38" s="631"/>
      <c r="AFJ38" s="631"/>
      <c r="AFK38" s="631"/>
      <c r="AFL38" s="631"/>
      <c r="AFM38" s="631"/>
      <c r="AFN38" s="631"/>
      <c r="AFO38" s="631"/>
      <c r="AFP38" s="631"/>
      <c r="AFQ38" s="631"/>
      <c r="AFR38" s="631"/>
      <c r="AFS38" s="631"/>
      <c r="AFT38" s="631"/>
      <c r="AFU38" s="631"/>
      <c r="AFV38" s="631"/>
      <c r="AFW38" s="631"/>
      <c r="AFX38" s="631"/>
      <c r="AFY38" s="631"/>
      <c r="AFZ38" s="631"/>
      <c r="AGA38" s="631"/>
      <c r="AGB38" s="631"/>
      <c r="AGC38" s="631"/>
      <c r="AGD38" s="631"/>
      <c r="AGE38" s="631"/>
      <c r="AGF38" s="631"/>
      <c r="AGG38" s="631"/>
      <c r="AGH38" s="631"/>
      <c r="AGI38" s="631"/>
      <c r="AGJ38" s="631"/>
      <c r="AGK38" s="631"/>
      <c r="AGL38" s="631"/>
      <c r="AGM38" s="631"/>
      <c r="AGN38" s="631"/>
      <c r="AGO38" s="631"/>
      <c r="AGP38" s="631"/>
      <c r="AGQ38" s="631"/>
      <c r="AGR38" s="631"/>
      <c r="AGS38" s="631"/>
      <c r="AGT38" s="631"/>
      <c r="AGU38" s="631"/>
      <c r="AGV38" s="631"/>
      <c r="AGW38" s="631"/>
      <c r="AGX38" s="631"/>
      <c r="AGY38" s="631"/>
      <c r="AGZ38" s="631"/>
      <c r="AHA38" s="631"/>
      <c r="AHB38" s="631"/>
      <c r="AHC38" s="631"/>
      <c r="AHD38" s="631"/>
      <c r="AHE38" s="631"/>
      <c r="AHF38" s="631"/>
      <c r="AHG38" s="631"/>
      <c r="AHH38" s="631"/>
      <c r="AHI38" s="631"/>
      <c r="AHJ38" s="631"/>
      <c r="AHK38" s="631"/>
      <c r="AHL38" s="631"/>
      <c r="AHM38" s="631"/>
      <c r="AHN38" s="631"/>
      <c r="AHO38" s="631"/>
      <c r="AHP38" s="631"/>
      <c r="AHQ38" s="631"/>
      <c r="AHR38" s="631"/>
      <c r="AHS38" s="631"/>
      <c r="AHT38" s="631"/>
      <c r="AHU38" s="631"/>
      <c r="AHV38" s="631"/>
      <c r="AHW38" s="631"/>
      <c r="AHX38" s="631"/>
      <c r="AHY38" s="631"/>
      <c r="AHZ38" s="631"/>
      <c r="AIA38" s="631"/>
      <c r="AIB38" s="631"/>
      <c r="AIC38" s="631"/>
      <c r="AID38" s="631"/>
      <c r="AIE38" s="631"/>
      <c r="AIF38" s="631"/>
      <c r="AIG38" s="631"/>
      <c r="AIH38" s="631"/>
      <c r="AII38" s="631"/>
      <c r="AIJ38" s="631"/>
      <c r="AIK38" s="631"/>
      <c r="AIL38" s="631"/>
      <c r="AIM38" s="631"/>
      <c r="AIN38" s="631"/>
      <c r="AIO38" s="631"/>
      <c r="AIP38" s="631"/>
      <c r="AIQ38" s="631"/>
      <c r="AIR38" s="631"/>
      <c r="AIS38" s="631"/>
      <c r="AIT38" s="631"/>
      <c r="AIU38" s="631"/>
      <c r="AIV38" s="631"/>
      <c r="AIW38" s="631"/>
      <c r="AIX38" s="631"/>
      <c r="AIY38" s="631"/>
      <c r="AIZ38" s="631"/>
      <c r="AJA38" s="631"/>
      <c r="AJB38" s="631"/>
      <c r="AJC38" s="631"/>
      <c r="AJD38" s="631"/>
      <c r="AJE38" s="631"/>
      <c r="AJF38" s="631"/>
      <c r="AJG38" s="631"/>
      <c r="AJH38" s="631"/>
      <c r="AJI38" s="631"/>
      <c r="AJJ38" s="631"/>
      <c r="AJK38" s="631"/>
      <c r="AJL38" s="631"/>
      <c r="AJM38" s="631"/>
      <c r="AJN38" s="631"/>
      <c r="AJO38" s="631"/>
      <c r="AJP38" s="631"/>
      <c r="AJQ38" s="631"/>
      <c r="AJR38" s="631"/>
      <c r="AJS38" s="631"/>
      <c r="AJT38" s="631"/>
      <c r="AJU38" s="631"/>
      <c r="AJV38" s="631"/>
      <c r="AJW38" s="631"/>
      <c r="AJX38" s="631"/>
      <c r="AJY38" s="631"/>
      <c r="AJZ38" s="631"/>
      <c r="AKA38" s="631"/>
      <c r="AKB38" s="631"/>
      <c r="AKC38" s="631"/>
      <c r="AKD38" s="631"/>
      <c r="AKE38" s="631"/>
      <c r="AKF38" s="631"/>
      <c r="AKG38" s="631"/>
      <c r="AKH38" s="631"/>
      <c r="AKI38" s="631"/>
      <c r="AKJ38" s="631"/>
      <c r="AKK38" s="631"/>
      <c r="AKL38" s="631"/>
      <c r="AKM38" s="631"/>
      <c r="AKN38" s="631"/>
      <c r="AKO38" s="631"/>
      <c r="AKP38" s="631"/>
      <c r="AKQ38" s="631"/>
      <c r="AKR38" s="631"/>
      <c r="AKS38" s="631"/>
      <c r="AKT38" s="631"/>
      <c r="AKU38" s="631"/>
      <c r="AKV38" s="631"/>
      <c r="AKW38" s="631"/>
      <c r="AKX38" s="631"/>
      <c r="AKY38" s="631"/>
      <c r="AKZ38" s="631"/>
      <c r="ALA38" s="631"/>
      <c r="ALB38" s="631"/>
      <c r="ALC38" s="631"/>
      <c r="ALD38" s="631"/>
      <c r="ALE38" s="631"/>
      <c r="ALF38" s="631"/>
      <c r="ALG38" s="631"/>
      <c r="ALH38" s="631"/>
      <c r="ALI38" s="631"/>
      <c r="ALJ38" s="631"/>
      <c r="ALK38" s="631"/>
      <c r="ALL38" s="631"/>
      <c r="ALM38" s="631"/>
      <c r="ALN38" s="631"/>
      <c r="ALO38" s="631"/>
      <c r="ALP38" s="631"/>
      <c r="ALQ38" s="631"/>
      <c r="ALR38" s="631"/>
      <c r="ALS38" s="631"/>
      <c r="ALT38" s="631"/>
      <c r="ALU38" s="631"/>
      <c r="ALV38" s="631"/>
      <c r="ALW38" s="631"/>
      <c r="ALX38" s="631"/>
      <c r="ALY38" s="631"/>
      <c r="ALZ38" s="631"/>
      <c r="AMA38" s="631"/>
      <c r="AMB38" s="631"/>
      <c r="AMC38" s="631"/>
      <c r="AMD38" s="631"/>
      <c r="AME38" s="631"/>
      <c r="AMF38" s="631"/>
      <c r="AMG38" s="631"/>
      <c r="AMH38" s="631"/>
      <c r="AMI38" s="631"/>
      <c r="AMJ38" s="631"/>
      <c r="AMK38" s="631"/>
      <c r="AML38" s="631"/>
      <c r="AMM38" s="631"/>
      <c r="AMN38" s="631"/>
      <c r="AMO38" s="631"/>
      <c r="AMP38" s="631"/>
      <c r="AMQ38" s="631"/>
      <c r="AMR38" s="631"/>
      <c r="AMS38" s="631"/>
      <c r="AMT38" s="631"/>
      <c r="AMU38" s="631"/>
      <c r="AMV38" s="631"/>
      <c r="AMW38" s="631"/>
      <c r="AMX38" s="631"/>
      <c r="AMY38" s="631"/>
      <c r="AMZ38" s="631"/>
      <c r="ANA38" s="631"/>
      <c r="ANB38" s="631"/>
      <c r="ANC38" s="631"/>
      <c r="AND38" s="631"/>
      <c r="ANE38" s="631"/>
      <c r="ANF38" s="631"/>
      <c r="ANG38" s="631"/>
      <c r="ANH38" s="631"/>
      <c r="ANI38" s="631"/>
      <c r="ANJ38" s="631"/>
      <c r="ANK38" s="631"/>
      <c r="ANL38" s="631"/>
      <c r="ANM38" s="631"/>
      <c r="ANN38" s="631"/>
      <c r="ANO38" s="631"/>
      <c r="ANP38" s="631"/>
      <c r="ANQ38" s="631"/>
      <c r="ANR38" s="631"/>
      <c r="ANS38" s="631"/>
      <c r="ANT38" s="631"/>
      <c r="ANU38" s="631"/>
      <c r="ANV38" s="631"/>
      <c r="ANW38" s="631"/>
      <c r="ANX38" s="631"/>
      <c r="ANY38" s="631"/>
      <c r="ANZ38" s="631"/>
      <c r="AOA38" s="631"/>
      <c r="AOB38" s="631"/>
      <c r="AOC38" s="631"/>
      <c r="AOD38" s="631"/>
      <c r="AOE38" s="631"/>
      <c r="AOF38" s="631"/>
      <c r="AOG38" s="631"/>
      <c r="AOH38" s="631"/>
      <c r="AOI38" s="631"/>
      <c r="AOJ38" s="631"/>
      <c r="AOK38" s="631"/>
      <c r="AOL38" s="631"/>
      <c r="AOM38" s="631"/>
      <c r="AON38" s="631"/>
      <c r="AOO38" s="631"/>
      <c r="AOP38" s="631"/>
      <c r="AOQ38" s="631"/>
      <c r="AOR38" s="631"/>
      <c r="AOS38" s="631"/>
      <c r="AOT38" s="631"/>
      <c r="AOU38" s="631"/>
      <c r="AOV38" s="631"/>
      <c r="AOW38" s="631"/>
      <c r="AOX38" s="631"/>
      <c r="AOY38" s="631"/>
      <c r="AOZ38" s="631"/>
      <c r="APA38" s="631"/>
      <c r="APB38" s="631"/>
      <c r="APC38" s="631"/>
      <c r="APD38" s="631"/>
      <c r="APE38" s="631"/>
      <c r="APF38" s="631"/>
      <c r="APG38" s="631"/>
      <c r="APH38" s="631"/>
      <c r="API38" s="631"/>
      <c r="APJ38" s="631"/>
      <c r="APK38" s="631"/>
      <c r="APL38" s="631"/>
      <c r="APM38" s="631"/>
      <c r="APN38" s="631"/>
      <c r="APO38" s="631"/>
      <c r="APP38" s="631"/>
      <c r="APQ38" s="631"/>
      <c r="APR38" s="631"/>
      <c r="APS38" s="631"/>
      <c r="APT38" s="631"/>
      <c r="APU38" s="631"/>
      <c r="APV38" s="631"/>
      <c r="APW38" s="631"/>
      <c r="APX38" s="631"/>
      <c r="APY38" s="631"/>
      <c r="APZ38" s="631"/>
      <c r="AQA38" s="631"/>
      <c r="AQB38" s="631"/>
      <c r="AQC38" s="631"/>
      <c r="AQD38" s="631"/>
      <c r="AQE38" s="631"/>
      <c r="AQF38" s="631"/>
      <c r="AQG38" s="631"/>
      <c r="AQH38" s="631"/>
      <c r="AQI38" s="631"/>
      <c r="AQJ38" s="631"/>
      <c r="AQK38" s="631"/>
      <c r="AQL38" s="631"/>
      <c r="AQM38" s="631"/>
      <c r="AQN38" s="631"/>
      <c r="AQO38" s="631"/>
      <c r="AQP38" s="631"/>
      <c r="AQQ38" s="631"/>
      <c r="AQR38" s="631"/>
      <c r="AQS38" s="631"/>
      <c r="AQT38" s="631"/>
      <c r="AQU38" s="631"/>
      <c r="AQV38" s="631"/>
      <c r="AQW38" s="631"/>
      <c r="AQX38" s="631"/>
      <c r="AQY38" s="631"/>
      <c r="AQZ38" s="631"/>
      <c r="ARA38" s="631"/>
      <c r="ARB38" s="631"/>
      <c r="ARC38" s="631"/>
      <c r="ARD38" s="631"/>
      <c r="ARE38" s="631"/>
      <c r="ARF38" s="631"/>
      <c r="ARG38" s="631"/>
      <c r="ARH38" s="631"/>
      <c r="ARI38" s="631"/>
      <c r="ARJ38" s="631"/>
      <c r="ARK38" s="631"/>
      <c r="ARL38" s="631"/>
      <c r="ARM38" s="631"/>
      <c r="ARN38" s="631"/>
      <c r="ARO38" s="631"/>
      <c r="ARP38" s="631"/>
      <c r="ARQ38" s="631"/>
      <c r="ARR38" s="631"/>
      <c r="ARS38" s="631"/>
      <c r="ART38" s="631"/>
      <c r="ARU38" s="631"/>
      <c r="ARV38" s="631"/>
      <c r="ARW38" s="631"/>
      <c r="ARX38" s="631"/>
      <c r="ARY38" s="631"/>
      <c r="ARZ38" s="631"/>
      <c r="ASA38" s="631"/>
      <c r="ASB38" s="631"/>
      <c r="ASC38" s="631"/>
      <c r="ASD38" s="631"/>
      <c r="ASE38" s="631"/>
      <c r="ASF38" s="631"/>
      <c r="ASG38" s="631"/>
      <c r="ASH38" s="631"/>
      <c r="ASI38" s="631"/>
      <c r="ASJ38" s="631"/>
      <c r="ASK38" s="631"/>
      <c r="ASL38" s="631"/>
      <c r="ASM38" s="631"/>
      <c r="ASN38" s="631"/>
      <c r="ASO38" s="631"/>
      <c r="ASP38" s="631"/>
      <c r="ASQ38" s="631"/>
      <c r="ASR38" s="631"/>
      <c r="ASS38" s="631"/>
      <c r="AST38" s="631"/>
      <c r="ASU38" s="631"/>
      <c r="ASV38" s="631"/>
      <c r="ASW38" s="631"/>
      <c r="ASX38" s="631"/>
      <c r="ASY38" s="631"/>
      <c r="ASZ38" s="631"/>
      <c r="ATA38" s="631"/>
      <c r="ATB38" s="631"/>
      <c r="ATC38" s="631"/>
      <c r="ATD38" s="631"/>
      <c r="ATE38" s="631"/>
      <c r="ATF38" s="631"/>
      <c r="ATG38" s="631"/>
      <c r="ATH38" s="631"/>
      <c r="ATI38" s="631"/>
      <c r="ATJ38" s="631"/>
      <c r="ATK38" s="631"/>
      <c r="ATL38" s="631"/>
      <c r="ATM38" s="631"/>
      <c r="ATN38" s="631"/>
      <c r="ATO38" s="631"/>
      <c r="ATP38" s="631"/>
      <c r="ATQ38" s="631"/>
      <c r="ATR38" s="631"/>
      <c r="ATS38" s="631"/>
      <c r="ATT38" s="631"/>
      <c r="ATU38" s="631"/>
      <c r="ATV38" s="631"/>
      <c r="ATW38" s="631"/>
      <c r="ATX38" s="631"/>
      <c r="ATY38" s="631"/>
      <c r="ATZ38" s="631"/>
      <c r="AUA38" s="631"/>
      <c r="AUB38" s="631"/>
      <c r="AUC38" s="631"/>
      <c r="AUD38" s="631"/>
      <c r="AUE38" s="631"/>
      <c r="AUF38" s="631"/>
      <c r="AUG38" s="631"/>
      <c r="AUH38" s="631"/>
      <c r="AUI38" s="631"/>
      <c r="AUJ38" s="631"/>
      <c r="AUK38" s="631"/>
      <c r="AUL38" s="631"/>
      <c r="AUM38" s="631"/>
      <c r="AUN38" s="631"/>
      <c r="AUO38" s="631"/>
      <c r="AUP38" s="631"/>
      <c r="AUQ38" s="631"/>
      <c r="AUR38" s="631"/>
      <c r="AUS38" s="631"/>
      <c r="AUT38" s="631"/>
      <c r="AUU38" s="631"/>
      <c r="AUV38" s="631"/>
      <c r="AUW38" s="631"/>
      <c r="AUX38" s="631"/>
      <c r="AUY38" s="631"/>
      <c r="AUZ38" s="631"/>
      <c r="AVA38" s="631"/>
      <c r="AVB38" s="631"/>
      <c r="AVC38" s="631"/>
      <c r="AVD38" s="631"/>
      <c r="AVE38" s="631"/>
      <c r="AVF38" s="631"/>
      <c r="AVG38" s="631"/>
      <c r="AVH38" s="631"/>
      <c r="AVI38" s="631"/>
      <c r="AVJ38" s="631"/>
      <c r="AVK38" s="631"/>
      <c r="AVL38" s="631"/>
      <c r="AVM38" s="631"/>
      <c r="AVN38" s="631"/>
      <c r="AVO38" s="631"/>
      <c r="AVP38" s="631"/>
      <c r="AVQ38" s="631"/>
      <c r="AVR38" s="631"/>
      <c r="AVS38" s="631"/>
      <c r="AVT38" s="631"/>
      <c r="AVU38" s="631"/>
      <c r="AVV38" s="631"/>
      <c r="AVW38" s="631"/>
      <c r="AVX38" s="631"/>
      <c r="AVY38" s="631"/>
      <c r="AVZ38" s="631"/>
      <c r="AWA38" s="631"/>
      <c r="AWB38" s="631"/>
      <c r="AWC38" s="631"/>
      <c r="AWD38" s="631"/>
      <c r="AWE38" s="631"/>
      <c r="AWF38" s="631"/>
      <c r="AWG38" s="631"/>
      <c r="AWH38" s="631"/>
      <c r="AWI38" s="631"/>
      <c r="AWJ38" s="631"/>
      <c r="AWK38" s="631"/>
      <c r="AWL38" s="631"/>
      <c r="AWM38" s="631"/>
      <c r="AWN38" s="631"/>
      <c r="AWO38" s="631"/>
      <c r="AWP38" s="631"/>
      <c r="AWQ38" s="631"/>
      <c r="AWR38" s="631"/>
      <c r="AWS38" s="631"/>
      <c r="AWT38" s="631"/>
      <c r="AWU38" s="631"/>
      <c r="AWV38" s="631"/>
      <c r="AWW38" s="631"/>
      <c r="AWX38" s="631"/>
      <c r="AWY38" s="631"/>
      <c r="AWZ38" s="631"/>
      <c r="AXA38" s="631"/>
      <c r="AXB38" s="631"/>
      <c r="AXC38" s="631"/>
      <c r="AXD38" s="631"/>
      <c r="AXE38" s="631"/>
      <c r="AXF38" s="631"/>
      <c r="AXG38" s="631"/>
      <c r="AXH38" s="631"/>
      <c r="AXI38" s="631"/>
      <c r="AXJ38" s="631"/>
      <c r="AXK38" s="631"/>
      <c r="AXL38" s="631"/>
      <c r="AXM38" s="631"/>
      <c r="AXN38" s="631"/>
      <c r="AXO38" s="631"/>
      <c r="AXP38" s="631"/>
      <c r="AXQ38" s="631"/>
      <c r="AXR38" s="631"/>
      <c r="AXS38" s="631"/>
      <c r="AXT38" s="631"/>
      <c r="AXU38" s="631"/>
      <c r="AXV38" s="631"/>
      <c r="AXW38" s="631"/>
      <c r="AXX38" s="631"/>
      <c r="AXY38" s="631"/>
      <c r="AXZ38" s="631"/>
      <c r="AYA38" s="631"/>
      <c r="AYB38" s="631"/>
      <c r="AYC38" s="631"/>
      <c r="AYD38" s="631"/>
      <c r="AYE38" s="631"/>
      <c r="AYF38" s="631"/>
      <c r="AYG38" s="631"/>
      <c r="AYH38" s="631"/>
      <c r="AYI38" s="631"/>
      <c r="AYJ38" s="631"/>
      <c r="AYK38" s="631"/>
      <c r="AYL38" s="631"/>
      <c r="AYM38" s="631"/>
      <c r="AYN38" s="631"/>
      <c r="AYO38" s="631"/>
      <c r="AYP38" s="631"/>
      <c r="AYQ38" s="631"/>
      <c r="AYR38" s="631"/>
      <c r="AYS38" s="631"/>
      <c r="AYT38" s="631"/>
      <c r="AYU38" s="631"/>
      <c r="AYV38" s="631"/>
      <c r="AYW38" s="631"/>
      <c r="AYX38" s="631"/>
      <c r="AYY38" s="631"/>
      <c r="AYZ38" s="631"/>
      <c r="AZA38" s="631"/>
      <c r="AZB38" s="631"/>
      <c r="AZC38" s="631"/>
      <c r="AZD38" s="631"/>
      <c r="AZE38" s="631"/>
      <c r="AZF38" s="631"/>
      <c r="AZG38" s="631"/>
      <c r="AZH38" s="631"/>
      <c r="AZI38" s="631"/>
      <c r="AZJ38" s="631"/>
      <c r="AZK38" s="631"/>
      <c r="AZL38" s="631"/>
      <c r="AZM38" s="631"/>
      <c r="AZN38" s="631"/>
      <c r="AZO38" s="631"/>
      <c r="AZP38" s="631"/>
      <c r="AZQ38" s="631"/>
      <c r="AZR38" s="631"/>
      <c r="AZS38" s="631"/>
      <c r="AZT38" s="631"/>
      <c r="AZU38" s="631"/>
      <c r="AZV38" s="631"/>
      <c r="AZW38" s="631"/>
      <c r="AZX38" s="631"/>
      <c r="AZY38" s="631"/>
      <c r="AZZ38" s="631"/>
      <c r="BAA38" s="631"/>
      <c r="BAB38" s="631"/>
      <c r="BAC38" s="631"/>
      <c r="BAD38" s="631"/>
      <c r="BAE38" s="631"/>
      <c r="BAF38" s="631"/>
      <c r="BAG38" s="631"/>
      <c r="BAH38" s="631"/>
      <c r="BAI38" s="631"/>
      <c r="BAJ38" s="631"/>
      <c r="BAK38" s="631"/>
      <c r="BAL38" s="631"/>
      <c r="BAM38" s="631"/>
      <c r="BAN38" s="631"/>
      <c r="BAO38" s="631"/>
      <c r="BAP38" s="631"/>
      <c r="BAQ38" s="631"/>
      <c r="BAR38" s="631"/>
      <c r="BAS38" s="631"/>
      <c r="BAT38" s="631"/>
      <c r="BAU38" s="631"/>
      <c r="BAV38" s="631"/>
      <c r="BAW38" s="631"/>
      <c r="BAX38" s="631"/>
      <c r="BAY38" s="631"/>
      <c r="BAZ38" s="631"/>
      <c r="BBA38" s="631"/>
      <c r="BBB38" s="631"/>
      <c r="BBC38" s="631"/>
      <c r="BBD38" s="631"/>
      <c r="BBE38" s="631"/>
      <c r="BBF38" s="631"/>
      <c r="BBG38" s="631"/>
      <c r="BBH38" s="631"/>
      <c r="BBI38" s="631"/>
      <c r="BBJ38" s="631"/>
      <c r="BBK38" s="631"/>
      <c r="BBL38" s="631"/>
      <c r="BBM38" s="631"/>
      <c r="BBN38" s="631"/>
      <c r="BBO38" s="631"/>
      <c r="BBP38" s="631"/>
      <c r="BBQ38" s="631"/>
      <c r="BBR38" s="631"/>
      <c r="BBS38" s="631"/>
      <c r="BBT38" s="631"/>
      <c r="BBU38" s="631"/>
      <c r="BBV38" s="631"/>
      <c r="BBW38" s="631"/>
      <c r="BBX38" s="631"/>
      <c r="BBY38" s="631"/>
      <c r="BBZ38" s="631"/>
      <c r="BCA38" s="631"/>
      <c r="BCB38" s="631"/>
      <c r="BCC38" s="631"/>
      <c r="BCD38" s="631"/>
      <c r="BCE38" s="631"/>
      <c r="BCF38" s="631"/>
      <c r="BCG38" s="631"/>
      <c r="BCH38" s="631"/>
      <c r="BCI38" s="631"/>
      <c r="BCJ38" s="631"/>
      <c r="BCK38" s="631"/>
      <c r="BCL38" s="631"/>
      <c r="BCM38" s="631"/>
      <c r="BCN38" s="631"/>
      <c r="BCO38" s="631"/>
      <c r="BCP38" s="631"/>
      <c r="BCQ38" s="631"/>
      <c r="BCR38" s="631"/>
      <c r="BCS38" s="631"/>
      <c r="BCT38" s="631"/>
      <c r="BCU38" s="631"/>
      <c r="BCV38" s="631"/>
      <c r="BCW38" s="631"/>
      <c r="BCX38" s="631"/>
      <c r="BCY38" s="631"/>
      <c r="BCZ38" s="631"/>
      <c r="BDA38" s="631"/>
      <c r="BDB38" s="631"/>
      <c r="BDC38" s="631"/>
      <c r="BDD38" s="631"/>
      <c r="BDE38" s="631"/>
      <c r="BDF38" s="631"/>
      <c r="BDG38" s="631"/>
      <c r="BDH38" s="631"/>
      <c r="BDI38" s="631"/>
      <c r="BDJ38" s="631"/>
      <c r="BDK38" s="631"/>
    </row>
    <row r="39" spans="1:1467" customFormat="1">
      <c r="A39" s="631"/>
      <c r="B39" s="525" t="s">
        <v>175</v>
      </c>
      <c r="C39" s="324">
        <v>0.45750000000000002</v>
      </c>
      <c r="D39" s="135">
        <v>1.1108267450747289</v>
      </c>
      <c r="E39" s="135">
        <v>2.2170168152173888</v>
      </c>
      <c r="F39" s="526">
        <v>3.3278435602921177</v>
      </c>
      <c r="G39" s="649"/>
      <c r="H39" s="649"/>
      <c r="I39" s="552"/>
      <c r="J39" s="552"/>
      <c r="K39" s="552"/>
      <c r="L39" s="552"/>
      <c r="M39" s="552"/>
      <c r="N39" s="552"/>
      <c r="O39" s="631"/>
      <c r="P39" s="631"/>
      <c r="Q39" s="631"/>
      <c r="R39" s="631"/>
      <c r="S39" s="631"/>
      <c r="T39" s="631"/>
      <c r="U39" s="631"/>
      <c r="V39" s="631"/>
      <c r="W39" s="631"/>
      <c r="X39" s="631"/>
      <c r="Y39" s="631"/>
      <c r="Z39" s="631"/>
      <c r="AA39" s="631"/>
      <c r="AB39" s="631"/>
      <c r="AC39" s="631"/>
      <c r="AD39" s="631"/>
      <c r="AE39" s="631"/>
      <c r="AF39" s="631"/>
      <c r="AG39" s="631"/>
      <c r="AH39" s="631"/>
      <c r="AI39" s="631"/>
      <c r="AJ39" s="631"/>
      <c r="AK39" s="631"/>
      <c r="AL39" s="631"/>
      <c r="AM39" s="631"/>
      <c r="AN39" s="631"/>
      <c r="AO39" s="631"/>
      <c r="AP39" s="631"/>
      <c r="AQ39" s="631"/>
      <c r="AR39" s="631"/>
      <c r="AS39" s="631"/>
      <c r="AT39" s="631"/>
      <c r="AU39" s="631"/>
      <c r="AV39" s="631"/>
      <c r="AW39" s="631"/>
      <c r="AX39" s="631"/>
      <c r="AY39" s="631"/>
      <c r="AZ39" s="631"/>
      <c r="BA39" s="631"/>
      <c r="BB39" s="631"/>
      <c r="BC39" s="631"/>
      <c r="BD39" s="631"/>
      <c r="BE39" s="631"/>
      <c r="BF39" s="631"/>
      <c r="BG39" s="631"/>
      <c r="BH39" s="631"/>
      <c r="BI39" s="631"/>
      <c r="BJ39" s="631"/>
      <c r="BK39" s="631"/>
      <c r="BL39" s="631"/>
      <c r="BM39" s="631"/>
      <c r="BN39" s="631"/>
      <c r="BO39" s="631"/>
      <c r="BP39" s="631"/>
      <c r="BQ39" s="631"/>
      <c r="BR39" s="631"/>
      <c r="BS39" s="631"/>
      <c r="BT39" s="631"/>
      <c r="BU39" s="631"/>
      <c r="BV39" s="631"/>
      <c r="BW39" s="631"/>
      <c r="BX39" s="631"/>
      <c r="BY39" s="631"/>
      <c r="BZ39" s="631"/>
      <c r="CA39" s="631"/>
      <c r="CB39" s="631"/>
      <c r="CC39" s="631"/>
      <c r="CD39" s="631"/>
      <c r="CE39" s="631"/>
      <c r="CF39" s="631"/>
      <c r="CG39" s="631"/>
      <c r="CH39" s="631"/>
      <c r="CI39" s="631"/>
      <c r="CJ39" s="631"/>
      <c r="CK39" s="631"/>
      <c r="CL39" s="631"/>
      <c r="CM39" s="631"/>
      <c r="CN39" s="631"/>
      <c r="CO39" s="631"/>
      <c r="CP39" s="631"/>
      <c r="CQ39" s="631"/>
      <c r="CR39" s="631"/>
      <c r="CS39" s="631"/>
      <c r="CT39" s="631"/>
      <c r="CU39" s="631"/>
      <c r="CV39" s="631"/>
      <c r="CW39" s="631"/>
      <c r="CX39" s="631"/>
      <c r="CY39" s="631"/>
      <c r="CZ39" s="631"/>
      <c r="DA39" s="631"/>
      <c r="DB39" s="631"/>
      <c r="DC39" s="631"/>
      <c r="DD39" s="631"/>
      <c r="DE39" s="631"/>
      <c r="DF39" s="631"/>
      <c r="DG39" s="631"/>
      <c r="DH39" s="631"/>
      <c r="DI39" s="631"/>
      <c r="DJ39" s="631"/>
      <c r="DK39" s="631"/>
      <c r="DL39" s="631"/>
      <c r="DM39" s="631"/>
      <c r="DN39" s="631"/>
      <c r="DO39" s="631"/>
      <c r="DP39" s="631"/>
      <c r="DQ39" s="631"/>
      <c r="DR39" s="631"/>
      <c r="DS39" s="631"/>
      <c r="DT39" s="631"/>
      <c r="DU39" s="631"/>
      <c r="DV39" s="631"/>
      <c r="DW39" s="631"/>
      <c r="DX39" s="631"/>
      <c r="DY39" s="631"/>
      <c r="DZ39" s="631"/>
      <c r="EA39" s="631"/>
      <c r="EB39" s="631"/>
      <c r="EC39" s="631"/>
      <c r="ED39" s="631"/>
      <c r="EE39" s="631"/>
      <c r="EF39" s="631"/>
      <c r="EG39" s="631"/>
      <c r="EH39" s="631"/>
      <c r="EI39" s="631"/>
      <c r="EJ39" s="631"/>
      <c r="EK39" s="631"/>
      <c r="EL39" s="631"/>
      <c r="EM39" s="631"/>
      <c r="EN39" s="631"/>
      <c r="EO39" s="631"/>
      <c r="EP39" s="631"/>
      <c r="EQ39" s="631"/>
      <c r="ER39" s="631"/>
      <c r="ES39" s="631"/>
      <c r="ET39" s="631"/>
      <c r="EU39" s="631"/>
      <c r="EV39" s="631"/>
      <c r="EW39" s="631"/>
      <c r="EX39" s="631"/>
      <c r="EY39" s="631"/>
      <c r="EZ39" s="631"/>
      <c r="FA39" s="631"/>
      <c r="FB39" s="631"/>
      <c r="FC39" s="631"/>
      <c r="FD39" s="631"/>
      <c r="FE39" s="631"/>
      <c r="FF39" s="631"/>
      <c r="FG39" s="631"/>
      <c r="FH39" s="631"/>
      <c r="FI39" s="631"/>
      <c r="FJ39" s="631"/>
      <c r="FK39" s="631"/>
      <c r="FL39" s="631"/>
      <c r="FM39" s="631"/>
      <c r="FN39" s="631"/>
      <c r="FO39" s="631"/>
      <c r="FP39" s="631"/>
      <c r="FQ39" s="631"/>
      <c r="FR39" s="631"/>
      <c r="FS39" s="631"/>
      <c r="FT39" s="631"/>
      <c r="FU39" s="631"/>
      <c r="FV39" s="631"/>
      <c r="FW39" s="631"/>
      <c r="FX39" s="631"/>
      <c r="FY39" s="631"/>
      <c r="FZ39" s="631"/>
      <c r="GA39" s="631"/>
      <c r="GB39" s="631"/>
      <c r="GC39" s="631"/>
      <c r="GD39" s="631"/>
      <c r="GE39" s="631"/>
      <c r="GF39" s="631"/>
      <c r="GG39" s="631"/>
      <c r="GH39" s="631"/>
      <c r="GI39" s="631"/>
      <c r="GJ39" s="631"/>
      <c r="GK39" s="631"/>
      <c r="GL39" s="631"/>
      <c r="GM39" s="631"/>
      <c r="GN39" s="631"/>
      <c r="GO39" s="631"/>
      <c r="GP39" s="631"/>
      <c r="GQ39" s="631"/>
      <c r="GR39" s="631"/>
      <c r="GS39" s="631"/>
      <c r="GT39" s="631"/>
      <c r="GU39" s="631"/>
      <c r="GV39" s="631"/>
      <c r="GW39" s="631"/>
      <c r="GX39" s="631"/>
      <c r="GY39" s="631"/>
      <c r="GZ39" s="631"/>
      <c r="HA39" s="631"/>
      <c r="HB39" s="631"/>
      <c r="HC39" s="631"/>
      <c r="HD39" s="631"/>
      <c r="HE39" s="631"/>
      <c r="HF39" s="631"/>
      <c r="HG39" s="631"/>
      <c r="HH39" s="631"/>
      <c r="HI39" s="631"/>
      <c r="HJ39" s="631"/>
      <c r="HK39" s="631"/>
      <c r="HL39" s="631"/>
      <c r="HM39" s="631"/>
      <c r="HN39" s="631"/>
      <c r="HO39" s="631"/>
      <c r="HP39" s="631"/>
      <c r="HQ39" s="631"/>
      <c r="HR39" s="631"/>
      <c r="HS39" s="631"/>
      <c r="HT39" s="631"/>
      <c r="HU39" s="631"/>
      <c r="HV39" s="631"/>
      <c r="HW39" s="631"/>
      <c r="HX39" s="631"/>
      <c r="HY39" s="631"/>
      <c r="HZ39" s="631"/>
      <c r="IA39" s="631"/>
      <c r="IB39" s="631"/>
      <c r="IC39" s="631"/>
      <c r="ID39" s="631"/>
      <c r="IE39" s="631"/>
      <c r="IF39" s="631"/>
      <c r="IG39" s="631"/>
      <c r="IH39" s="631"/>
      <c r="II39" s="631"/>
      <c r="IJ39" s="631"/>
      <c r="IK39" s="631"/>
      <c r="IL39" s="631"/>
      <c r="IM39" s="631"/>
      <c r="IN39" s="631"/>
      <c r="IO39" s="631"/>
      <c r="IP39" s="631"/>
      <c r="IQ39" s="631"/>
      <c r="IR39" s="631"/>
      <c r="IS39" s="631"/>
      <c r="IT39" s="631"/>
      <c r="IU39" s="631"/>
      <c r="IV39" s="631"/>
      <c r="IW39" s="631"/>
      <c r="IX39" s="631"/>
      <c r="IY39" s="631"/>
      <c r="IZ39" s="631"/>
      <c r="JA39" s="631"/>
      <c r="JB39" s="631"/>
      <c r="JC39" s="631"/>
      <c r="JD39" s="631"/>
      <c r="JE39" s="631"/>
      <c r="JF39" s="631"/>
      <c r="JG39" s="631"/>
      <c r="JH39" s="631"/>
      <c r="JI39" s="631"/>
      <c r="JJ39" s="631"/>
      <c r="JK39" s="631"/>
      <c r="JL39" s="631"/>
      <c r="JM39" s="631"/>
      <c r="JN39" s="631"/>
      <c r="JO39" s="631"/>
      <c r="JP39" s="631"/>
      <c r="JQ39" s="631"/>
      <c r="JR39" s="631"/>
      <c r="JS39" s="631"/>
      <c r="JT39" s="631"/>
      <c r="JU39" s="631"/>
      <c r="JV39" s="631"/>
      <c r="JW39" s="631"/>
      <c r="JX39" s="631"/>
      <c r="JY39" s="631"/>
      <c r="JZ39" s="631"/>
      <c r="KA39" s="631"/>
      <c r="KB39" s="631"/>
      <c r="KC39" s="631"/>
      <c r="KD39" s="631"/>
      <c r="KE39" s="631"/>
      <c r="KF39" s="631"/>
      <c r="KG39" s="631"/>
      <c r="KH39" s="631"/>
      <c r="KI39" s="631"/>
      <c r="KJ39" s="631"/>
      <c r="KK39" s="631"/>
      <c r="KL39" s="631"/>
      <c r="KM39" s="631"/>
      <c r="KN39" s="631"/>
      <c r="KO39" s="631"/>
      <c r="KP39" s="631"/>
      <c r="KQ39" s="631"/>
      <c r="KR39" s="631"/>
      <c r="KS39" s="631"/>
      <c r="KT39" s="631"/>
      <c r="KU39" s="631"/>
      <c r="KV39" s="631"/>
      <c r="KW39" s="631"/>
      <c r="KX39" s="631"/>
      <c r="KY39" s="631"/>
      <c r="KZ39" s="631"/>
      <c r="LA39" s="631"/>
      <c r="LB39" s="631"/>
      <c r="LC39" s="631"/>
      <c r="LD39" s="631"/>
      <c r="LE39" s="631"/>
      <c r="LF39" s="631"/>
      <c r="LG39" s="631"/>
      <c r="LH39" s="631"/>
      <c r="LI39" s="631"/>
      <c r="LJ39" s="631"/>
      <c r="LK39" s="631"/>
      <c r="LL39" s="631"/>
      <c r="LM39" s="631"/>
      <c r="LN39" s="631"/>
      <c r="LO39" s="631"/>
      <c r="LP39" s="631"/>
      <c r="LQ39" s="631"/>
      <c r="LR39" s="631"/>
      <c r="LS39" s="631"/>
      <c r="LT39" s="631"/>
      <c r="LU39" s="631"/>
      <c r="LV39" s="631"/>
      <c r="LW39" s="631"/>
      <c r="LX39" s="631"/>
      <c r="LY39" s="631"/>
      <c r="LZ39" s="631"/>
      <c r="MA39" s="631"/>
      <c r="MB39" s="631"/>
      <c r="MC39" s="631"/>
      <c r="MD39" s="631"/>
      <c r="ME39" s="631"/>
      <c r="MF39" s="631"/>
      <c r="MG39" s="631"/>
      <c r="MH39" s="631"/>
      <c r="MI39" s="631"/>
      <c r="MJ39" s="631"/>
      <c r="MK39" s="631"/>
      <c r="ML39" s="631"/>
      <c r="MM39" s="631"/>
      <c r="MN39" s="631"/>
      <c r="MO39" s="631"/>
      <c r="MP39" s="631"/>
      <c r="MQ39" s="631"/>
      <c r="MR39" s="631"/>
      <c r="MS39" s="631"/>
      <c r="MT39" s="631"/>
      <c r="MU39" s="631"/>
      <c r="MV39" s="631"/>
      <c r="MW39" s="631"/>
      <c r="MX39" s="631"/>
      <c r="MY39" s="631"/>
      <c r="MZ39" s="631"/>
      <c r="NA39" s="631"/>
      <c r="NB39" s="631"/>
      <c r="NC39" s="631"/>
      <c r="ND39" s="631"/>
      <c r="NE39" s="631"/>
      <c r="NF39" s="631"/>
      <c r="NG39" s="631"/>
      <c r="NH39" s="631"/>
      <c r="NI39" s="631"/>
      <c r="NJ39" s="631"/>
      <c r="NK39" s="631"/>
      <c r="NL39" s="631"/>
      <c r="NM39" s="631"/>
      <c r="NN39" s="631"/>
      <c r="NO39" s="631"/>
      <c r="NP39" s="631"/>
      <c r="NQ39" s="631"/>
      <c r="NR39" s="631"/>
      <c r="NS39" s="631"/>
      <c r="NT39" s="631"/>
      <c r="NU39" s="631"/>
      <c r="NV39" s="631"/>
      <c r="NW39" s="631"/>
      <c r="NX39" s="631"/>
      <c r="NY39" s="631"/>
      <c r="NZ39" s="631"/>
      <c r="OA39" s="631"/>
      <c r="OB39" s="631"/>
      <c r="OC39" s="631"/>
      <c r="OD39" s="631"/>
      <c r="OE39" s="631"/>
      <c r="OF39" s="631"/>
      <c r="OG39" s="631"/>
      <c r="OH39" s="631"/>
      <c r="OI39" s="631"/>
      <c r="OJ39" s="631"/>
      <c r="OK39" s="631"/>
      <c r="OL39" s="631"/>
      <c r="OM39" s="631"/>
      <c r="ON39" s="631"/>
      <c r="OO39" s="631"/>
      <c r="OP39" s="631"/>
      <c r="OQ39" s="631"/>
      <c r="OR39" s="631"/>
      <c r="OS39" s="631"/>
      <c r="OT39" s="631"/>
      <c r="OU39" s="631"/>
      <c r="OV39" s="631"/>
      <c r="OW39" s="631"/>
      <c r="OX39" s="631"/>
      <c r="OY39" s="631"/>
      <c r="OZ39" s="631"/>
      <c r="PA39" s="631"/>
      <c r="PB39" s="631"/>
      <c r="PC39" s="631"/>
      <c r="PD39" s="631"/>
      <c r="PE39" s="631"/>
      <c r="PF39" s="631"/>
      <c r="PG39" s="631"/>
      <c r="PH39" s="631"/>
      <c r="PI39" s="631"/>
      <c r="PJ39" s="631"/>
      <c r="PK39" s="631"/>
      <c r="PL39" s="631"/>
      <c r="PM39" s="631"/>
      <c r="PN39" s="631"/>
      <c r="PO39" s="631"/>
      <c r="PP39" s="631"/>
      <c r="PQ39" s="631"/>
      <c r="PR39" s="631"/>
      <c r="PS39" s="631"/>
      <c r="PT39" s="631"/>
      <c r="PU39" s="631"/>
      <c r="PV39" s="631"/>
      <c r="PW39" s="631"/>
      <c r="PX39" s="631"/>
      <c r="PY39" s="631"/>
      <c r="PZ39" s="631"/>
      <c r="QA39" s="631"/>
      <c r="QB39" s="631"/>
      <c r="QC39" s="631"/>
      <c r="QD39" s="631"/>
      <c r="QE39" s="631"/>
      <c r="QF39" s="631"/>
      <c r="QG39" s="631"/>
      <c r="QH39" s="631"/>
      <c r="QI39" s="631"/>
      <c r="QJ39" s="631"/>
      <c r="QK39" s="631"/>
      <c r="QL39" s="631"/>
      <c r="QM39" s="631"/>
      <c r="QN39" s="631"/>
      <c r="QO39" s="631"/>
      <c r="QP39" s="631"/>
      <c r="QQ39" s="631"/>
      <c r="QR39" s="631"/>
      <c r="QS39" s="631"/>
      <c r="QT39" s="631"/>
      <c r="QU39" s="631"/>
      <c r="QV39" s="631"/>
      <c r="QW39" s="631"/>
      <c r="QX39" s="631"/>
      <c r="QY39" s="631"/>
      <c r="QZ39" s="631"/>
      <c r="RA39" s="631"/>
      <c r="RB39" s="631"/>
      <c r="RC39" s="631"/>
      <c r="RD39" s="631"/>
      <c r="RE39" s="631"/>
      <c r="RF39" s="631"/>
      <c r="RG39" s="631"/>
      <c r="RH39" s="631"/>
      <c r="RI39" s="631"/>
      <c r="RJ39" s="631"/>
      <c r="RK39" s="631"/>
      <c r="RL39" s="631"/>
      <c r="RM39" s="631"/>
      <c r="RN39" s="631"/>
      <c r="RO39" s="631"/>
      <c r="RP39" s="631"/>
      <c r="RQ39" s="631"/>
      <c r="RR39" s="631"/>
      <c r="RS39" s="631"/>
      <c r="RT39" s="631"/>
      <c r="RU39" s="631"/>
      <c r="RV39" s="631"/>
      <c r="RW39" s="631"/>
      <c r="RX39" s="631"/>
      <c r="RY39" s="631"/>
      <c r="RZ39" s="631"/>
      <c r="SA39" s="631"/>
      <c r="SB39" s="631"/>
      <c r="SC39" s="631"/>
      <c r="SD39" s="631"/>
      <c r="SE39" s="631"/>
      <c r="SF39" s="631"/>
      <c r="SG39" s="631"/>
      <c r="SH39" s="631"/>
      <c r="SI39" s="631"/>
      <c r="SJ39" s="631"/>
      <c r="SK39" s="631"/>
      <c r="SL39" s="631"/>
      <c r="SM39" s="631"/>
      <c r="SN39" s="631"/>
      <c r="SO39" s="631"/>
      <c r="SP39" s="631"/>
      <c r="SQ39" s="631"/>
      <c r="SR39" s="631"/>
      <c r="SS39" s="631"/>
      <c r="ST39" s="631"/>
      <c r="SU39" s="631"/>
      <c r="SV39" s="631"/>
      <c r="SW39" s="631"/>
      <c r="SX39" s="631"/>
      <c r="SY39" s="631"/>
      <c r="SZ39" s="631"/>
      <c r="TA39" s="631"/>
      <c r="TB39" s="631"/>
      <c r="TC39" s="631"/>
      <c r="TD39" s="631"/>
      <c r="TE39" s="631"/>
      <c r="TF39" s="631"/>
      <c r="TG39" s="631"/>
      <c r="TH39" s="631"/>
      <c r="TI39" s="631"/>
      <c r="TJ39" s="631"/>
      <c r="TK39" s="631"/>
      <c r="TL39" s="631"/>
      <c r="TM39" s="631"/>
      <c r="TN39" s="631"/>
      <c r="TO39" s="631"/>
      <c r="TP39" s="631"/>
      <c r="TQ39" s="631"/>
      <c r="TR39" s="631"/>
      <c r="TS39" s="631"/>
      <c r="TT39" s="631"/>
      <c r="TU39" s="631"/>
      <c r="TV39" s="631"/>
      <c r="TW39" s="631"/>
      <c r="TX39" s="631"/>
      <c r="TY39" s="631"/>
      <c r="TZ39" s="631"/>
      <c r="UA39" s="631"/>
      <c r="UB39" s="631"/>
      <c r="UC39" s="631"/>
      <c r="UD39" s="631"/>
      <c r="UE39" s="631"/>
      <c r="UF39" s="631"/>
      <c r="UG39" s="631"/>
      <c r="UH39" s="631"/>
      <c r="UI39" s="631"/>
      <c r="UJ39" s="631"/>
      <c r="UK39" s="631"/>
      <c r="UL39" s="631"/>
      <c r="UM39" s="631"/>
      <c r="UN39" s="631"/>
      <c r="UO39" s="631"/>
      <c r="UP39" s="631"/>
      <c r="UQ39" s="631"/>
      <c r="UR39" s="631"/>
      <c r="US39" s="631"/>
      <c r="UT39" s="631"/>
      <c r="UU39" s="631"/>
      <c r="UV39" s="631"/>
      <c r="UW39" s="631"/>
      <c r="UX39" s="631"/>
      <c r="UY39" s="631"/>
      <c r="UZ39" s="631"/>
      <c r="VA39" s="631"/>
      <c r="VB39" s="631"/>
      <c r="VC39" s="631"/>
      <c r="VD39" s="631"/>
      <c r="VE39" s="631"/>
      <c r="VF39" s="631"/>
      <c r="VG39" s="631"/>
      <c r="VH39" s="631"/>
      <c r="VI39" s="631"/>
      <c r="VJ39" s="631"/>
      <c r="VK39" s="631"/>
      <c r="VL39" s="631"/>
      <c r="VM39" s="631"/>
      <c r="VN39" s="631"/>
      <c r="VO39" s="631"/>
      <c r="VP39" s="631"/>
      <c r="VQ39" s="631"/>
      <c r="VR39" s="631"/>
      <c r="VS39" s="631"/>
      <c r="VT39" s="631"/>
      <c r="VU39" s="631"/>
      <c r="VV39" s="631"/>
      <c r="VW39" s="631"/>
      <c r="VX39" s="631"/>
      <c r="VY39" s="631"/>
      <c r="VZ39" s="631"/>
      <c r="WA39" s="631"/>
      <c r="WB39" s="631"/>
      <c r="WC39" s="631"/>
      <c r="WD39" s="631"/>
      <c r="WE39" s="631"/>
      <c r="WF39" s="631"/>
      <c r="WG39" s="631"/>
      <c r="WH39" s="631"/>
      <c r="WI39" s="631"/>
      <c r="WJ39" s="631"/>
      <c r="WK39" s="631"/>
      <c r="WL39" s="631"/>
      <c r="WM39" s="631"/>
      <c r="WN39" s="631"/>
      <c r="WO39" s="631"/>
      <c r="WP39" s="631"/>
      <c r="WQ39" s="631"/>
      <c r="WR39" s="631"/>
      <c r="WS39" s="631"/>
      <c r="WT39" s="631"/>
      <c r="WU39" s="631"/>
      <c r="WV39" s="631"/>
      <c r="WW39" s="631"/>
      <c r="WX39" s="631"/>
      <c r="WY39" s="631"/>
      <c r="WZ39" s="631"/>
      <c r="XA39" s="631"/>
      <c r="XB39" s="631"/>
      <c r="XC39" s="631"/>
      <c r="XD39" s="631"/>
      <c r="XE39" s="631"/>
      <c r="XF39" s="631"/>
      <c r="XG39" s="631"/>
      <c r="XH39" s="631"/>
      <c r="XI39" s="631"/>
      <c r="XJ39" s="631"/>
      <c r="XK39" s="631"/>
      <c r="XL39" s="631"/>
      <c r="XM39" s="631"/>
      <c r="XN39" s="631"/>
      <c r="XO39" s="631"/>
      <c r="XP39" s="631"/>
      <c r="XQ39" s="631"/>
      <c r="XR39" s="631"/>
      <c r="XS39" s="631"/>
      <c r="XT39" s="631"/>
      <c r="XU39" s="631"/>
      <c r="XV39" s="631"/>
      <c r="XW39" s="631"/>
      <c r="XX39" s="631"/>
      <c r="XY39" s="631"/>
      <c r="XZ39" s="631"/>
      <c r="YA39" s="631"/>
      <c r="YB39" s="631"/>
      <c r="YC39" s="631"/>
      <c r="YD39" s="631"/>
      <c r="YE39" s="631"/>
      <c r="YF39" s="631"/>
      <c r="YG39" s="631"/>
      <c r="YH39" s="631"/>
      <c r="YI39" s="631"/>
      <c r="YJ39" s="631"/>
      <c r="YK39" s="631"/>
      <c r="YL39" s="631"/>
      <c r="YM39" s="631"/>
      <c r="YN39" s="631"/>
      <c r="YO39" s="631"/>
      <c r="YP39" s="631"/>
      <c r="YQ39" s="631"/>
      <c r="YR39" s="631"/>
      <c r="YS39" s="631"/>
      <c r="YT39" s="631"/>
      <c r="YU39" s="631"/>
      <c r="YV39" s="631"/>
      <c r="YW39" s="631"/>
      <c r="YX39" s="631"/>
      <c r="YY39" s="631"/>
      <c r="YZ39" s="631"/>
      <c r="ZA39" s="631"/>
      <c r="ZB39" s="631"/>
      <c r="ZC39" s="631"/>
      <c r="ZD39" s="631"/>
      <c r="ZE39" s="631"/>
      <c r="ZF39" s="631"/>
      <c r="ZG39" s="631"/>
      <c r="ZH39" s="631"/>
      <c r="ZI39" s="631"/>
      <c r="ZJ39" s="631"/>
      <c r="ZK39" s="631"/>
      <c r="ZL39" s="631"/>
      <c r="ZM39" s="631"/>
      <c r="ZN39" s="631"/>
      <c r="ZO39" s="631"/>
      <c r="ZP39" s="631"/>
      <c r="ZQ39" s="631"/>
      <c r="ZR39" s="631"/>
      <c r="ZS39" s="631"/>
      <c r="ZT39" s="631"/>
      <c r="ZU39" s="631"/>
      <c r="ZV39" s="631"/>
      <c r="ZW39" s="631"/>
      <c r="ZX39" s="631"/>
      <c r="ZY39" s="631"/>
      <c r="ZZ39" s="631"/>
      <c r="AAA39" s="631"/>
      <c r="AAB39" s="631"/>
      <c r="AAC39" s="631"/>
      <c r="AAD39" s="631"/>
      <c r="AAE39" s="631"/>
      <c r="AAF39" s="631"/>
      <c r="AAG39" s="631"/>
      <c r="AAH39" s="631"/>
      <c r="AAI39" s="631"/>
      <c r="AAJ39" s="631"/>
      <c r="AAK39" s="631"/>
      <c r="AAL39" s="631"/>
      <c r="AAM39" s="631"/>
      <c r="AAN39" s="631"/>
      <c r="AAO39" s="631"/>
      <c r="AAP39" s="631"/>
      <c r="AAQ39" s="631"/>
      <c r="AAR39" s="631"/>
      <c r="AAS39" s="631"/>
      <c r="AAT39" s="631"/>
      <c r="AAU39" s="631"/>
      <c r="AAV39" s="631"/>
      <c r="AAW39" s="631"/>
      <c r="AAX39" s="631"/>
      <c r="AAY39" s="631"/>
      <c r="AAZ39" s="631"/>
      <c r="ABA39" s="631"/>
      <c r="ABB39" s="631"/>
      <c r="ABC39" s="631"/>
      <c r="ABD39" s="631"/>
      <c r="ABE39" s="631"/>
      <c r="ABF39" s="631"/>
      <c r="ABG39" s="631"/>
      <c r="ABH39" s="631"/>
      <c r="ABI39" s="631"/>
      <c r="ABJ39" s="631"/>
      <c r="ABK39" s="631"/>
      <c r="ABL39" s="631"/>
      <c r="ABM39" s="631"/>
      <c r="ABN39" s="631"/>
      <c r="ABO39" s="631"/>
      <c r="ABP39" s="631"/>
      <c r="ABQ39" s="631"/>
      <c r="ABR39" s="631"/>
      <c r="ABS39" s="631"/>
      <c r="ABT39" s="631"/>
      <c r="ABU39" s="631"/>
      <c r="ABV39" s="631"/>
      <c r="ABW39" s="631"/>
      <c r="ABX39" s="631"/>
      <c r="ABY39" s="631"/>
      <c r="ABZ39" s="631"/>
      <c r="ACA39" s="631"/>
      <c r="ACB39" s="631"/>
      <c r="ACC39" s="631"/>
      <c r="ACD39" s="631"/>
      <c r="ACE39" s="631"/>
      <c r="ACF39" s="631"/>
      <c r="ACG39" s="631"/>
      <c r="ACH39" s="631"/>
      <c r="ACI39" s="631"/>
      <c r="ACJ39" s="631"/>
      <c r="ACK39" s="631"/>
      <c r="ACL39" s="631"/>
      <c r="ACM39" s="631"/>
      <c r="ACN39" s="631"/>
      <c r="ACO39" s="631"/>
      <c r="ACP39" s="631"/>
      <c r="ACQ39" s="631"/>
      <c r="ACR39" s="631"/>
      <c r="ACS39" s="631"/>
      <c r="ACT39" s="631"/>
      <c r="ACU39" s="631"/>
      <c r="ACV39" s="631"/>
      <c r="ACW39" s="631"/>
      <c r="ACX39" s="631"/>
      <c r="ACY39" s="631"/>
      <c r="ACZ39" s="631"/>
      <c r="ADA39" s="631"/>
      <c r="ADB39" s="631"/>
      <c r="ADC39" s="631"/>
      <c r="ADD39" s="631"/>
      <c r="ADE39" s="631"/>
      <c r="ADF39" s="631"/>
      <c r="ADG39" s="631"/>
      <c r="ADH39" s="631"/>
      <c r="ADI39" s="631"/>
      <c r="ADJ39" s="631"/>
      <c r="ADK39" s="631"/>
      <c r="ADL39" s="631"/>
      <c r="ADM39" s="631"/>
      <c r="ADN39" s="631"/>
      <c r="ADO39" s="631"/>
      <c r="ADP39" s="631"/>
      <c r="ADQ39" s="631"/>
      <c r="ADR39" s="631"/>
      <c r="ADS39" s="631"/>
      <c r="ADT39" s="631"/>
      <c r="ADU39" s="631"/>
      <c r="ADV39" s="631"/>
      <c r="ADW39" s="631"/>
      <c r="ADX39" s="631"/>
      <c r="ADY39" s="631"/>
      <c r="ADZ39" s="631"/>
      <c r="AEA39" s="631"/>
      <c r="AEB39" s="631"/>
      <c r="AEC39" s="631"/>
      <c r="AED39" s="631"/>
      <c r="AEE39" s="631"/>
      <c r="AEF39" s="631"/>
      <c r="AEG39" s="631"/>
      <c r="AEH39" s="631"/>
      <c r="AEI39" s="631"/>
      <c r="AEJ39" s="631"/>
      <c r="AEK39" s="631"/>
      <c r="AEL39" s="631"/>
      <c r="AEM39" s="631"/>
      <c r="AEN39" s="631"/>
      <c r="AEO39" s="631"/>
      <c r="AEP39" s="631"/>
      <c r="AEQ39" s="631"/>
      <c r="AER39" s="631"/>
      <c r="AES39" s="631"/>
      <c r="AET39" s="631"/>
      <c r="AEU39" s="631"/>
      <c r="AEV39" s="631"/>
      <c r="AEW39" s="631"/>
      <c r="AEX39" s="631"/>
      <c r="AEY39" s="631"/>
      <c r="AEZ39" s="631"/>
      <c r="AFA39" s="631"/>
      <c r="AFB39" s="631"/>
      <c r="AFC39" s="631"/>
      <c r="AFD39" s="631"/>
      <c r="AFE39" s="631"/>
      <c r="AFF39" s="631"/>
      <c r="AFG39" s="631"/>
      <c r="AFH39" s="631"/>
      <c r="AFI39" s="631"/>
      <c r="AFJ39" s="631"/>
      <c r="AFK39" s="631"/>
      <c r="AFL39" s="631"/>
      <c r="AFM39" s="631"/>
      <c r="AFN39" s="631"/>
      <c r="AFO39" s="631"/>
      <c r="AFP39" s="631"/>
      <c r="AFQ39" s="631"/>
      <c r="AFR39" s="631"/>
      <c r="AFS39" s="631"/>
      <c r="AFT39" s="631"/>
      <c r="AFU39" s="631"/>
      <c r="AFV39" s="631"/>
      <c r="AFW39" s="631"/>
      <c r="AFX39" s="631"/>
      <c r="AFY39" s="631"/>
      <c r="AFZ39" s="631"/>
      <c r="AGA39" s="631"/>
      <c r="AGB39" s="631"/>
      <c r="AGC39" s="631"/>
      <c r="AGD39" s="631"/>
      <c r="AGE39" s="631"/>
      <c r="AGF39" s="631"/>
      <c r="AGG39" s="631"/>
      <c r="AGH39" s="631"/>
      <c r="AGI39" s="631"/>
      <c r="AGJ39" s="631"/>
      <c r="AGK39" s="631"/>
      <c r="AGL39" s="631"/>
      <c r="AGM39" s="631"/>
      <c r="AGN39" s="631"/>
      <c r="AGO39" s="631"/>
      <c r="AGP39" s="631"/>
      <c r="AGQ39" s="631"/>
      <c r="AGR39" s="631"/>
      <c r="AGS39" s="631"/>
      <c r="AGT39" s="631"/>
      <c r="AGU39" s="631"/>
      <c r="AGV39" s="631"/>
      <c r="AGW39" s="631"/>
      <c r="AGX39" s="631"/>
      <c r="AGY39" s="631"/>
      <c r="AGZ39" s="631"/>
      <c r="AHA39" s="631"/>
      <c r="AHB39" s="631"/>
      <c r="AHC39" s="631"/>
      <c r="AHD39" s="631"/>
      <c r="AHE39" s="631"/>
      <c r="AHF39" s="631"/>
      <c r="AHG39" s="631"/>
      <c r="AHH39" s="631"/>
      <c r="AHI39" s="631"/>
      <c r="AHJ39" s="631"/>
      <c r="AHK39" s="631"/>
      <c r="AHL39" s="631"/>
      <c r="AHM39" s="631"/>
      <c r="AHN39" s="631"/>
      <c r="AHO39" s="631"/>
      <c r="AHP39" s="631"/>
      <c r="AHQ39" s="631"/>
      <c r="AHR39" s="631"/>
      <c r="AHS39" s="631"/>
      <c r="AHT39" s="631"/>
      <c r="AHU39" s="631"/>
      <c r="AHV39" s="631"/>
      <c r="AHW39" s="631"/>
      <c r="AHX39" s="631"/>
      <c r="AHY39" s="631"/>
      <c r="AHZ39" s="631"/>
      <c r="AIA39" s="631"/>
      <c r="AIB39" s="631"/>
      <c r="AIC39" s="631"/>
      <c r="AID39" s="631"/>
      <c r="AIE39" s="631"/>
      <c r="AIF39" s="631"/>
      <c r="AIG39" s="631"/>
      <c r="AIH39" s="631"/>
      <c r="AII39" s="631"/>
      <c r="AIJ39" s="631"/>
      <c r="AIK39" s="631"/>
      <c r="AIL39" s="631"/>
      <c r="AIM39" s="631"/>
      <c r="AIN39" s="631"/>
      <c r="AIO39" s="631"/>
      <c r="AIP39" s="631"/>
      <c r="AIQ39" s="631"/>
      <c r="AIR39" s="631"/>
      <c r="AIS39" s="631"/>
      <c r="AIT39" s="631"/>
      <c r="AIU39" s="631"/>
      <c r="AIV39" s="631"/>
      <c r="AIW39" s="631"/>
      <c r="AIX39" s="631"/>
      <c r="AIY39" s="631"/>
      <c r="AIZ39" s="631"/>
      <c r="AJA39" s="631"/>
      <c r="AJB39" s="631"/>
      <c r="AJC39" s="631"/>
      <c r="AJD39" s="631"/>
      <c r="AJE39" s="631"/>
      <c r="AJF39" s="631"/>
      <c r="AJG39" s="631"/>
      <c r="AJH39" s="631"/>
      <c r="AJI39" s="631"/>
      <c r="AJJ39" s="631"/>
      <c r="AJK39" s="631"/>
      <c r="AJL39" s="631"/>
      <c r="AJM39" s="631"/>
      <c r="AJN39" s="631"/>
      <c r="AJO39" s="631"/>
      <c r="AJP39" s="631"/>
      <c r="AJQ39" s="631"/>
      <c r="AJR39" s="631"/>
      <c r="AJS39" s="631"/>
      <c r="AJT39" s="631"/>
      <c r="AJU39" s="631"/>
      <c r="AJV39" s="631"/>
      <c r="AJW39" s="631"/>
      <c r="AJX39" s="631"/>
      <c r="AJY39" s="631"/>
      <c r="AJZ39" s="631"/>
      <c r="AKA39" s="631"/>
      <c r="AKB39" s="631"/>
      <c r="AKC39" s="631"/>
      <c r="AKD39" s="631"/>
      <c r="AKE39" s="631"/>
      <c r="AKF39" s="631"/>
      <c r="AKG39" s="631"/>
      <c r="AKH39" s="631"/>
      <c r="AKI39" s="631"/>
      <c r="AKJ39" s="631"/>
      <c r="AKK39" s="631"/>
      <c r="AKL39" s="631"/>
      <c r="AKM39" s="631"/>
      <c r="AKN39" s="631"/>
      <c r="AKO39" s="631"/>
      <c r="AKP39" s="631"/>
      <c r="AKQ39" s="631"/>
      <c r="AKR39" s="631"/>
      <c r="AKS39" s="631"/>
      <c r="AKT39" s="631"/>
      <c r="AKU39" s="631"/>
      <c r="AKV39" s="631"/>
      <c r="AKW39" s="631"/>
      <c r="AKX39" s="631"/>
      <c r="AKY39" s="631"/>
      <c r="AKZ39" s="631"/>
      <c r="ALA39" s="631"/>
      <c r="ALB39" s="631"/>
      <c r="ALC39" s="631"/>
      <c r="ALD39" s="631"/>
      <c r="ALE39" s="631"/>
      <c r="ALF39" s="631"/>
      <c r="ALG39" s="631"/>
      <c r="ALH39" s="631"/>
      <c r="ALI39" s="631"/>
      <c r="ALJ39" s="631"/>
      <c r="ALK39" s="631"/>
      <c r="ALL39" s="631"/>
      <c r="ALM39" s="631"/>
      <c r="ALN39" s="631"/>
      <c r="ALO39" s="631"/>
      <c r="ALP39" s="631"/>
      <c r="ALQ39" s="631"/>
      <c r="ALR39" s="631"/>
      <c r="ALS39" s="631"/>
      <c r="ALT39" s="631"/>
      <c r="ALU39" s="631"/>
      <c r="ALV39" s="631"/>
      <c r="ALW39" s="631"/>
      <c r="ALX39" s="631"/>
      <c r="ALY39" s="631"/>
      <c r="ALZ39" s="631"/>
      <c r="AMA39" s="631"/>
      <c r="AMB39" s="631"/>
      <c r="AMC39" s="631"/>
      <c r="AMD39" s="631"/>
      <c r="AME39" s="631"/>
      <c r="AMF39" s="631"/>
      <c r="AMG39" s="631"/>
      <c r="AMH39" s="631"/>
      <c r="AMI39" s="631"/>
      <c r="AMJ39" s="631"/>
      <c r="AMK39" s="631"/>
      <c r="AML39" s="631"/>
      <c r="AMM39" s="631"/>
      <c r="AMN39" s="631"/>
      <c r="AMO39" s="631"/>
      <c r="AMP39" s="631"/>
      <c r="AMQ39" s="631"/>
      <c r="AMR39" s="631"/>
      <c r="AMS39" s="631"/>
      <c r="AMT39" s="631"/>
      <c r="AMU39" s="631"/>
      <c r="AMV39" s="631"/>
      <c r="AMW39" s="631"/>
      <c r="AMX39" s="631"/>
      <c r="AMY39" s="631"/>
      <c r="AMZ39" s="631"/>
      <c r="ANA39" s="631"/>
      <c r="ANB39" s="631"/>
      <c r="ANC39" s="631"/>
      <c r="AND39" s="631"/>
      <c r="ANE39" s="631"/>
      <c r="ANF39" s="631"/>
      <c r="ANG39" s="631"/>
      <c r="ANH39" s="631"/>
      <c r="ANI39" s="631"/>
      <c r="ANJ39" s="631"/>
      <c r="ANK39" s="631"/>
      <c r="ANL39" s="631"/>
      <c r="ANM39" s="631"/>
      <c r="ANN39" s="631"/>
      <c r="ANO39" s="631"/>
      <c r="ANP39" s="631"/>
      <c r="ANQ39" s="631"/>
      <c r="ANR39" s="631"/>
      <c r="ANS39" s="631"/>
      <c r="ANT39" s="631"/>
      <c r="ANU39" s="631"/>
      <c r="ANV39" s="631"/>
      <c r="ANW39" s="631"/>
      <c r="ANX39" s="631"/>
      <c r="ANY39" s="631"/>
      <c r="ANZ39" s="631"/>
      <c r="AOA39" s="631"/>
      <c r="AOB39" s="631"/>
      <c r="AOC39" s="631"/>
      <c r="AOD39" s="631"/>
      <c r="AOE39" s="631"/>
      <c r="AOF39" s="631"/>
      <c r="AOG39" s="631"/>
      <c r="AOH39" s="631"/>
      <c r="AOI39" s="631"/>
      <c r="AOJ39" s="631"/>
      <c r="AOK39" s="631"/>
      <c r="AOL39" s="631"/>
      <c r="AOM39" s="631"/>
      <c r="AON39" s="631"/>
      <c r="AOO39" s="631"/>
      <c r="AOP39" s="631"/>
      <c r="AOQ39" s="631"/>
      <c r="AOR39" s="631"/>
      <c r="AOS39" s="631"/>
      <c r="AOT39" s="631"/>
      <c r="AOU39" s="631"/>
      <c r="AOV39" s="631"/>
      <c r="AOW39" s="631"/>
      <c r="AOX39" s="631"/>
      <c r="AOY39" s="631"/>
      <c r="AOZ39" s="631"/>
      <c r="APA39" s="631"/>
      <c r="APB39" s="631"/>
      <c r="APC39" s="631"/>
      <c r="APD39" s="631"/>
      <c r="APE39" s="631"/>
      <c r="APF39" s="631"/>
      <c r="APG39" s="631"/>
      <c r="APH39" s="631"/>
      <c r="API39" s="631"/>
      <c r="APJ39" s="631"/>
      <c r="APK39" s="631"/>
      <c r="APL39" s="631"/>
      <c r="APM39" s="631"/>
      <c r="APN39" s="631"/>
      <c r="APO39" s="631"/>
      <c r="APP39" s="631"/>
      <c r="APQ39" s="631"/>
      <c r="APR39" s="631"/>
      <c r="APS39" s="631"/>
      <c r="APT39" s="631"/>
      <c r="APU39" s="631"/>
      <c r="APV39" s="631"/>
      <c r="APW39" s="631"/>
      <c r="APX39" s="631"/>
      <c r="APY39" s="631"/>
      <c r="APZ39" s="631"/>
      <c r="AQA39" s="631"/>
      <c r="AQB39" s="631"/>
      <c r="AQC39" s="631"/>
      <c r="AQD39" s="631"/>
      <c r="AQE39" s="631"/>
      <c r="AQF39" s="631"/>
      <c r="AQG39" s="631"/>
      <c r="AQH39" s="631"/>
      <c r="AQI39" s="631"/>
      <c r="AQJ39" s="631"/>
      <c r="AQK39" s="631"/>
      <c r="AQL39" s="631"/>
      <c r="AQM39" s="631"/>
      <c r="AQN39" s="631"/>
      <c r="AQO39" s="631"/>
      <c r="AQP39" s="631"/>
      <c r="AQQ39" s="631"/>
      <c r="AQR39" s="631"/>
      <c r="AQS39" s="631"/>
      <c r="AQT39" s="631"/>
      <c r="AQU39" s="631"/>
      <c r="AQV39" s="631"/>
      <c r="AQW39" s="631"/>
      <c r="AQX39" s="631"/>
      <c r="AQY39" s="631"/>
      <c r="AQZ39" s="631"/>
      <c r="ARA39" s="631"/>
      <c r="ARB39" s="631"/>
      <c r="ARC39" s="631"/>
      <c r="ARD39" s="631"/>
      <c r="ARE39" s="631"/>
      <c r="ARF39" s="631"/>
      <c r="ARG39" s="631"/>
      <c r="ARH39" s="631"/>
      <c r="ARI39" s="631"/>
      <c r="ARJ39" s="631"/>
      <c r="ARK39" s="631"/>
      <c r="ARL39" s="631"/>
      <c r="ARM39" s="631"/>
      <c r="ARN39" s="631"/>
      <c r="ARO39" s="631"/>
      <c r="ARP39" s="631"/>
      <c r="ARQ39" s="631"/>
      <c r="ARR39" s="631"/>
      <c r="ARS39" s="631"/>
      <c r="ART39" s="631"/>
      <c r="ARU39" s="631"/>
      <c r="ARV39" s="631"/>
      <c r="ARW39" s="631"/>
      <c r="ARX39" s="631"/>
      <c r="ARY39" s="631"/>
      <c r="ARZ39" s="631"/>
      <c r="ASA39" s="631"/>
      <c r="ASB39" s="631"/>
      <c r="ASC39" s="631"/>
      <c r="ASD39" s="631"/>
      <c r="ASE39" s="631"/>
      <c r="ASF39" s="631"/>
      <c r="ASG39" s="631"/>
      <c r="ASH39" s="631"/>
      <c r="ASI39" s="631"/>
      <c r="ASJ39" s="631"/>
      <c r="ASK39" s="631"/>
      <c r="ASL39" s="631"/>
      <c r="ASM39" s="631"/>
      <c r="ASN39" s="631"/>
      <c r="ASO39" s="631"/>
      <c r="ASP39" s="631"/>
      <c r="ASQ39" s="631"/>
      <c r="ASR39" s="631"/>
      <c r="ASS39" s="631"/>
      <c r="AST39" s="631"/>
      <c r="ASU39" s="631"/>
      <c r="ASV39" s="631"/>
      <c r="ASW39" s="631"/>
      <c r="ASX39" s="631"/>
      <c r="ASY39" s="631"/>
      <c r="ASZ39" s="631"/>
      <c r="ATA39" s="631"/>
      <c r="ATB39" s="631"/>
      <c r="ATC39" s="631"/>
      <c r="ATD39" s="631"/>
      <c r="ATE39" s="631"/>
      <c r="ATF39" s="631"/>
      <c r="ATG39" s="631"/>
      <c r="ATH39" s="631"/>
      <c r="ATI39" s="631"/>
      <c r="ATJ39" s="631"/>
      <c r="ATK39" s="631"/>
      <c r="ATL39" s="631"/>
      <c r="ATM39" s="631"/>
      <c r="ATN39" s="631"/>
      <c r="ATO39" s="631"/>
      <c r="ATP39" s="631"/>
      <c r="ATQ39" s="631"/>
      <c r="ATR39" s="631"/>
      <c r="ATS39" s="631"/>
      <c r="ATT39" s="631"/>
      <c r="ATU39" s="631"/>
      <c r="ATV39" s="631"/>
      <c r="ATW39" s="631"/>
      <c r="ATX39" s="631"/>
      <c r="ATY39" s="631"/>
      <c r="ATZ39" s="631"/>
      <c r="AUA39" s="631"/>
      <c r="AUB39" s="631"/>
      <c r="AUC39" s="631"/>
      <c r="AUD39" s="631"/>
      <c r="AUE39" s="631"/>
      <c r="AUF39" s="631"/>
      <c r="AUG39" s="631"/>
      <c r="AUH39" s="631"/>
      <c r="AUI39" s="631"/>
      <c r="AUJ39" s="631"/>
      <c r="AUK39" s="631"/>
      <c r="AUL39" s="631"/>
      <c r="AUM39" s="631"/>
      <c r="AUN39" s="631"/>
      <c r="AUO39" s="631"/>
      <c r="AUP39" s="631"/>
      <c r="AUQ39" s="631"/>
      <c r="AUR39" s="631"/>
      <c r="AUS39" s="631"/>
      <c r="AUT39" s="631"/>
      <c r="AUU39" s="631"/>
      <c r="AUV39" s="631"/>
      <c r="AUW39" s="631"/>
      <c r="AUX39" s="631"/>
      <c r="AUY39" s="631"/>
      <c r="AUZ39" s="631"/>
      <c r="AVA39" s="631"/>
      <c r="AVB39" s="631"/>
      <c r="AVC39" s="631"/>
      <c r="AVD39" s="631"/>
      <c r="AVE39" s="631"/>
      <c r="AVF39" s="631"/>
      <c r="AVG39" s="631"/>
      <c r="AVH39" s="631"/>
      <c r="AVI39" s="631"/>
      <c r="AVJ39" s="631"/>
      <c r="AVK39" s="631"/>
      <c r="AVL39" s="631"/>
      <c r="AVM39" s="631"/>
      <c r="AVN39" s="631"/>
      <c r="AVO39" s="631"/>
      <c r="AVP39" s="631"/>
      <c r="AVQ39" s="631"/>
      <c r="AVR39" s="631"/>
      <c r="AVS39" s="631"/>
      <c r="AVT39" s="631"/>
      <c r="AVU39" s="631"/>
      <c r="AVV39" s="631"/>
      <c r="AVW39" s="631"/>
      <c r="AVX39" s="631"/>
      <c r="AVY39" s="631"/>
      <c r="AVZ39" s="631"/>
      <c r="AWA39" s="631"/>
      <c r="AWB39" s="631"/>
      <c r="AWC39" s="631"/>
      <c r="AWD39" s="631"/>
      <c r="AWE39" s="631"/>
      <c r="AWF39" s="631"/>
      <c r="AWG39" s="631"/>
      <c r="AWH39" s="631"/>
      <c r="AWI39" s="631"/>
      <c r="AWJ39" s="631"/>
      <c r="AWK39" s="631"/>
      <c r="AWL39" s="631"/>
      <c r="AWM39" s="631"/>
      <c r="AWN39" s="631"/>
      <c r="AWO39" s="631"/>
      <c r="AWP39" s="631"/>
      <c r="AWQ39" s="631"/>
      <c r="AWR39" s="631"/>
      <c r="AWS39" s="631"/>
      <c r="AWT39" s="631"/>
      <c r="AWU39" s="631"/>
      <c r="AWV39" s="631"/>
      <c r="AWW39" s="631"/>
      <c r="AWX39" s="631"/>
      <c r="AWY39" s="631"/>
      <c r="AWZ39" s="631"/>
      <c r="AXA39" s="631"/>
      <c r="AXB39" s="631"/>
      <c r="AXC39" s="631"/>
      <c r="AXD39" s="631"/>
      <c r="AXE39" s="631"/>
      <c r="AXF39" s="631"/>
      <c r="AXG39" s="631"/>
      <c r="AXH39" s="631"/>
      <c r="AXI39" s="631"/>
      <c r="AXJ39" s="631"/>
      <c r="AXK39" s="631"/>
      <c r="AXL39" s="631"/>
      <c r="AXM39" s="631"/>
      <c r="AXN39" s="631"/>
      <c r="AXO39" s="631"/>
      <c r="AXP39" s="631"/>
      <c r="AXQ39" s="631"/>
      <c r="AXR39" s="631"/>
      <c r="AXS39" s="631"/>
      <c r="AXT39" s="631"/>
      <c r="AXU39" s="631"/>
      <c r="AXV39" s="631"/>
      <c r="AXW39" s="631"/>
      <c r="AXX39" s="631"/>
      <c r="AXY39" s="631"/>
      <c r="AXZ39" s="631"/>
      <c r="AYA39" s="631"/>
      <c r="AYB39" s="631"/>
      <c r="AYC39" s="631"/>
      <c r="AYD39" s="631"/>
      <c r="AYE39" s="631"/>
      <c r="AYF39" s="631"/>
      <c r="AYG39" s="631"/>
      <c r="AYH39" s="631"/>
      <c r="AYI39" s="631"/>
      <c r="AYJ39" s="631"/>
      <c r="AYK39" s="631"/>
      <c r="AYL39" s="631"/>
      <c r="AYM39" s="631"/>
      <c r="AYN39" s="631"/>
      <c r="AYO39" s="631"/>
      <c r="AYP39" s="631"/>
      <c r="AYQ39" s="631"/>
      <c r="AYR39" s="631"/>
      <c r="AYS39" s="631"/>
      <c r="AYT39" s="631"/>
      <c r="AYU39" s="631"/>
      <c r="AYV39" s="631"/>
      <c r="AYW39" s="631"/>
      <c r="AYX39" s="631"/>
      <c r="AYY39" s="631"/>
      <c r="AYZ39" s="631"/>
      <c r="AZA39" s="631"/>
      <c r="AZB39" s="631"/>
      <c r="AZC39" s="631"/>
      <c r="AZD39" s="631"/>
      <c r="AZE39" s="631"/>
      <c r="AZF39" s="631"/>
      <c r="AZG39" s="631"/>
      <c r="AZH39" s="631"/>
      <c r="AZI39" s="631"/>
      <c r="AZJ39" s="631"/>
      <c r="AZK39" s="631"/>
      <c r="AZL39" s="631"/>
      <c r="AZM39" s="631"/>
      <c r="AZN39" s="631"/>
      <c r="AZO39" s="631"/>
      <c r="AZP39" s="631"/>
      <c r="AZQ39" s="631"/>
      <c r="AZR39" s="631"/>
      <c r="AZS39" s="631"/>
      <c r="AZT39" s="631"/>
      <c r="AZU39" s="631"/>
      <c r="AZV39" s="631"/>
      <c r="AZW39" s="631"/>
      <c r="AZX39" s="631"/>
      <c r="AZY39" s="631"/>
      <c r="AZZ39" s="631"/>
      <c r="BAA39" s="631"/>
      <c r="BAB39" s="631"/>
      <c r="BAC39" s="631"/>
      <c r="BAD39" s="631"/>
      <c r="BAE39" s="631"/>
      <c r="BAF39" s="631"/>
      <c r="BAG39" s="631"/>
      <c r="BAH39" s="631"/>
      <c r="BAI39" s="631"/>
      <c r="BAJ39" s="631"/>
      <c r="BAK39" s="631"/>
      <c r="BAL39" s="631"/>
      <c r="BAM39" s="631"/>
      <c r="BAN39" s="631"/>
      <c r="BAO39" s="631"/>
      <c r="BAP39" s="631"/>
      <c r="BAQ39" s="631"/>
      <c r="BAR39" s="631"/>
      <c r="BAS39" s="631"/>
      <c r="BAT39" s="631"/>
      <c r="BAU39" s="631"/>
      <c r="BAV39" s="631"/>
      <c r="BAW39" s="631"/>
      <c r="BAX39" s="631"/>
      <c r="BAY39" s="631"/>
      <c r="BAZ39" s="631"/>
      <c r="BBA39" s="631"/>
      <c r="BBB39" s="631"/>
      <c r="BBC39" s="631"/>
      <c r="BBD39" s="631"/>
      <c r="BBE39" s="631"/>
      <c r="BBF39" s="631"/>
      <c r="BBG39" s="631"/>
      <c r="BBH39" s="631"/>
      <c r="BBI39" s="631"/>
      <c r="BBJ39" s="631"/>
      <c r="BBK39" s="631"/>
      <c r="BBL39" s="631"/>
      <c r="BBM39" s="631"/>
      <c r="BBN39" s="631"/>
      <c r="BBO39" s="631"/>
      <c r="BBP39" s="631"/>
      <c r="BBQ39" s="631"/>
      <c r="BBR39" s="631"/>
      <c r="BBS39" s="631"/>
      <c r="BBT39" s="631"/>
      <c r="BBU39" s="631"/>
      <c r="BBV39" s="631"/>
      <c r="BBW39" s="631"/>
      <c r="BBX39" s="631"/>
      <c r="BBY39" s="631"/>
      <c r="BBZ39" s="631"/>
      <c r="BCA39" s="631"/>
      <c r="BCB39" s="631"/>
      <c r="BCC39" s="631"/>
      <c r="BCD39" s="631"/>
      <c r="BCE39" s="631"/>
      <c r="BCF39" s="631"/>
      <c r="BCG39" s="631"/>
      <c r="BCH39" s="631"/>
      <c r="BCI39" s="631"/>
      <c r="BCJ39" s="631"/>
      <c r="BCK39" s="631"/>
      <c r="BCL39" s="631"/>
      <c r="BCM39" s="631"/>
      <c r="BCN39" s="631"/>
      <c r="BCO39" s="631"/>
      <c r="BCP39" s="631"/>
      <c r="BCQ39" s="631"/>
      <c r="BCR39" s="631"/>
      <c r="BCS39" s="631"/>
      <c r="BCT39" s="631"/>
      <c r="BCU39" s="631"/>
      <c r="BCV39" s="631"/>
      <c r="BCW39" s="631"/>
      <c r="BCX39" s="631"/>
      <c r="BCY39" s="631"/>
      <c r="BCZ39" s="631"/>
      <c r="BDA39" s="631"/>
      <c r="BDB39" s="631"/>
      <c r="BDC39" s="631"/>
      <c r="BDD39" s="631"/>
      <c r="BDE39" s="631"/>
      <c r="BDF39" s="631"/>
      <c r="BDG39" s="631"/>
      <c r="BDH39" s="631"/>
      <c r="BDI39" s="631"/>
      <c r="BDJ39" s="631"/>
      <c r="BDK39" s="631"/>
    </row>
    <row r="40" spans="1:1467" customFormat="1" ht="13.5" thickBot="1">
      <c r="A40" s="631"/>
      <c r="B40" s="644" t="s">
        <v>180</v>
      </c>
      <c r="C40" s="645"/>
      <c r="D40" s="646">
        <v>542.81645659096398</v>
      </c>
      <c r="E40" s="646">
        <v>618.54754039130455</v>
      </c>
      <c r="F40" s="647">
        <v>1161.3639969822682</v>
      </c>
      <c r="G40" s="649"/>
      <c r="H40" s="649"/>
      <c r="I40" s="552"/>
      <c r="J40" s="552"/>
      <c r="K40" s="552"/>
      <c r="L40" s="552"/>
      <c r="M40" s="552"/>
      <c r="N40" s="552"/>
      <c r="O40" s="631"/>
      <c r="P40" s="631"/>
      <c r="Q40" s="631"/>
      <c r="R40" s="631"/>
      <c r="S40" s="631"/>
      <c r="T40" s="631"/>
      <c r="U40" s="631"/>
      <c r="V40" s="631"/>
      <c r="W40" s="631"/>
      <c r="X40" s="631"/>
      <c r="Y40" s="631"/>
      <c r="Z40" s="631"/>
      <c r="AA40" s="631"/>
      <c r="AB40" s="631"/>
      <c r="AC40" s="631"/>
      <c r="AD40" s="631"/>
      <c r="AE40" s="631"/>
      <c r="AF40" s="631"/>
      <c r="AG40" s="631"/>
      <c r="AH40" s="631"/>
      <c r="AI40" s="631"/>
      <c r="AJ40" s="631"/>
      <c r="AK40" s="631"/>
      <c r="AL40" s="631"/>
      <c r="AM40" s="631"/>
      <c r="AN40" s="631"/>
      <c r="AO40" s="631"/>
      <c r="AP40" s="631"/>
      <c r="AQ40" s="631"/>
      <c r="AR40" s="631"/>
      <c r="AS40" s="631"/>
      <c r="AT40" s="631"/>
      <c r="AU40" s="631"/>
      <c r="AV40" s="631"/>
      <c r="AW40" s="631"/>
      <c r="AX40" s="631"/>
      <c r="AY40" s="631"/>
      <c r="AZ40" s="631"/>
      <c r="BA40" s="631"/>
      <c r="BB40" s="631"/>
      <c r="BC40" s="631"/>
      <c r="BD40" s="631"/>
      <c r="BE40" s="631"/>
      <c r="BF40" s="631"/>
      <c r="BG40" s="631"/>
      <c r="BH40" s="631"/>
      <c r="BI40" s="631"/>
      <c r="BJ40" s="631"/>
      <c r="BK40" s="631"/>
      <c r="BL40" s="631"/>
      <c r="BM40" s="631"/>
      <c r="BN40" s="631"/>
      <c r="BO40" s="631"/>
      <c r="BP40" s="631"/>
      <c r="BQ40" s="631"/>
      <c r="BR40" s="631"/>
      <c r="BS40" s="631"/>
      <c r="BT40" s="631"/>
      <c r="BU40" s="631"/>
      <c r="BV40" s="631"/>
      <c r="BW40" s="631"/>
      <c r="BX40" s="631"/>
      <c r="BY40" s="631"/>
      <c r="BZ40" s="631"/>
      <c r="CA40" s="631"/>
      <c r="CB40" s="631"/>
      <c r="CC40" s="631"/>
      <c r="CD40" s="631"/>
      <c r="CE40" s="631"/>
      <c r="CF40" s="631"/>
      <c r="CG40" s="631"/>
      <c r="CH40" s="631"/>
      <c r="CI40" s="631"/>
      <c r="CJ40" s="631"/>
      <c r="CK40" s="631"/>
      <c r="CL40" s="631"/>
      <c r="CM40" s="631"/>
      <c r="CN40" s="631"/>
      <c r="CO40" s="631"/>
      <c r="CP40" s="631"/>
      <c r="CQ40" s="631"/>
      <c r="CR40" s="631"/>
      <c r="CS40" s="631"/>
      <c r="CT40" s="631"/>
      <c r="CU40" s="631"/>
      <c r="CV40" s="631"/>
      <c r="CW40" s="631"/>
      <c r="CX40" s="631"/>
      <c r="CY40" s="631"/>
      <c r="CZ40" s="631"/>
      <c r="DA40" s="631"/>
      <c r="DB40" s="631"/>
      <c r="DC40" s="631"/>
      <c r="DD40" s="631"/>
      <c r="DE40" s="631"/>
      <c r="DF40" s="631"/>
      <c r="DG40" s="631"/>
      <c r="DH40" s="631"/>
      <c r="DI40" s="631"/>
      <c r="DJ40" s="631"/>
      <c r="DK40" s="631"/>
      <c r="DL40" s="631"/>
      <c r="DM40" s="631"/>
      <c r="DN40" s="631"/>
      <c r="DO40" s="631"/>
      <c r="DP40" s="631"/>
      <c r="DQ40" s="631"/>
      <c r="DR40" s="631"/>
      <c r="DS40" s="631"/>
      <c r="DT40" s="631"/>
      <c r="DU40" s="631"/>
      <c r="DV40" s="631"/>
      <c r="DW40" s="631"/>
      <c r="DX40" s="631"/>
      <c r="DY40" s="631"/>
      <c r="DZ40" s="631"/>
      <c r="EA40" s="631"/>
      <c r="EB40" s="631"/>
      <c r="EC40" s="631"/>
      <c r="ED40" s="631"/>
      <c r="EE40" s="631"/>
      <c r="EF40" s="631"/>
      <c r="EG40" s="631"/>
      <c r="EH40" s="631"/>
      <c r="EI40" s="631"/>
      <c r="EJ40" s="631"/>
      <c r="EK40" s="631"/>
      <c r="EL40" s="631"/>
      <c r="EM40" s="631"/>
      <c r="EN40" s="631"/>
      <c r="EO40" s="631"/>
      <c r="EP40" s="631"/>
      <c r="EQ40" s="631"/>
      <c r="ER40" s="631"/>
      <c r="ES40" s="631"/>
      <c r="ET40" s="631"/>
      <c r="EU40" s="631"/>
      <c r="EV40" s="631"/>
      <c r="EW40" s="631"/>
      <c r="EX40" s="631"/>
      <c r="EY40" s="631"/>
      <c r="EZ40" s="631"/>
      <c r="FA40" s="631"/>
      <c r="FB40" s="631"/>
      <c r="FC40" s="631"/>
      <c r="FD40" s="631"/>
      <c r="FE40" s="631"/>
      <c r="FF40" s="631"/>
      <c r="FG40" s="631"/>
      <c r="FH40" s="631"/>
      <c r="FI40" s="631"/>
      <c r="FJ40" s="631"/>
      <c r="FK40" s="631"/>
      <c r="FL40" s="631"/>
      <c r="FM40" s="631"/>
      <c r="FN40" s="631"/>
      <c r="FO40" s="631"/>
      <c r="FP40" s="631"/>
      <c r="FQ40" s="631"/>
      <c r="FR40" s="631"/>
      <c r="FS40" s="631"/>
      <c r="FT40" s="631"/>
      <c r="FU40" s="631"/>
      <c r="FV40" s="631"/>
      <c r="FW40" s="631"/>
      <c r="FX40" s="631"/>
      <c r="FY40" s="631"/>
      <c r="FZ40" s="631"/>
      <c r="GA40" s="631"/>
      <c r="GB40" s="631"/>
      <c r="GC40" s="631"/>
      <c r="GD40" s="631"/>
      <c r="GE40" s="631"/>
      <c r="GF40" s="631"/>
      <c r="GG40" s="631"/>
      <c r="GH40" s="631"/>
      <c r="GI40" s="631"/>
      <c r="GJ40" s="631"/>
      <c r="GK40" s="631"/>
      <c r="GL40" s="631"/>
      <c r="GM40" s="631"/>
      <c r="GN40" s="631"/>
      <c r="GO40" s="631"/>
      <c r="GP40" s="631"/>
      <c r="GQ40" s="631"/>
      <c r="GR40" s="631"/>
      <c r="GS40" s="631"/>
      <c r="GT40" s="631"/>
      <c r="GU40" s="631"/>
      <c r="GV40" s="631"/>
      <c r="GW40" s="631"/>
      <c r="GX40" s="631"/>
      <c r="GY40" s="631"/>
      <c r="GZ40" s="631"/>
      <c r="HA40" s="631"/>
      <c r="HB40" s="631"/>
      <c r="HC40" s="631"/>
      <c r="HD40" s="631"/>
      <c r="HE40" s="631"/>
      <c r="HF40" s="631"/>
      <c r="HG40" s="631"/>
      <c r="HH40" s="631"/>
      <c r="HI40" s="631"/>
      <c r="HJ40" s="631"/>
      <c r="HK40" s="631"/>
      <c r="HL40" s="631"/>
      <c r="HM40" s="631"/>
      <c r="HN40" s="631"/>
      <c r="HO40" s="631"/>
      <c r="HP40" s="631"/>
      <c r="HQ40" s="631"/>
      <c r="HR40" s="631"/>
      <c r="HS40" s="631"/>
      <c r="HT40" s="631"/>
      <c r="HU40" s="631"/>
      <c r="HV40" s="631"/>
      <c r="HW40" s="631"/>
      <c r="HX40" s="631"/>
      <c r="HY40" s="631"/>
      <c r="HZ40" s="631"/>
      <c r="IA40" s="631"/>
      <c r="IB40" s="631"/>
      <c r="IC40" s="631"/>
      <c r="ID40" s="631"/>
      <c r="IE40" s="631"/>
      <c r="IF40" s="631"/>
      <c r="IG40" s="631"/>
      <c r="IH40" s="631"/>
      <c r="II40" s="631"/>
      <c r="IJ40" s="631"/>
      <c r="IK40" s="631"/>
      <c r="IL40" s="631"/>
      <c r="IM40" s="631"/>
      <c r="IN40" s="631"/>
      <c r="IO40" s="631"/>
      <c r="IP40" s="631"/>
      <c r="IQ40" s="631"/>
      <c r="IR40" s="631"/>
      <c r="IS40" s="631"/>
      <c r="IT40" s="631"/>
      <c r="IU40" s="631"/>
      <c r="IV40" s="631"/>
      <c r="IW40" s="631"/>
      <c r="IX40" s="631"/>
      <c r="IY40" s="631"/>
      <c r="IZ40" s="631"/>
      <c r="JA40" s="631"/>
      <c r="JB40" s="631"/>
      <c r="JC40" s="631"/>
      <c r="JD40" s="631"/>
      <c r="JE40" s="631"/>
      <c r="JF40" s="631"/>
      <c r="JG40" s="631"/>
      <c r="JH40" s="631"/>
      <c r="JI40" s="631"/>
      <c r="JJ40" s="631"/>
      <c r="JK40" s="631"/>
      <c r="JL40" s="631"/>
      <c r="JM40" s="631"/>
      <c r="JN40" s="631"/>
      <c r="JO40" s="631"/>
      <c r="JP40" s="631"/>
      <c r="JQ40" s="631"/>
      <c r="JR40" s="631"/>
      <c r="JS40" s="631"/>
      <c r="JT40" s="631"/>
      <c r="JU40" s="631"/>
      <c r="JV40" s="631"/>
      <c r="JW40" s="631"/>
      <c r="JX40" s="631"/>
      <c r="JY40" s="631"/>
      <c r="JZ40" s="631"/>
      <c r="KA40" s="631"/>
      <c r="KB40" s="631"/>
      <c r="KC40" s="631"/>
      <c r="KD40" s="631"/>
      <c r="KE40" s="631"/>
      <c r="KF40" s="631"/>
      <c r="KG40" s="631"/>
      <c r="KH40" s="631"/>
      <c r="KI40" s="631"/>
      <c r="KJ40" s="631"/>
      <c r="KK40" s="631"/>
      <c r="KL40" s="631"/>
      <c r="KM40" s="631"/>
      <c r="KN40" s="631"/>
      <c r="KO40" s="631"/>
      <c r="KP40" s="631"/>
      <c r="KQ40" s="631"/>
      <c r="KR40" s="631"/>
      <c r="KS40" s="631"/>
      <c r="KT40" s="631"/>
      <c r="KU40" s="631"/>
      <c r="KV40" s="631"/>
      <c r="KW40" s="631"/>
      <c r="KX40" s="631"/>
      <c r="KY40" s="631"/>
      <c r="KZ40" s="631"/>
      <c r="LA40" s="631"/>
      <c r="LB40" s="631"/>
      <c r="LC40" s="631"/>
      <c r="LD40" s="631"/>
      <c r="LE40" s="631"/>
      <c r="LF40" s="631"/>
      <c r="LG40" s="631"/>
      <c r="LH40" s="631"/>
      <c r="LI40" s="631"/>
      <c r="LJ40" s="631"/>
      <c r="LK40" s="631"/>
      <c r="LL40" s="631"/>
      <c r="LM40" s="631"/>
      <c r="LN40" s="631"/>
      <c r="LO40" s="631"/>
      <c r="LP40" s="631"/>
      <c r="LQ40" s="631"/>
      <c r="LR40" s="631"/>
      <c r="LS40" s="631"/>
      <c r="LT40" s="631"/>
      <c r="LU40" s="631"/>
      <c r="LV40" s="631"/>
      <c r="LW40" s="631"/>
      <c r="LX40" s="631"/>
      <c r="LY40" s="631"/>
      <c r="LZ40" s="631"/>
      <c r="MA40" s="631"/>
      <c r="MB40" s="631"/>
      <c r="MC40" s="631"/>
      <c r="MD40" s="631"/>
      <c r="ME40" s="631"/>
      <c r="MF40" s="631"/>
      <c r="MG40" s="631"/>
      <c r="MH40" s="631"/>
      <c r="MI40" s="631"/>
      <c r="MJ40" s="631"/>
      <c r="MK40" s="631"/>
      <c r="ML40" s="631"/>
      <c r="MM40" s="631"/>
      <c r="MN40" s="631"/>
      <c r="MO40" s="631"/>
      <c r="MP40" s="631"/>
      <c r="MQ40" s="631"/>
      <c r="MR40" s="631"/>
      <c r="MS40" s="631"/>
      <c r="MT40" s="631"/>
      <c r="MU40" s="631"/>
      <c r="MV40" s="631"/>
      <c r="MW40" s="631"/>
      <c r="MX40" s="631"/>
      <c r="MY40" s="631"/>
      <c r="MZ40" s="631"/>
      <c r="NA40" s="631"/>
      <c r="NB40" s="631"/>
      <c r="NC40" s="631"/>
      <c r="ND40" s="631"/>
      <c r="NE40" s="631"/>
      <c r="NF40" s="631"/>
      <c r="NG40" s="631"/>
      <c r="NH40" s="631"/>
      <c r="NI40" s="631"/>
      <c r="NJ40" s="631"/>
      <c r="NK40" s="631"/>
      <c r="NL40" s="631"/>
      <c r="NM40" s="631"/>
      <c r="NN40" s="631"/>
      <c r="NO40" s="631"/>
      <c r="NP40" s="631"/>
      <c r="NQ40" s="631"/>
      <c r="NR40" s="631"/>
      <c r="NS40" s="631"/>
      <c r="NT40" s="631"/>
      <c r="NU40" s="631"/>
      <c r="NV40" s="631"/>
      <c r="NW40" s="631"/>
      <c r="NX40" s="631"/>
      <c r="NY40" s="631"/>
      <c r="NZ40" s="631"/>
      <c r="OA40" s="631"/>
      <c r="OB40" s="631"/>
      <c r="OC40" s="631"/>
      <c r="OD40" s="631"/>
      <c r="OE40" s="631"/>
      <c r="OF40" s="631"/>
      <c r="OG40" s="631"/>
      <c r="OH40" s="631"/>
      <c r="OI40" s="631"/>
      <c r="OJ40" s="631"/>
      <c r="OK40" s="631"/>
      <c r="OL40" s="631"/>
      <c r="OM40" s="631"/>
      <c r="ON40" s="631"/>
      <c r="OO40" s="631"/>
      <c r="OP40" s="631"/>
      <c r="OQ40" s="631"/>
      <c r="OR40" s="631"/>
      <c r="OS40" s="631"/>
      <c r="OT40" s="631"/>
      <c r="OU40" s="631"/>
      <c r="OV40" s="631"/>
      <c r="OW40" s="631"/>
      <c r="OX40" s="631"/>
      <c r="OY40" s="631"/>
      <c r="OZ40" s="631"/>
      <c r="PA40" s="631"/>
      <c r="PB40" s="631"/>
      <c r="PC40" s="631"/>
      <c r="PD40" s="631"/>
      <c r="PE40" s="631"/>
      <c r="PF40" s="631"/>
      <c r="PG40" s="631"/>
      <c r="PH40" s="631"/>
      <c r="PI40" s="631"/>
      <c r="PJ40" s="631"/>
      <c r="PK40" s="631"/>
      <c r="PL40" s="631"/>
      <c r="PM40" s="631"/>
      <c r="PN40" s="631"/>
      <c r="PO40" s="631"/>
      <c r="PP40" s="631"/>
      <c r="PQ40" s="631"/>
      <c r="PR40" s="631"/>
      <c r="PS40" s="631"/>
      <c r="PT40" s="631"/>
      <c r="PU40" s="631"/>
      <c r="PV40" s="631"/>
      <c r="PW40" s="631"/>
      <c r="PX40" s="631"/>
      <c r="PY40" s="631"/>
      <c r="PZ40" s="631"/>
      <c r="QA40" s="631"/>
      <c r="QB40" s="631"/>
      <c r="QC40" s="631"/>
      <c r="QD40" s="631"/>
      <c r="QE40" s="631"/>
      <c r="QF40" s="631"/>
      <c r="QG40" s="631"/>
      <c r="QH40" s="631"/>
      <c r="QI40" s="631"/>
      <c r="QJ40" s="631"/>
      <c r="QK40" s="631"/>
      <c r="QL40" s="631"/>
      <c r="QM40" s="631"/>
      <c r="QN40" s="631"/>
      <c r="QO40" s="631"/>
      <c r="QP40" s="631"/>
      <c r="QQ40" s="631"/>
      <c r="QR40" s="631"/>
      <c r="QS40" s="631"/>
      <c r="QT40" s="631"/>
      <c r="QU40" s="631"/>
      <c r="QV40" s="631"/>
      <c r="QW40" s="631"/>
      <c r="QX40" s="631"/>
      <c r="QY40" s="631"/>
      <c r="QZ40" s="631"/>
      <c r="RA40" s="631"/>
      <c r="RB40" s="631"/>
      <c r="RC40" s="631"/>
      <c r="RD40" s="631"/>
      <c r="RE40" s="631"/>
      <c r="RF40" s="631"/>
      <c r="RG40" s="631"/>
      <c r="RH40" s="631"/>
      <c r="RI40" s="631"/>
      <c r="RJ40" s="631"/>
      <c r="RK40" s="631"/>
      <c r="RL40" s="631"/>
      <c r="RM40" s="631"/>
      <c r="RN40" s="631"/>
      <c r="RO40" s="631"/>
      <c r="RP40" s="631"/>
      <c r="RQ40" s="631"/>
      <c r="RR40" s="631"/>
      <c r="RS40" s="631"/>
      <c r="RT40" s="631"/>
      <c r="RU40" s="631"/>
      <c r="RV40" s="631"/>
      <c r="RW40" s="631"/>
      <c r="RX40" s="631"/>
      <c r="RY40" s="631"/>
      <c r="RZ40" s="631"/>
      <c r="SA40" s="631"/>
      <c r="SB40" s="631"/>
      <c r="SC40" s="631"/>
      <c r="SD40" s="631"/>
      <c r="SE40" s="631"/>
      <c r="SF40" s="631"/>
      <c r="SG40" s="631"/>
      <c r="SH40" s="631"/>
      <c r="SI40" s="631"/>
      <c r="SJ40" s="631"/>
      <c r="SK40" s="631"/>
      <c r="SL40" s="631"/>
      <c r="SM40" s="631"/>
      <c r="SN40" s="631"/>
      <c r="SO40" s="631"/>
      <c r="SP40" s="631"/>
      <c r="SQ40" s="631"/>
      <c r="SR40" s="631"/>
      <c r="SS40" s="631"/>
      <c r="ST40" s="631"/>
      <c r="SU40" s="631"/>
      <c r="SV40" s="631"/>
      <c r="SW40" s="631"/>
      <c r="SX40" s="631"/>
      <c r="SY40" s="631"/>
      <c r="SZ40" s="631"/>
      <c r="TA40" s="631"/>
      <c r="TB40" s="631"/>
      <c r="TC40" s="631"/>
      <c r="TD40" s="631"/>
      <c r="TE40" s="631"/>
      <c r="TF40" s="631"/>
      <c r="TG40" s="631"/>
      <c r="TH40" s="631"/>
      <c r="TI40" s="631"/>
      <c r="TJ40" s="631"/>
      <c r="TK40" s="631"/>
      <c r="TL40" s="631"/>
      <c r="TM40" s="631"/>
      <c r="TN40" s="631"/>
      <c r="TO40" s="631"/>
      <c r="TP40" s="631"/>
      <c r="TQ40" s="631"/>
      <c r="TR40" s="631"/>
      <c r="TS40" s="631"/>
      <c r="TT40" s="631"/>
      <c r="TU40" s="631"/>
      <c r="TV40" s="631"/>
      <c r="TW40" s="631"/>
      <c r="TX40" s="631"/>
      <c r="TY40" s="631"/>
      <c r="TZ40" s="631"/>
      <c r="UA40" s="631"/>
      <c r="UB40" s="631"/>
      <c r="UC40" s="631"/>
      <c r="UD40" s="631"/>
      <c r="UE40" s="631"/>
      <c r="UF40" s="631"/>
      <c r="UG40" s="631"/>
      <c r="UH40" s="631"/>
      <c r="UI40" s="631"/>
      <c r="UJ40" s="631"/>
      <c r="UK40" s="631"/>
      <c r="UL40" s="631"/>
      <c r="UM40" s="631"/>
      <c r="UN40" s="631"/>
      <c r="UO40" s="631"/>
      <c r="UP40" s="631"/>
      <c r="UQ40" s="631"/>
      <c r="UR40" s="631"/>
      <c r="US40" s="631"/>
      <c r="UT40" s="631"/>
      <c r="UU40" s="631"/>
      <c r="UV40" s="631"/>
      <c r="UW40" s="631"/>
      <c r="UX40" s="631"/>
      <c r="UY40" s="631"/>
      <c r="UZ40" s="631"/>
      <c r="VA40" s="631"/>
      <c r="VB40" s="631"/>
      <c r="VC40" s="631"/>
      <c r="VD40" s="631"/>
      <c r="VE40" s="631"/>
      <c r="VF40" s="631"/>
      <c r="VG40" s="631"/>
      <c r="VH40" s="631"/>
      <c r="VI40" s="631"/>
      <c r="VJ40" s="631"/>
      <c r="VK40" s="631"/>
      <c r="VL40" s="631"/>
      <c r="VM40" s="631"/>
      <c r="VN40" s="631"/>
      <c r="VO40" s="631"/>
      <c r="VP40" s="631"/>
      <c r="VQ40" s="631"/>
      <c r="VR40" s="631"/>
      <c r="VS40" s="631"/>
      <c r="VT40" s="631"/>
      <c r="VU40" s="631"/>
      <c r="VV40" s="631"/>
      <c r="VW40" s="631"/>
      <c r="VX40" s="631"/>
      <c r="VY40" s="631"/>
      <c r="VZ40" s="631"/>
      <c r="WA40" s="631"/>
      <c r="WB40" s="631"/>
      <c r="WC40" s="631"/>
      <c r="WD40" s="631"/>
      <c r="WE40" s="631"/>
      <c r="WF40" s="631"/>
      <c r="WG40" s="631"/>
      <c r="WH40" s="631"/>
      <c r="WI40" s="631"/>
      <c r="WJ40" s="631"/>
      <c r="WK40" s="631"/>
      <c r="WL40" s="631"/>
      <c r="WM40" s="631"/>
      <c r="WN40" s="631"/>
      <c r="WO40" s="631"/>
      <c r="WP40" s="631"/>
      <c r="WQ40" s="631"/>
      <c r="WR40" s="631"/>
      <c r="WS40" s="631"/>
      <c r="WT40" s="631"/>
      <c r="WU40" s="631"/>
      <c r="WV40" s="631"/>
      <c r="WW40" s="631"/>
      <c r="WX40" s="631"/>
      <c r="WY40" s="631"/>
      <c r="WZ40" s="631"/>
      <c r="XA40" s="631"/>
      <c r="XB40" s="631"/>
      <c r="XC40" s="631"/>
      <c r="XD40" s="631"/>
      <c r="XE40" s="631"/>
      <c r="XF40" s="631"/>
      <c r="XG40" s="631"/>
      <c r="XH40" s="631"/>
      <c r="XI40" s="631"/>
      <c r="XJ40" s="631"/>
      <c r="XK40" s="631"/>
      <c r="XL40" s="631"/>
      <c r="XM40" s="631"/>
      <c r="XN40" s="631"/>
      <c r="XO40" s="631"/>
      <c r="XP40" s="631"/>
      <c r="XQ40" s="631"/>
      <c r="XR40" s="631"/>
      <c r="XS40" s="631"/>
      <c r="XT40" s="631"/>
      <c r="XU40" s="631"/>
      <c r="XV40" s="631"/>
      <c r="XW40" s="631"/>
      <c r="XX40" s="631"/>
      <c r="XY40" s="631"/>
      <c r="XZ40" s="631"/>
      <c r="YA40" s="631"/>
      <c r="YB40" s="631"/>
      <c r="YC40" s="631"/>
      <c r="YD40" s="631"/>
      <c r="YE40" s="631"/>
      <c r="YF40" s="631"/>
      <c r="YG40" s="631"/>
      <c r="YH40" s="631"/>
      <c r="YI40" s="631"/>
      <c r="YJ40" s="631"/>
      <c r="YK40" s="631"/>
      <c r="YL40" s="631"/>
      <c r="YM40" s="631"/>
      <c r="YN40" s="631"/>
      <c r="YO40" s="631"/>
      <c r="YP40" s="631"/>
      <c r="YQ40" s="631"/>
      <c r="YR40" s="631"/>
      <c r="YS40" s="631"/>
      <c r="YT40" s="631"/>
      <c r="YU40" s="631"/>
      <c r="YV40" s="631"/>
      <c r="YW40" s="631"/>
      <c r="YX40" s="631"/>
      <c r="YY40" s="631"/>
      <c r="YZ40" s="631"/>
      <c r="ZA40" s="631"/>
      <c r="ZB40" s="631"/>
      <c r="ZC40" s="631"/>
      <c r="ZD40" s="631"/>
      <c r="ZE40" s="631"/>
      <c r="ZF40" s="631"/>
      <c r="ZG40" s="631"/>
      <c r="ZH40" s="631"/>
      <c r="ZI40" s="631"/>
      <c r="ZJ40" s="631"/>
      <c r="ZK40" s="631"/>
      <c r="ZL40" s="631"/>
      <c r="ZM40" s="631"/>
      <c r="ZN40" s="631"/>
      <c r="ZO40" s="631"/>
      <c r="ZP40" s="631"/>
      <c r="ZQ40" s="631"/>
      <c r="ZR40" s="631"/>
      <c r="ZS40" s="631"/>
      <c r="ZT40" s="631"/>
      <c r="ZU40" s="631"/>
      <c r="ZV40" s="631"/>
      <c r="ZW40" s="631"/>
      <c r="ZX40" s="631"/>
      <c r="ZY40" s="631"/>
      <c r="ZZ40" s="631"/>
      <c r="AAA40" s="631"/>
      <c r="AAB40" s="631"/>
      <c r="AAC40" s="631"/>
      <c r="AAD40" s="631"/>
      <c r="AAE40" s="631"/>
      <c r="AAF40" s="631"/>
      <c r="AAG40" s="631"/>
      <c r="AAH40" s="631"/>
      <c r="AAI40" s="631"/>
      <c r="AAJ40" s="631"/>
      <c r="AAK40" s="631"/>
      <c r="AAL40" s="631"/>
      <c r="AAM40" s="631"/>
      <c r="AAN40" s="631"/>
      <c r="AAO40" s="631"/>
      <c r="AAP40" s="631"/>
      <c r="AAQ40" s="631"/>
      <c r="AAR40" s="631"/>
      <c r="AAS40" s="631"/>
      <c r="AAT40" s="631"/>
      <c r="AAU40" s="631"/>
      <c r="AAV40" s="631"/>
      <c r="AAW40" s="631"/>
      <c r="AAX40" s="631"/>
      <c r="AAY40" s="631"/>
      <c r="AAZ40" s="631"/>
      <c r="ABA40" s="631"/>
      <c r="ABB40" s="631"/>
      <c r="ABC40" s="631"/>
      <c r="ABD40" s="631"/>
      <c r="ABE40" s="631"/>
      <c r="ABF40" s="631"/>
      <c r="ABG40" s="631"/>
      <c r="ABH40" s="631"/>
      <c r="ABI40" s="631"/>
      <c r="ABJ40" s="631"/>
      <c r="ABK40" s="631"/>
      <c r="ABL40" s="631"/>
      <c r="ABM40" s="631"/>
      <c r="ABN40" s="631"/>
      <c r="ABO40" s="631"/>
      <c r="ABP40" s="631"/>
      <c r="ABQ40" s="631"/>
      <c r="ABR40" s="631"/>
      <c r="ABS40" s="631"/>
      <c r="ABT40" s="631"/>
      <c r="ABU40" s="631"/>
      <c r="ABV40" s="631"/>
      <c r="ABW40" s="631"/>
      <c r="ABX40" s="631"/>
      <c r="ABY40" s="631"/>
      <c r="ABZ40" s="631"/>
      <c r="ACA40" s="631"/>
      <c r="ACB40" s="631"/>
      <c r="ACC40" s="631"/>
      <c r="ACD40" s="631"/>
      <c r="ACE40" s="631"/>
      <c r="ACF40" s="631"/>
      <c r="ACG40" s="631"/>
      <c r="ACH40" s="631"/>
      <c r="ACI40" s="631"/>
      <c r="ACJ40" s="631"/>
      <c r="ACK40" s="631"/>
      <c r="ACL40" s="631"/>
      <c r="ACM40" s="631"/>
      <c r="ACN40" s="631"/>
      <c r="ACO40" s="631"/>
      <c r="ACP40" s="631"/>
      <c r="ACQ40" s="631"/>
      <c r="ACR40" s="631"/>
      <c r="ACS40" s="631"/>
      <c r="ACT40" s="631"/>
      <c r="ACU40" s="631"/>
      <c r="ACV40" s="631"/>
      <c r="ACW40" s="631"/>
      <c r="ACX40" s="631"/>
      <c r="ACY40" s="631"/>
      <c r="ACZ40" s="631"/>
      <c r="ADA40" s="631"/>
      <c r="ADB40" s="631"/>
      <c r="ADC40" s="631"/>
      <c r="ADD40" s="631"/>
      <c r="ADE40" s="631"/>
      <c r="ADF40" s="631"/>
      <c r="ADG40" s="631"/>
      <c r="ADH40" s="631"/>
      <c r="ADI40" s="631"/>
      <c r="ADJ40" s="631"/>
      <c r="ADK40" s="631"/>
      <c r="ADL40" s="631"/>
      <c r="ADM40" s="631"/>
      <c r="ADN40" s="631"/>
      <c r="ADO40" s="631"/>
      <c r="ADP40" s="631"/>
      <c r="ADQ40" s="631"/>
      <c r="ADR40" s="631"/>
      <c r="ADS40" s="631"/>
      <c r="ADT40" s="631"/>
      <c r="ADU40" s="631"/>
      <c r="ADV40" s="631"/>
      <c r="ADW40" s="631"/>
      <c r="ADX40" s="631"/>
      <c r="ADY40" s="631"/>
      <c r="ADZ40" s="631"/>
      <c r="AEA40" s="631"/>
      <c r="AEB40" s="631"/>
      <c r="AEC40" s="631"/>
      <c r="AED40" s="631"/>
      <c r="AEE40" s="631"/>
      <c r="AEF40" s="631"/>
      <c r="AEG40" s="631"/>
      <c r="AEH40" s="631"/>
      <c r="AEI40" s="631"/>
      <c r="AEJ40" s="631"/>
      <c r="AEK40" s="631"/>
      <c r="AEL40" s="631"/>
      <c r="AEM40" s="631"/>
      <c r="AEN40" s="631"/>
      <c r="AEO40" s="631"/>
      <c r="AEP40" s="631"/>
      <c r="AEQ40" s="631"/>
      <c r="AER40" s="631"/>
      <c r="AES40" s="631"/>
      <c r="AET40" s="631"/>
      <c r="AEU40" s="631"/>
      <c r="AEV40" s="631"/>
      <c r="AEW40" s="631"/>
      <c r="AEX40" s="631"/>
      <c r="AEY40" s="631"/>
      <c r="AEZ40" s="631"/>
      <c r="AFA40" s="631"/>
      <c r="AFB40" s="631"/>
      <c r="AFC40" s="631"/>
      <c r="AFD40" s="631"/>
      <c r="AFE40" s="631"/>
      <c r="AFF40" s="631"/>
      <c r="AFG40" s="631"/>
      <c r="AFH40" s="631"/>
      <c r="AFI40" s="631"/>
      <c r="AFJ40" s="631"/>
      <c r="AFK40" s="631"/>
      <c r="AFL40" s="631"/>
      <c r="AFM40" s="631"/>
      <c r="AFN40" s="631"/>
      <c r="AFO40" s="631"/>
      <c r="AFP40" s="631"/>
      <c r="AFQ40" s="631"/>
      <c r="AFR40" s="631"/>
      <c r="AFS40" s="631"/>
      <c r="AFT40" s="631"/>
      <c r="AFU40" s="631"/>
      <c r="AFV40" s="631"/>
      <c r="AFW40" s="631"/>
      <c r="AFX40" s="631"/>
      <c r="AFY40" s="631"/>
      <c r="AFZ40" s="631"/>
      <c r="AGA40" s="631"/>
      <c r="AGB40" s="631"/>
      <c r="AGC40" s="631"/>
      <c r="AGD40" s="631"/>
      <c r="AGE40" s="631"/>
      <c r="AGF40" s="631"/>
      <c r="AGG40" s="631"/>
      <c r="AGH40" s="631"/>
      <c r="AGI40" s="631"/>
      <c r="AGJ40" s="631"/>
      <c r="AGK40" s="631"/>
      <c r="AGL40" s="631"/>
      <c r="AGM40" s="631"/>
      <c r="AGN40" s="631"/>
      <c r="AGO40" s="631"/>
      <c r="AGP40" s="631"/>
      <c r="AGQ40" s="631"/>
      <c r="AGR40" s="631"/>
      <c r="AGS40" s="631"/>
      <c r="AGT40" s="631"/>
      <c r="AGU40" s="631"/>
      <c r="AGV40" s="631"/>
      <c r="AGW40" s="631"/>
      <c r="AGX40" s="631"/>
      <c r="AGY40" s="631"/>
      <c r="AGZ40" s="631"/>
      <c r="AHA40" s="631"/>
      <c r="AHB40" s="631"/>
      <c r="AHC40" s="631"/>
      <c r="AHD40" s="631"/>
      <c r="AHE40" s="631"/>
      <c r="AHF40" s="631"/>
      <c r="AHG40" s="631"/>
      <c r="AHH40" s="631"/>
      <c r="AHI40" s="631"/>
      <c r="AHJ40" s="631"/>
      <c r="AHK40" s="631"/>
      <c r="AHL40" s="631"/>
      <c r="AHM40" s="631"/>
      <c r="AHN40" s="631"/>
      <c r="AHO40" s="631"/>
      <c r="AHP40" s="631"/>
      <c r="AHQ40" s="631"/>
      <c r="AHR40" s="631"/>
      <c r="AHS40" s="631"/>
      <c r="AHT40" s="631"/>
      <c r="AHU40" s="631"/>
      <c r="AHV40" s="631"/>
      <c r="AHW40" s="631"/>
      <c r="AHX40" s="631"/>
      <c r="AHY40" s="631"/>
      <c r="AHZ40" s="631"/>
      <c r="AIA40" s="631"/>
      <c r="AIB40" s="631"/>
      <c r="AIC40" s="631"/>
      <c r="AID40" s="631"/>
      <c r="AIE40" s="631"/>
      <c r="AIF40" s="631"/>
      <c r="AIG40" s="631"/>
      <c r="AIH40" s="631"/>
      <c r="AII40" s="631"/>
      <c r="AIJ40" s="631"/>
      <c r="AIK40" s="631"/>
      <c r="AIL40" s="631"/>
      <c r="AIM40" s="631"/>
      <c r="AIN40" s="631"/>
      <c r="AIO40" s="631"/>
      <c r="AIP40" s="631"/>
      <c r="AIQ40" s="631"/>
      <c r="AIR40" s="631"/>
      <c r="AIS40" s="631"/>
      <c r="AIT40" s="631"/>
      <c r="AIU40" s="631"/>
      <c r="AIV40" s="631"/>
      <c r="AIW40" s="631"/>
      <c r="AIX40" s="631"/>
      <c r="AIY40" s="631"/>
      <c r="AIZ40" s="631"/>
      <c r="AJA40" s="631"/>
      <c r="AJB40" s="631"/>
      <c r="AJC40" s="631"/>
      <c r="AJD40" s="631"/>
      <c r="AJE40" s="631"/>
      <c r="AJF40" s="631"/>
      <c r="AJG40" s="631"/>
      <c r="AJH40" s="631"/>
      <c r="AJI40" s="631"/>
      <c r="AJJ40" s="631"/>
      <c r="AJK40" s="631"/>
      <c r="AJL40" s="631"/>
      <c r="AJM40" s="631"/>
      <c r="AJN40" s="631"/>
      <c r="AJO40" s="631"/>
      <c r="AJP40" s="631"/>
      <c r="AJQ40" s="631"/>
      <c r="AJR40" s="631"/>
      <c r="AJS40" s="631"/>
      <c r="AJT40" s="631"/>
      <c r="AJU40" s="631"/>
      <c r="AJV40" s="631"/>
      <c r="AJW40" s="631"/>
      <c r="AJX40" s="631"/>
      <c r="AJY40" s="631"/>
      <c r="AJZ40" s="631"/>
      <c r="AKA40" s="631"/>
      <c r="AKB40" s="631"/>
      <c r="AKC40" s="631"/>
      <c r="AKD40" s="631"/>
      <c r="AKE40" s="631"/>
      <c r="AKF40" s="631"/>
      <c r="AKG40" s="631"/>
      <c r="AKH40" s="631"/>
      <c r="AKI40" s="631"/>
      <c r="AKJ40" s="631"/>
      <c r="AKK40" s="631"/>
      <c r="AKL40" s="631"/>
      <c r="AKM40" s="631"/>
      <c r="AKN40" s="631"/>
      <c r="AKO40" s="631"/>
      <c r="AKP40" s="631"/>
      <c r="AKQ40" s="631"/>
      <c r="AKR40" s="631"/>
      <c r="AKS40" s="631"/>
      <c r="AKT40" s="631"/>
      <c r="AKU40" s="631"/>
      <c r="AKV40" s="631"/>
      <c r="AKW40" s="631"/>
      <c r="AKX40" s="631"/>
      <c r="AKY40" s="631"/>
      <c r="AKZ40" s="631"/>
      <c r="ALA40" s="631"/>
      <c r="ALB40" s="631"/>
      <c r="ALC40" s="631"/>
      <c r="ALD40" s="631"/>
      <c r="ALE40" s="631"/>
      <c r="ALF40" s="631"/>
      <c r="ALG40" s="631"/>
      <c r="ALH40" s="631"/>
      <c r="ALI40" s="631"/>
      <c r="ALJ40" s="631"/>
      <c r="ALK40" s="631"/>
      <c r="ALL40" s="631"/>
      <c r="ALM40" s="631"/>
      <c r="ALN40" s="631"/>
      <c r="ALO40" s="631"/>
      <c r="ALP40" s="631"/>
      <c r="ALQ40" s="631"/>
      <c r="ALR40" s="631"/>
      <c r="ALS40" s="631"/>
      <c r="ALT40" s="631"/>
      <c r="ALU40" s="631"/>
      <c r="ALV40" s="631"/>
      <c r="ALW40" s="631"/>
      <c r="ALX40" s="631"/>
      <c r="ALY40" s="631"/>
      <c r="ALZ40" s="631"/>
      <c r="AMA40" s="631"/>
      <c r="AMB40" s="631"/>
      <c r="AMC40" s="631"/>
      <c r="AMD40" s="631"/>
      <c r="AME40" s="631"/>
      <c r="AMF40" s="631"/>
      <c r="AMG40" s="631"/>
      <c r="AMH40" s="631"/>
      <c r="AMI40" s="631"/>
      <c r="AMJ40" s="631"/>
      <c r="AMK40" s="631"/>
      <c r="AML40" s="631"/>
      <c r="AMM40" s="631"/>
      <c r="AMN40" s="631"/>
      <c r="AMO40" s="631"/>
      <c r="AMP40" s="631"/>
      <c r="AMQ40" s="631"/>
      <c r="AMR40" s="631"/>
      <c r="AMS40" s="631"/>
      <c r="AMT40" s="631"/>
      <c r="AMU40" s="631"/>
      <c r="AMV40" s="631"/>
      <c r="AMW40" s="631"/>
      <c r="AMX40" s="631"/>
      <c r="AMY40" s="631"/>
      <c r="AMZ40" s="631"/>
      <c r="ANA40" s="631"/>
      <c r="ANB40" s="631"/>
      <c r="ANC40" s="631"/>
      <c r="AND40" s="631"/>
      <c r="ANE40" s="631"/>
      <c r="ANF40" s="631"/>
      <c r="ANG40" s="631"/>
      <c r="ANH40" s="631"/>
      <c r="ANI40" s="631"/>
      <c r="ANJ40" s="631"/>
      <c r="ANK40" s="631"/>
      <c r="ANL40" s="631"/>
      <c r="ANM40" s="631"/>
      <c r="ANN40" s="631"/>
      <c r="ANO40" s="631"/>
      <c r="ANP40" s="631"/>
      <c r="ANQ40" s="631"/>
      <c r="ANR40" s="631"/>
      <c r="ANS40" s="631"/>
      <c r="ANT40" s="631"/>
      <c r="ANU40" s="631"/>
      <c r="ANV40" s="631"/>
      <c r="ANW40" s="631"/>
      <c r="ANX40" s="631"/>
      <c r="ANY40" s="631"/>
      <c r="ANZ40" s="631"/>
      <c r="AOA40" s="631"/>
      <c r="AOB40" s="631"/>
      <c r="AOC40" s="631"/>
      <c r="AOD40" s="631"/>
      <c r="AOE40" s="631"/>
      <c r="AOF40" s="631"/>
      <c r="AOG40" s="631"/>
      <c r="AOH40" s="631"/>
      <c r="AOI40" s="631"/>
      <c r="AOJ40" s="631"/>
      <c r="AOK40" s="631"/>
      <c r="AOL40" s="631"/>
      <c r="AOM40" s="631"/>
      <c r="AON40" s="631"/>
      <c r="AOO40" s="631"/>
      <c r="AOP40" s="631"/>
      <c r="AOQ40" s="631"/>
      <c r="AOR40" s="631"/>
      <c r="AOS40" s="631"/>
      <c r="AOT40" s="631"/>
      <c r="AOU40" s="631"/>
      <c r="AOV40" s="631"/>
      <c r="AOW40" s="631"/>
      <c r="AOX40" s="631"/>
      <c r="AOY40" s="631"/>
      <c r="AOZ40" s="631"/>
      <c r="APA40" s="631"/>
      <c r="APB40" s="631"/>
      <c r="APC40" s="631"/>
      <c r="APD40" s="631"/>
      <c r="APE40" s="631"/>
      <c r="APF40" s="631"/>
      <c r="APG40" s="631"/>
      <c r="APH40" s="631"/>
      <c r="API40" s="631"/>
      <c r="APJ40" s="631"/>
      <c r="APK40" s="631"/>
      <c r="APL40" s="631"/>
      <c r="APM40" s="631"/>
      <c r="APN40" s="631"/>
      <c r="APO40" s="631"/>
      <c r="APP40" s="631"/>
      <c r="APQ40" s="631"/>
      <c r="APR40" s="631"/>
      <c r="APS40" s="631"/>
      <c r="APT40" s="631"/>
      <c r="APU40" s="631"/>
      <c r="APV40" s="631"/>
      <c r="APW40" s="631"/>
      <c r="APX40" s="631"/>
      <c r="APY40" s="631"/>
      <c r="APZ40" s="631"/>
      <c r="AQA40" s="631"/>
      <c r="AQB40" s="631"/>
      <c r="AQC40" s="631"/>
      <c r="AQD40" s="631"/>
      <c r="AQE40" s="631"/>
      <c r="AQF40" s="631"/>
      <c r="AQG40" s="631"/>
      <c r="AQH40" s="631"/>
      <c r="AQI40" s="631"/>
      <c r="AQJ40" s="631"/>
      <c r="AQK40" s="631"/>
      <c r="AQL40" s="631"/>
      <c r="AQM40" s="631"/>
      <c r="AQN40" s="631"/>
      <c r="AQO40" s="631"/>
      <c r="AQP40" s="631"/>
      <c r="AQQ40" s="631"/>
      <c r="AQR40" s="631"/>
      <c r="AQS40" s="631"/>
      <c r="AQT40" s="631"/>
      <c r="AQU40" s="631"/>
      <c r="AQV40" s="631"/>
      <c r="AQW40" s="631"/>
      <c r="AQX40" s="631"/>
      <c r="AQY40" s="631"/>
      <c r="AQZ40" s="631"/>
      <c r="ARA40" s="631"/>
      <c r="ARB40" s="631"/>
      <c r="ARC40" s="631"/>
      <c r="ARD40" s="631"/>
      <c r="ARE40" s="631"/>
      <c r="ARF40" s="631"/>
      <c r="ARG40" s="631"/>
      <c r="ARH40" s="631"/>
      <c r="ARI40" s="631"/>
      <c r="ARJ40" s="631"/>
      <c r="ARK40" s="631"/>
      <c r="ARL40" s="631"/>
      <c r="ARM40" s="631"/>
      <c r="ARN40" s="631"/>
      <c r="ARO40" s="631"/>
      <c r="ARP40" s="631"/>
      <c r="ARQ40" s="631"/>
      <c r="ARR40" s="631"/>
      <c r="ARS40" s="631"/>
      <c r="ART40" s="631"/>
      <c r="ARU40" s="631"/>
      <c r="ARV40" s="631"/>
      <c r="ARW40" s="631"/>
      <c r="ARX40" s="631"/>
      <c r="ARY40" s="631"/>
      <c r="ARZ40" s="631"/>
      <c r="ASA40" s="631"/>
      <c r="ASB40" s="631"/>
      <c r="ASC40" s="631"/>
      <c r="ASD40" s="631"/>
      <c r="ASE40" s="631"/>
      <c r="ASF40" s="631"/>
      <c r="ASG40" s="631"/>
      <c r="ASH40" s="631"/>
      <c r="ASI40" s="631"/>
      <c r="ASJ40" s="631"/>
      <c r="ASK40" s="631"/>
      <c r="ASL40" s="631"/>
      <c r="ASM40" s="631"/>
      <c r="ASN40" s="631"/>
      <c r="ASO40" s="631"/>
      <c r="ASP40" s="631"/>
      <c r="ASQ40" s="631"/>
      <c r="ASR40" s="631"/>
      <c r="ASS40" s="631"/>
      <c r="AST40" s="631"/>
      <c r="ASU40" s="631"/>
      <c r="ASV40" s="631"/>
      <c r="ASW40" s="631"/>
      <c r="ASX40" s="631"/>
      <c r="ASY40" s="631"/>
      <c r="ASZ40" s="631"/>
      <c r="ATA40" s="631"/>
      <c r="ATB40" s="631"/>
      <c r="ATC40" s="631"/>
      <c r="ATD40" s="631"/>
      <c r="ATE40" s="631"/>
      <c r="ATF40" s="631"/>
      <c r="ATG40" s="631"/>
      <c r="ATH40" s="631"/>
      <c r="ATI40" s="631"/>
      <c r="ATJ40" s="631"/>
      <c r="ATK40" s="631"/>
      <c r="ATL40" s="631"/>
      <c r="ATM40" s="631"/>
      <c r="ATN40" s="631"/>
      <c r="ATO40" s="631"/>
      <c r="ATP40" s="631"/>
      <c r="ATQ40" s="631"/>
      <c r="ATR40" s="631"/>
      <c r="ATS40" s="631"/>
      <c r="ATT40" s="631"/>
      <c r="ATU40" s="631"/>
      <c r="ATV40" s="631"/>
      <c r="ATW40" s="631"/>
      <c r="ATX40" s="631"/>
      <c r="ATY40" s="631"/>
      <c r="ATZ40" s="631"/>
      <c r="AUA40" s="631"/>
      <c r="AUB40" s="631"/>
      <c r="AUC40" s="631"/>
      <c r="AUD40" s="631"/>
      <c r="AUE40" s="631"/>
      <c r="AUF40" s="631"/>
      <c r="AUG40" s="631"/>
      <c r="AUH40" s="631"/>
      <c r="AUI40" s="631"/>
      <c r="AUJ40" s="631"/>
      <c r="AUK40" s="631"/>
      <c r="AUL40" s="631"/>
      <c r="AUM40" s="631"/>
      <c r="AUN40" s="631"/>
      <c r="AUO40" s="631"/>
      <c r="AUP40" s="631"/>
      <c r="AUQ40" s="631"/>
      <c r="AUR40" s="631"/>
      <c r="AUS40" s="631"/>
      <c r="AUT40" s="631"/>
      <c r="AUU40" s="631"/>
      <c r="AUV40" s="631"/>
      <c r="AUW40" s="631"/>
      <c r="AUX40" s="631"/>
      <c r="AUY40" s="631"/>
      <c r="AUZ40" s="631"/>
      <c r="AVA40" s="631"/>
      <c r="AVB40" s="631"/>
      <c r="AVC40" s="631"/>
      <c r="AVD40" s="631"/>
      <c r="AVE40" s="631"/>
      <c r="AVF40" s="631"/>
      <c r="AVG40" s="631"/>
      <c r="AVH40" s="631"/>
      <c r="AVI40" s="631"/>
      <c r="AVJ40" s="631"/>
      <c r="AVK40" s="631"/>
      <c r="AVL40" s="631"/>
      <c r="AVM40" s="631"/>
      <c r="AVN40" s="631"/>
      <c r="AVO40" s="631"/>
      <c r="AVP40" s="631"/>
      <c r="AVQ40" s="631"/>
      <c r="AVR40" s="631"/>
      <c r="AVS40" s="631"/>
      <c r="AVT40" s="631"/>
      <c r="AVU40" s="631"/>
      <c r="AVV40" s="631"/>
      <c r="AVW40" s="631"/>
      <c r="AVX40" s="631"/>
      <c r="AVY40" s="631"/>
      <c r="AVZ40" s="631"/>
      <c r="AWA40" s="631"/>
      <c r="AWB40" s="631"/>
      <c r="AWC40" s="631"/>
      <c r="AWD40" s="631"/>
      <c r="AWE40" s="631"/>
      <c r="AWF40" s="631"/>
      <c r="AWG40" s="631"/>
      <c r="AWH40" s="631"/>
      <c r="AWI40" s="631"/>
      <c r="AWJ40" s="631"/>
      <c r="AWK40" s="631"/>
      <c r="AWL40" s="631"/>
      <c r="AWM40" s="631"/>
      <c r="AWN40" s="631"/>
      <c r="AWO40" s="631"/>
      <c r="AWP40" s="631"/>
      <c r="AWQ40" s="631"/>
      <c r="AWR40" s="631"/>
      <c r="AWS40" s="631"/>
      <c r="AWT40" s="631"/>
      <c r="AWU40" s="631"/>
      <c r="AWV40" s="631"/>
      <c r="AWW40" s="631"/>
      <c r="AWX40" s="631"/>
      <c r="AWY40" s="631"/>
      <c r="AWZ40" s="631"/>
      <c r="AXA40" s="631"/>
      <c r="AXB40" s="631"/>
      <c r="AXC40" s="631"/>
      <c r="AXD40" s="631"/>
      <c r="AXE40" s="631"/>
      <c r="AXF40" s="631"/>
      <c r="AXG40" s="631"/>
      <c r="AXH40" s="631"/>
      <c r="AXI40" s="631"/>
      <c r="AXJ40" s="631"/>
      <c r="AXK40" s="631"/>
      <c r="AXL40" s="631"/>
      <c r="AXM40" s="631"/>
      <c r="AXN40" s="631"/>
      <c r="AXO40" s="631"/>
      <c r="AXP40" s="631"/>
      <c r="AXQ40" s="631"/>
      <c r="AXR40" s="631"/>
      <c r="AXS40" s="631"/>
      <c r="AXT40" s="631"/>
      <c r="AXU40" s="631"/>
      <c r="AXV40" s="631"/>
      <c r="AXW40" s="631"/>
      <c r="AXX40" s="631"/>
      <c r="AXY40" s="631"/>
      <c r="AXZ40" s="631"/>
      <c r="AYA40" s="631"/>
      <c r="AYB40" s="631"/>
      <c r="AYC40" s="631"/>
      <c r="AYD40" s="631"/>
      <c r="AYE40" s="631"/>
      <c r="AYF40" s="631"/>
      <c r="AYG40" s="631"/>
      <c r="AYH40" s="631"/>
      <c r="AYI40" s="631"/>
      <c r="AYJ40" s="631"/>
      <c r="AYK40" s="631"/>
      <c r="AYL40" s="631"/>
      <c r="AYM40" s="631"/>
      <c r="AYN40" s="631"/>
      <c r="AYO40" s="631"/>
      <c r="AYP40" s="631"/>
      <c r="AYQ40" s="631"/>
      <c r="AYR40" s="631"/>
      <c r="AYS40" s="631"/>
      <c r="AYT40" s="631"/>
      <c r="AYU40" s="631"/>
      <c r="AYV40" s="631"/>
      <c r="AYW40" s="631"/>
      <c r="AYX40" s="631"/>
      <c r="AYY40" s="631"/>
      <c r="AYZ40" s="631"/>
      <c r="AZA40" s="631"/>
      <c r="AZB40" s="631"/>
      <c r="AZC40" s="631"/>
      <c r="AZD40" s="631"/>
      <c r="AZE40" s="631"/>
      <c r="AZF40" s="631"/>
      <c r="AZG40" s="631"/>
      <c r="AZH40" s="631"/>
      <c r="AZI40" s="631"/>
      <c r="AZJ40" s="631"/>
      <c r="AZK40" s="631"/>
      <c r="AZL40" s="631"/>
      <c r="AZM40" s="631"/>
      <c r="AZN40" s="631"/>
      <c r="AZO40" s="631"/>
      <c r="AZP40" s="631"/>
      <c r="AZQ40" s="631"/>
      <c r="AZR40" s="631"/>
      <c r="AZS40" s="631"/>
      <c r="AZT40" s="631"/>
      <c r="AZU40" s="631"/>
      <c r="AZV40" s="631"/>
      <c r="AZW40" s="631"/>
      <c r="AZX40" s="631"/>
      <c r="AZY40" s="631"/>
      <c r="AZZ40" s="631"/>
      <c r="BAA40" s="631"/>
      <c r="BAB40" s="631"/>
      <c r="BAC40" s="631"/>
      <c r="BAD40" s="631"/>
      <c r="BAE40" s="631"/>
      <c r="BAF40" s="631"/>
      <c r="BAG40" s="631"/>
      <c r="BAH40" s="631"/>
      <c r="BAI40" s="631"/>
      <c r="BAJ40" s="631"/>
      <c r="BAK40" s="631"/>
      <c r="BAL40" s="631"/>
      <c r="BAM40" s="631"/>
      <c r="BAN40" s="631"/>
      <c r="BAO40" s="631"/>
      <c r="BAP40" s="631"/>
      <c r="BAQ40" s="631"/>
      <c r="BAR40" s="631"/>
      <c r="BAS40" s="631"/>
      <c r="BAT40" s="631"/>
      <c r="BAU40" s="631"/>
      <c r="BAV40" s="631"/>
      <c r="BAW40" s="631"/>
      <c r="BAX40" s="631"/>
      <c r="BAY40" s="631"/>
      <c r="BAZ40" s="631"/>
      <c r="BBA40" s="631"/>
      <c r="BBB40" s="631"/>
      <c r="BBC40" s="631"/>
      <c r="BBD40" s="631"/>
      <c r="BBE40" s="631"/>
      <c r="BBF40" s="631"/>
      <c r="BBG40" s="631"/>
      <c r="BBH40" s="631"/>
      <c r="BBI40" s="631"/>
      <c r="BBJ40" s="631"/>
      <c r="BBK40" s="631"/>
      <c r="BBL40" s="631"/>
      <c r="BBM40" s="631"/>
      <c r="BBN40" s="631"/>
      <c r="BBO40" s="631"/>
      <c r="BBP40" s="631"/>
      <c r="BBQ40" s="631"/>
      <c r="BBR40" s="631"/>
      <c r="BBS40" s="631"/>
      <c r="BBT40" s="631"/>
      <c r="BBU40" s="631"/>
      <c r="BBV40" s="631"/>
      <c r="BBW40" s="631"/>
      <c r="BBX40" s="631"/>
      <c r="BBY40" s="631"/>
      <c r="BBZ40" s="631"/>
      <c r="BCA40" s="631"/>
      <c r="BCB40" s="631"/>
      <c r="BCC40" s="631"/>
      <c r="BCD40" s="631"/>
      <c r="BCE40" s="631"/>
      <c r="BCF40" s="631"/>
      <c r="BCG40" s="631"/>
      <c r="BCH40" s="631"/>
      <c r="BCI40" s="631"/>
      <c r="BCJ40" s="631"/>
      <c r="BCK40" s="631"/>
      <c r="BCL40" s="631"/>
      <c r="BCM40" s="631"/>
      <c r="BCN40" s="631"/>
      <c r="BCO40" s="631"/>
      <c r="BCP40" s="631"/>
      <c r="BCQ40" s="631"/>
      <c r="BCR40" s="631"/>
      <c r="BCS40" s="631"/>
      <c r="BCT40" s="631"/>
      <c r="BCU40" s="631"/>
      <c r="BCV40" s="631"/>
      <c r="BCW40" s="631"/>
      <c r="BCX40" s="631"/>
      <c r="BCY40" s="631"/>
      <c r="BCZ40" s="631"/>
      <c r="BDA40" s="631"/>
      <c r="BDB40" s="631"/>
      <c r="BDC40" s="631"/>
      <c r="BDD40" s="631"/>
      <c r="BDE40" s="631"/>
      <c r="BDF40" s="631"/>
      <c r="BDG40" s="631"/>
      <c r="BDH40" s="631"/>
      <c r="BDI40" s="631"/>
      <c r="BDJ40" s="631"/>
      <c r="BDK40" s="631"/>
    </row>
    <row r="41" spans="1:1467" ht="24.75" customHeight="1">
      <c r="B41" s="1128" t="s">
        <v>337</v>
      </c>
      <c r="C41" s="1128"/>
      <c r="D41" s="1128"/>
      <c r="E41" s="1128"/>
      <c r="F41" s="1128"/>
      <c r="G41" s="552"/>
      <c r="H41" s="552"/>
      <c r="I41" s="329"/>
      <c r="J41" s="329"/>
      <c r="K41" s="552"/>
      <c r="L41" s="552"/>
      <c r="M41" s="552"/>
      <c r="N41" s="552"/>
    </row>
    <row r="42" spans="1:1467" ht="24.75" customHeight="1">
      <c r="B42" s="1128" t="s">
        <v>338</v>
      </c>
      <c r="C42" s="1128"/>
      <c r="D42" s="1128"/>
      <c r="E42" s="1128"/>
      <c r="F42" s="1128"/>
      <c r="G42" s="552"/>
      <c r="H42" s="552"/>
      <c r="I42" s="329"/>
      <c r="J42" s="329"/>
      <c r="K42" s="552"/>
      <c r="L42" s="552"/>
      <c r="M42" s="552"/>
      <c r="N42" s="552"/>
    </row>
    <row r="43" spans="1:1467">
      <c r="B43" s="331" t="s">
        <v>318</v>
      </c>
      <c r="C43" s="552"/>
      <c r="D43" s="552"/>
      <c r="E43" s="649"/>
      <c r="F43" s="552"/>
      <c r="G43" s="552"/>
      <c r="H43" s="552"/>
      <c r="I43" s="552"/>
      <c r="J43" s="552"/>
      <c r="K43" s="552"/>
      <c r="L43" s="552"/>
      <c r="M43" s="552"/>
      <c r="N43" s="552"/>
    </row>
    <row r="44" spans="1:1467">
      <c r="B44" s="330" t="s">
        <v>319</v>
      </c>
      <c r="C44" s="329"/>
      <c r="D44" s="329"/>
      <c r="E44" s="649"/>
      <c r="F44" s="652"/>
      <c r="G44" s="552"/>
      <c r="H44" s="552"/>
      <c r="I44" s="329"/>
      <c r="J44" s="329"/>
      <c r="K44" s="552"/>
      <c r="L44" s="552"/>
      <c r="M44" s="552"/>
      <c r="N44" s="552"/>
    </row>
    <row r="45" spans="1:1467">
      <c r="B45" s="330" t="s">
        <v>320</v>
      </c>
      <c r="C45" s="329"/>
      <c r="D45" s="329"/>
      <c r="E45" s="649"/>
      <c r="F45" s="652"/>
      <c r="G45" s="552"/>
      <c r="H45" s="552"/>
      <c r="I45" s="329"/>
      <c r="J45" s="329"/>
      <c r="K45" s="552"/>
      <c r="L45" s="552"/>
      <c r="M45" s="552"/>
      <c r="N45" s="552"/>
    </row>
    <row r="46" spans="1:1467">
      <c r="B46" s="330" t="s">
        <v>321</v>
      </c>
      <c r="C46" s="653"/>
      <c r="D46" s="652"/>
      <c r="E46" s="652"/>
      <c r="F46" s="652"/>
      <c r="G46" s="552"/>
      <c r="H46" s="552"/>
      <c r="I46" s="552"/>
      <c r="J46" s="552"/>
      <c r="K46" s="552"/>
      <c r="L46" s="552"/>
      <c r="M46" s="552"/>
      <c r="N46" s="552"/>
    </row>
    <row r="47" spans="1:1467">
      <c r="B47" s="330" t="s">
        <v>322</v>
      </c>
      <c r="C47" s="653"/>
      <c r="D47" s="652"/>
      <c r="E47" s="652"/>
      <c r="F47" s="652"/>
      <c r="G47" s="552"/>
      <c r="H47" s="552"/>
      <c r="I47" s="552"/>
      <c r="J47" s="552"/>
      <c r="K47" s="552"/>
      <c r="L47" s="552"/>
      <c r="M47" s="552"/>
      <c r="N47" s="552"/>
    </row>
    <row r="48" spans="1:1467">
      <c r="B48" s="330" t="s">
        <v>323</v>
      </c>
      <c r="C48" s="653"/>
      <c r="D48" s="652"/>
      <c r="E48" s="652"/>
      <c r="F48" s="652"/>
      <c r="G48" s="552"/>
      <c r="H48" s="552"/>
      <c r="I48" s="552"/>
      <c r="J48" s="552"/>
      <c r="K48" s="552"/>
      <c r="L48" s="552"/>
      <c r="M48" s="552"/>
      <c r="N48" s="552"/>
    </row>
    <row r="49" spans="1:1467">
      <c r="B49" s="330" t="s">
        <v>324</v>
      </c>
      <c r="C49" s="653"/>
      <c r="D49" s="652"/>
      <c r="E49" s="652"/>
      <c r="F49" s="652"/>
      <c r="G49" s="552"/>
      <c r="H49" s="552"/>
      <c r="I49" s="552"/>
      <c r="J49" s="552"/>
      <c r="K49" s="552"/>
      <c r="L49" s="552"/>
      <c r="M49" s="552"/>
      <c r="N49" s="552"/>
    </row>
    <row r="50" spans="1:1467">
      <c r="B50" s="330" t="s">
        <v>339</v>
      </c>
      <c r="C50" s="653"/>
      <c r="D50" s="652"/>
      <c r="E50" s="652"/>
      <c r="F50" s="652"/>
      <c r="G50" s="552"/>
      <c r="H50" s="552"/>
      <c r="I50" s="552"/>
      <c r="J50" s="552"/>
      <c r="K50" s="552"/>
      <c r="L50" s="552"/>
      <c r="M50" s="552"/>
      <c r="N50" s="552"/>
    </row>
    <row r="51" spans="1:1467">
      <c r="B51" s="330" t="s">
        <v>350</v>
      </c>
      <c r="C51" s="653"/>
      <c r="D51" s="652"/>
      <c r="E51" s="652"/>
      <c r="F51" s="652"/>
      <c r="G51" s="552"/>
      <c r="H51" s="552"/>
      <c r="I51" s="552"/>
      <c r="J51" s="552"/>
      <c r="K51" s="552"/>
      <c r="L51" s="552"/>
      <c r="M51" s="552"/>
      <c r="N51" s="552"/>
    </row>
    <row r="52" spans="1:1467">
      <c r="B52" s="330"/>
      <c r="C52" s="653"/>
      <c r="D52" s="652"/>
      <c r="E52" s="652"/>
      <c r="F52" s="652"/>
      <c r="G52" s="552"/>
      <c r="H52" s="552"/>
      <c r="I52" s="552"/>
      <c r="J52" s="552"/>
      <c r="K52" s="552"/>
      <c r="L52" s="552"/>
      <c r="M52" s="552"/>
      <c r="N52" s="552"/>
    </row>
    <row r="53" spans="1:1467" ht="13.5" thickBot="1">
      <c r="B53" s="330"/>
      <c r="C53" s="653"/>
      <c r="D53" s="652"/>
      <c r="E53" s="652"/>
      <c r="F53" s="652"/>
      <c r="G53" s="552"/>
      <c r="H53" s="552"/>
      <c r="I53" s="552"/>
      <c r="J53" s="552"/>
      <c r="K53" s="552"/>
      <c r="L53" s="552"/>
      <c r="M53" s="552"/>
      <c r="N53" s="552"/>
    </row>
    <row r="54" spans="1:1467" customFormat="1">
      <c r="A54" s="631"/>
      <c r="B54" s="522" t="s">
        <v>351</v>
      </c>
      <c r="C54" s="606" t="s">
        <v>178</v>
      </c>
      <c r="D54" s="1118" t="s">
        <v>349</v>
      </c>
      <c r="E54" s="1118"/>
      <c r="F54" s="1119"/>
      <c r="G54" s="648"/>
      <c r="H54" s="648"/>
      <c r="I54" s="648"/>
      <c r="J54" s="648"/>
      <c r="K54" s="648"/>
      <c r="L54" s="648"/>
      <c r="M54" s="648"/>
      <c r="N54" s="648"/>
      <c r="O54" s="631"/>
      <c r="P54" s="631"/>
      <c r="Q54" s="631"/>
      <c r="R54" s="631"/>
      <c r="S54" s="631"/>
      <c r="T54" s="631"/>
      <c r="U54" s="631"/>
      <c r="V54" s="631"/>
      <c r="W54" s="631"/>
      <c r="X54" s="631"/>
      <c r="Y54" s="631"/>
      <c r="Z54" s="631"/>
      <c r="AA54" s="631"/>
      <c r="AB54" s="631"/>
      <c r="AC54" s="631"/>
      <c r="AD54" s="631"/>
      <c r="AE54" s="631"/>
      <c r="AF54" s="631"/>
      <c r="AG54" s="631"/>
      <c r="AH54" s="631"/>
      <c r="AI54" s="631"/>
      <c r="AJ54" s="631"/>
      <c r="AK54" s="631"/>
      <c r="AL54" s="631"/>
      <c r="AM54" s="631"/>
      <c r="AN54" s="631"/>
      <c r="AO54" s="631"/>
      <c r="AP54" s="631"/>
      <c r="AQ54" s="631"/>
      <c r="AR54" s="631"/>
      <c r="AS54" s="631"/>
      <c r="AT54" s="631"/>
      <c r="AU54" s="631"/>
      <c r="AV54" s="631"/>
      <c r="AW54" s="631"/>
      <c r="AX54" s="631"/>
      <c r="AY54" s="631"/>
      <c r="AZ54" s="631"/>
      <c r="BA54" s="631"/>
      <c r="BB54" s="631"/>
      <c r="BC54" s="631"/>
      <c r="BD54" s="631"/>
      <c r="BE54" s="631"/>
      <c r="BF54" s="631"/>
      <c r="BG54" s="631"/>
      <c r="BH54" s="631"/>
      <c r="BI54" s="631"/>
      <c r="BJ54" s="631"/>
      <c r="BK54" s="631"/>
      <c r="BL54" s="631"/>
      <c r="BM54" s="631"/>
      <c r="BN54" s="631"/>
      <c r="BO54" s="631"/>
      <c r="BP54" s="631"/>
      <c r="BQ54" s="631"/>
      <c r="BR54" s="631"/>
      <c r="BS54" s="631"/>
      <c r="BT54" s="631"/>
      <c r="BU54" s="631"/>
      <c r="BV54" s="631"/>
      <c r="BW54" s="631"/>
      <c r="BX54" s="631"/>
      <c r="BY54" s="631"/>
      <c r="BZ54" s="631"/>
      <c r="CA54" s="631"/>
      <c r="CB54" s="631"/>
      <c r="CC54" s="631"/>
      <c r="CD54" s="631"/>
      <c r="CE54" s="631"/>
      <c r="CF54" s="631"/>
      <c r="CG54" s="631"/>
      <c r="CH54" s="631"/>
      <c r="CI54" s="631"/>
      <c r="CJ54" s="631"/>
      <c r="CK54" s="631"/>
      <c r="CL54" s="631"/>
      <c r="CM54" s="631"/>
      <c r="CN54" s="631"/>
      <c r="CO54" s="631"/>
      <c r="CP54" s="631"/>
      <c r="CQ54" s="631"/>
      <c r="CR54" s="631"/>
      <c r="CS54" s="631"/>
      <c r="CT54" s="631"/>
      <c r="CU54" s="631"/>
      <c r="CV54" s="631"/>
      <c r="CW54" s="631"/>
      <c r="CX54" s="631"/>
      <c r="CY54" s="631"/>
      <c r="CZ54" s="631"/>
      <c r="DA54" s="631"/>
      <c r="DB54" s="631"/>
      <c r="DC54" s="631"/>
      <c r="DD54" s="631"/>
      <c r="DE54" s="631"/>
      <c r="DF54" s="631"/>
      <c r="DG54" s="631"/>
      <c r="DH54" s="631"/>
      <c r="DI54" s="631"/>
      <c r="DJ54" s="631"/>
      <c r="DK54" s="631"/>
      <c r="DL54" s="631"/>
      <c r="DM54" s="631"/>
      <c r="DN54" s="631"/>
      <c r="DO54" s="631"/>
      <c r="DP54" s="631"/>
      <c r="DQ54" s="631"/>
      <c r="DR54" s="631"/>
      <c r="DS54" s="631"/>
      <c r="DT54" s="631"/>
      <c r="DU54" s="631"/>
      <c r="DV54" s="631"/>
      <c r="DW54" s="631"/>
      <c r="DX54" s="631"/>
      <c r="DY54" s="631"/>
      <c r="DZ54" s="631"/>
      <c r="EA54" s="631"/>
      <c r="EB54" s="631"/>
      <c r="EC54" s="631"/>
      <c r="ED54" s="631"/>
      <c r="EE54" s="631"/>
      <c r="EF54" s="631"/>
      <c r="EG54" s="631"/>
      <c r="EH54" s="631"/>
      <c r="EI54" s="631"/>
      <c r="EJ54" s="631"/>
      <c r="EK54" s="631"/>
      <c r="EL54" s="631"/>
      <c r="EM54" s="631"/>
      <c r="EN54" s="631"/>
      <c r="EO54" s="631"/>
      <c r="EP54" s="631"/>
      <c r="EQ54" s="631"/>
      <c r="ER54" s="631"/>
      <c r="ES54" s="631"/>
      <c r="ET54" s="631"/>
      <c r="EU54" s="631"/>
      <c r="EV54" s="631"/>
      <c r="EW54" s="631"/>
      <c r="EX54" s="631"/>
      <c r="EY54" s="631"/>
      <c r="EZ54" s="631"/>
      <c r="FA54" s="631"/>
      <c r="FB54" s="631"/>
      <c r="FC54" s="631"/>
      <c r="FD54" s="631"/>
      <c r="FE54" s="631"/>
      <c r="FF54" s="631"/>
      <c r="FG54" s="631"/>
      <c r="FH54" s="631"/>
      <c r="FI54" s="631"/>
      <c r="FJ54" s="631"/>
      <c r="FK54" s="631"/>
      <c r="FL54" s="631"/>
      <c r="FM54" s="631"/>
      <c r="FN54" s="631"/>
      <c r="FO54" s="631"/>
      <c r="FP54" s="631"/>
      <c r="FQ54" s="631"/>
      <c r="FR54" s="631"/>
      <c r="FS54" s="631"/>
      <c r="FT54" s="631"/>
      <c r="FU54" s="631"/>
      <c r="FV54" s="631"/>
      <c r="FW54" s="631"/>
      <c r="FX54" s="631"/>
      <c r="FY54" s="631"/>
      <c r="FZ54" s="631"/>
      <c r="GA54" s="631"/>
      <c r="GB54" s="631"/>
      <c r="GC54" s="631"/>
      <c r="GD54" s="631"/>
      <c r="GE54" s="631"/>
      <c r="GF54" s="631"/>
      <c r="GG54" s="631"/>
      <c r="GH54" s="631"/>
      <c r="GI54" s="631"/>
      <c r="GJ54" s="631"/>
      <c r="GK54" s="631"/>
      <c r="GL54" s="631"/>
      <c r="GM54" s="631"/>
      <c r="GN54" s="631"/>
      <c r="GO54" s="631"/>
      <c r="GP54" s="631"/>
      <c r="GQ54" s="631"/>
      <c r="GR54" s="631"/>
      <c r="GS54" s="631"/>
      <c r="GT54" s="631"/>
      <c r="GU54" s="631"/>
      <c r="GV54" s="631"/>
      <c r="GW54" s="631"/>
      <c r="GX54" s="631"/>
      <c r="GY54" s="631"/>
      <c r="GZ54" s="631"/>
      <c r="HA54" s="631"/>
      <c r="HB54" s="631"/>
      <c r="HC54" s="631"/>
      <c r="HD54" s="631"/>
      <c r="HE54" s="631"/>
      <c r="HF54" s="631"/>
      <c r="HG54" s="631"/>
      <c r="HH54" s="631"/>
      <c r="HI54" s="631"/>
      <c r="HJ54" s="631"/>
      <c r="HK54" s="631"/>
      <c r="HL54" s="631"/>
      <c r="HM54" s="631"/>
      <c r="HN54" s="631"/>
      <c r="HO54" s="631"/>
      <c r="HP54" s="631"/>
      <c r="HQ54" s="631"/>
      <c r="HR54" s="631"/>
      <c r="HS54" s="631"/>
      <c r="HT54" s="631"/>
      <c r="HU54" s="631"/>
      <c r="HV54" s="631"/>
      <c r="HW54" s="631"/>
      <c r="HX54" s="631"/>
      <c r="HY54" s="631"/>
      <c r="HZ54" s="631"/>
      <c r="IA54" s="631"/>
      <c r="IB54" s="631"/>
      <c r="IC54" s="631"/>
      <c r="ID54" s="631"/>
      <c r="IE54" s="631"/>
      <c r="IF54" s="631"/>
      <c r="IG54" s="631"/>
      <c r="IH54" s="631"/>
      <c r="II54" s="631"/>
      <c r="IJ54" s="631"/>
      <c r="IK54" s="631"/>
      <c r="IL54" s="631"/>
      <c r="IM54" s="631"/>
      <c r="IN54" s="631"/>
      <c r="IO54" s="631"/>
      <c r="IP54" s="631"/>
      <c r="IQ54" s="631"/>
      <c r="IR54" s="631"/>
      <c r="IS54" s="631"/>
      <c r="IT54" s="631"/>
      <c r="IU54" s="631"/>
      <c r="IV54" s="631"/>
      <c r="IW54" s="631"/>
      <c r="IX54" s="631"/>
      <c r="IY54" s="631"/>
      <c r="IZ54" s="631"/>
      <c r="JA54" s="631"/>
      <c r="JB54" s="631"/>
      <c r="JC54" s="631"/>
      <c r="JD54" s="631"/>
      <c r="JE54" s="631"/>
      <c r="JF54" s="631"/>
      <c r="JG54" s="631"/>
      <c r="JH54" s="631"/>
      <c r="JI54" s="631"/>
      <c r="JJ54" s="631"/>
      <c r="JK54" s="631"/>
      <c r="JL54" s="631"/>
      <c r="JM54" s="631"/>
      <c r="JN54" s="631"/>
      <c r="JO54" s="631"/>
      <c r="JP54" s="631"/>
      <c r="JQ54" s="631"/>
      <c r="JR54" s="631"/>
      <c r="JS54" s="631"/>
      <c r="JT54" s="631"/>
      <c r="JU54" s="631"/>
      <c r="JV54" s="631"/>
      <c r="JW54" s="631"/>
      <c r="JX54" s="631"/>
      <c r="JY54" s="631"/>
      <c r="JZ54" s="631"/>
      <c r="KA54" s="631"/>
      <c r="KB54" s="631"/>
      <c r="KC54" s="631"/>
      <c r="KD54" s="631"/>
      <c r="KE54" s="631"/>
      <c r="KF54" s="631"/>
      <c r="KG54" s="631"/>
      <c r="KH54" s="631"/>
      <c r="KI54" s="631"/>
      <c r="KJ54" s="631"/>
      <c r="KK54" s="631"/>
      <c r="KL54" s="631"/>
      <c r="KM54" s="631"/>
      <c r="KN54" s="631"/>
      <c r="KO54" s="631"/>
      <c r="KP54" s="631"/>
      <c r="KQ54" s="631"/>
      <c r="KR54" s="631"/>
      <c r="KS54" s="631"/>
      <c r="KT54" s="631"/>
      <c r="KU54" s="631"/>
      <c r="KV54" s="631"/>
      <c r="KW54" s="631"/>
      <c r="KX54" s="631"/>
      <c r="KY54" s="631"/>
      <c r="KZ54" s="631"/>
      <c r="LA54" s="631"/>
      <c r="LB54" s="631"/>
      <c r="LC54" s="631"/>
      <c r="LD54" s="631"/>
      <c r="LE54" s="631"/>
      <c r="LF54" s="631"/>
      <c r="LG54" s="631"/>
      <c r="LH54" s="631"/>
      <c r="LI54" s="631"/>
      <c r="LJ54" s="631"/>
      <c r="LK54" s="631"/>
      <c r="LL54" s="631"/>
      <c r="LM54" s="631"/>
      <c r="LN54" s="631"/>
      <c r="LO54" s="631"/>
      <c r="LP54" s="631"/>
      <c r="LQ54" s="631"/>
      <c r="LR54" s="631"/>
      <c r="LS54" s="631"/>
      <c r="LT54" s="631"/>
      <c r="LU54" s="631"/>
      <c r="LV54" s="631"/>
      <c r="LW54" s="631"/>
      <c r="LX54" s="631"/>
      <c r="LY54" s="631"/>
      <c r="LZ54" s="631"/>
      <c r="MA54" s="631"/>
      <c r="MB54" s="631"/>
      <c r="MC54" s="631"/>
      <c r="MD54" s="631"/>
      <c r="ME54" s="631"/>
      <c r="MF54" s="631"/>
      <c r="MG54" s="631"/>
      <c r="MH54" s="631"/>
      <c r="MI54" s="631"/>
      <c r="MJ54" s="631"/>
      <c r="MK54" s="631"/>
      <c r="ML54" s="631"/>
      <c r="MM54" s="631"/>
      <c r="MN54" s="631"/>
      <c r="MO54" s="631"/>
      <c r="MP54" s="631"/>
      <c r="MQ54" s="631"/>
      <c r="MR54" s="631"/>
      <c r="MS54" s="631"/>
      <c r="MT54" s="631"/>
      <c r="MU54" s="631"/>
      <c r="MV54" s="631"/>
      <c r="MW54" s="631"/>
      <c r="MX54" s="631"/>
      <c r="MY54" s="631"/>
      <c r="MZ54" s="631"/>
      <c r="NA54" s="631"/>
      <c r="NB54" s="631"/>
      <c r="NC54" s="631"/>
      <c r="ND54" s="631"/>
      <c r="NE54" s="631"/>
      <c r="NF54" s="631"/>
      <c r="NG54" s="631"/>
      <c r="NH54" s="631"/>
      <c r="NI54" s="631"/>
      <c r="NJ54" s="631"/>
      <c r="NK54" s="631"/>
      <c r="NL54" s="631"/>
      <c r="NM54" s="631"/>
      <c r="NN54" s="631"/>
      <c r="NO54" s="631"/>
      <c r="NP54" s="631"/>
      <c r="NQ54" s="631"/>
      <c r="NR54" s="631"/>
      <c r="NS54" s="631"/>
      <c r="NT54" s="631"/>
      <c r="NU54" s="631"/>
      <c r="NV54" s="631"/>
      <c r="NW54" s="631"/>
      <c r="NX54" s="631"/>
      <c r="NY54" s="631"/>
      <c r="NZ54" s="631"/>
      <c r="OA54" s="631"/>
      <c r="OB54" s="631"/>
      <c r="OC54" s="631"/>
      <c r="OD54" s="631"/>
      <c r="OE54" s="631"/>
      <c r="OF54" s="631"/>
      <c r="OG54" s="631"/>
      <c r="OH54" s="631"/>
      <c r="OI54" s="631"/>
      <c r="OJ54" s="631"/>
      <c r="OK54" s="631"/>
      <c r="OL54" s="631"/>
      <c r="OM54" s="631"/>
      <c r="ON54" s="631"/>
      <c r="OO54" s="631"/>
      <c r="OP54" s="631"/>
      <c r="OQ54" s="631"/>
      <c r="OR54" s="631"/>
      <c r="OS54" s="631"/>
      <c r="OT54" s="631"/>
      <c r="OU54" s="631"/>
      <c r="OV54" s="631"/>
      <c r="OW54" s="631"/>
      <c r="OX54" s="631"/>
      <c r="OY54" s="631"/>
      <c r="OZ54" s="631"/>
      <c r="PA54" s="631"/>
      <c r="PB54" s="631"/>
      <c r="PC54" s="631"/>
      <c r="PD54" s="631"/>
      <c r="PE54" s="631"/>
      <c r="PF54" s="631"/>
      <c r="PG54" s="631"/>
      <c r="PH54" s="631"/>
      <c r="PI54" s="631"/>
      <c r="PJ54" s="631"/>
      <c r="PK54" s="631"/>
      <c r="PL54" s="631"/>
      <c r="PM54" s="631"/>
      <c r="PN54" s="631"/>
      <c r="PO54" s="631"/>
      <c r="PP54" s="631"/>
      <c r="PQ54" s="631"/>
      <c r="PR54" s="631"/>
      <c r="PS54" s="631"/>
      <c r="PT54" s="631"/>
      <c r="PU54" s="631"/>
      <c r="PV54" s="631"/>
      <c r="PW54" s="631"/>
      <c r="PX54" s="631"/>
      <c r="PY54" s="631"/>
      <c r="PZ54" s="631"/>
      <c r="QA54" s="631"/>
      <c r="QB54" s="631"/>
      <c r="QC54" s="631"/>
      <c r="QD54" s="631"/>
      <c r="QE54" s="631"/>
      <c r="QF54" s="631"/>
      <c r="QG54" s="631"/>
      <c r="QH54" s="631"/>
      <c r="QI54" s="631"/>
      <c r="QJ54" s="631"/>
      <c r="QK54" s="631"/>
      <c r="QL54" s="631"/>
      <c r="QM54" s="631"/>
      <c r="QN54" s="631"/>
      <c r="QO54" s="631"/>
      <c r="QP54" s="631"/>
      <c r="QQ54" s="631"/>
      <c r="QR54" s="631"/>
      <c r="QS54" s="631"/>
      <c r="QT54" s="631"/>
      <c r="QU54" s="631"/>
      <c r="QV54" s="631"/>
      <c r="QW54" s="631"/>
      <c r="QX54" s="631"/>
      <c r="QY54" s="631"/>
      <c r="QZ54" s="631"/>
      <c r="RA54" s="631"/>
      <c r="RB54" s="631"/>
      <c r="RC54" s="631"/>
      <c r="RD54" s="631"/>
      <c r="RE54" s="631"/>
      <c r="RF54" s="631"/>
      <c r="RG54" s="631"/>
      <c r="RH54" s="631"/>
      <c r="RI54" s="631"/>
      <c r="RJ54" s="631"/>
      <c r="RK54" s="631"/>
      <c r="RL54" s="631"/>
      <c r="RM54" s="631"/>
      <c r="RN54" s="631"/>
      <c r="RO54" s="631"/>
      <c r="RP54" s="631"/>
      <c r="RQ54" s="631"/>
      <c r="RR54" s="631"/>
      <c r="RS54" s="631"/>
      <c r="RT54" s="631"/>
      <c r="RU54" s="631"/>
      <c r="RV54" s="631"/>
      <c r="RW54" s="631"/>
      <c r="RX54" s="631"/>
      <c r="RY54" s="631"/>
      <c r="RZ54" s="631"/>
      <c r="SA54" s="631"/>
      <c r="SB54" s="631"/>
      <c r="SC54" s="631"/>
      <c r="SD54" s="631"/>
      <c r="SE54" s="631"/>
      <c r="SF54" s="631"/>
      <c r="SG54" s="631"/>
      <c r="SH54" s="631"/>
      <c r="SI54" s="631"/>
      <c r="SJ54" s="631"/>
      <c r="SK54" s="631"/>
      <c r="SL54" s="631"/>
      <c r="SM54" s="631"/>
      <c r="SN54" s="631"/>
      <c r="SO54" s="631"/>
      <c r="SP54" s="631"/>
      <c r="SQ54" s="631"/>
      <c r="SR54" s="631"/>
      <c r="SS54" s="631"/>
      <c r="ST54" s="631"/>
      <c r="SU54" s="631"/>
      <c r="SV54" s="631"/>
      <c r="SW54" s="631"/>
      <c r="SX54" s="631"/>
      <c r="SY54" s="631"/>
      <c r="SZ54" s="631"/>
      <c r="TA54" s="631"/>
      <c r="TB54" s="631"/>
      <c r="TC54" s="631"/>
      <c r="TD54" s="631"/>
      <c r="TE54" s="631"/>
      <c r="TF54" s="631"/>
      <c r="TG54" s="631"/>
      <c r="TH54" s="631"/>
      <c r="TI54" s="631"/>
      <c r="TJ54" s="631"/>
      <c r="TK54" s="631"/>
      <c r="TL54" s="631"/>
      <c r="TM54" s="631"/>
      <c r="TN54" s="631"/>
      <c r="TO54" s="631"/>
      <c r="TP54" s="631"/>
      <c r="TQ54" s="631"/>
      <c r="TR54" s="631"/>
      <c r="TS54" s="631"/>
      <c r="TT54" s="631"/>
      <c r="TU54" s="631"/>
      <c r="TV54" s="631"/>
      <c r="TW54" s="631"/>
      <c r="TX54" s="631"/>
      <c r="TY54" s="631"/>
      <c r="TZ54" s="631"/>
      <c r="UA54" s="631"/>
      <c r="UB54" s="631"/>
      <c r="UC54" s="631"/>
      <c r="UD54" s="631"/>
      <c r="UE54" s="631"/>
      <c r="UF54" s="631"/>
      <c r="UG54" s="631"/>
      <c r="UH54" s="631"/>
      <c r="UI54" s="631"/>
      <c r="UJ54" s="631"/>
      <c r="UK54" s="631"/>
      <c r="UL54" s="631"/>
      <c r="UM54" s="631"/>
      <c r="UN54" s="631"/>
      <c r="UO54" s="631"/>
      <c r="UP54" s="631"/>
      <c r="UQ54" s="631"/>
      <c r="UR54" s="631"/>
      <c r="US54" s="631"/>
      <c r="UT54" s="631"/>
      <c r="UU54" s="631"/>
      <c r="UV54" s="631"/>
      <c r="UW54" s="631"/>
      <c r="UX54" s="631"/>
      <c r="UY54" s="631"/>
      <c r="UZ54" s="631"/>
      <c r="VA54" s="631"/>
      <c r="VB54" s="631"/>
      <c r="VC54" s="631"/>
      <c r="VD54" s="631"/>
      <c r="VE54" s="631"/>
      <c r="VF54" s="631"/>
      <c r="VG54" s="631"/>
      <c r="VH54" s="631"/>
      <c r="VI54" s="631"/>
      <c r="VJ54" s="631"/>
      <c r="VK54" s="631"/>
      <c r="VL54" s="631"/>
      <c r="VM54" s="631"/>
      <c r="VN54" s="631"/>
      <c r="VO54" s="631"/>
      <c r="VP54" s="631"/>
      <c r="VQ54" s="631"/>
      <c r="VR54" s="631"/>
      <c r="VS54" s="631"/>
      <c r="VT54" s="631"/>
      <c r="VU54" s="631"/>
      <c r="VV54" s="631"/>
      <c r="VW54" s="631"/>
      <c r="VX54" s="631"/>
      <c r="VY54" s="631"/>
      <c r="VZ54" s="631"/>
      <c r="WA54" s="631"/>
      <c r="WB54" s="631"/>
      <c r="WC54" s="631"/>
      <c r="WD54" s="631"/>
      <c r="WE54" s="631"/>
      <c r="WF54" s="631"/>
      <c r="WG54" s="631"/>
      <c r="WH54" s="631"/>
      <c r="WI54" s="631"/>
      <c r="WJ54" s="631"/>
      <c r="WK54" s="631"/>
      <c r="WL54" s="631"/>
      <c r="WM54" s="631"/>
      <c r="WN54" s="631"/>
      <c r="WO54" s="631"/>
      <c r="WP54" s="631"/>
      <c r="WQ54" s="631"/>
      <c r="WR54" s="631"/>
      <c r="WS54" s="631"/>
      <c r="WT54" s="631"/>
      <c r="WU54" s="631"/>
      <c r="WV54" s="631"/>
      <c r="WW54" s="631"/>
      <c r="WX54" s="631"/>
      <c r="WY54" s="631"/>
      <c r="WZ54" s="631"/>
      <c r="XA54" s="631"/>
      <c r="XB54" s="631"/>
      <c r="XC54" s="631"/>
      <c r="XD54" s="631"/>
      <c r="XE54" s="631"/>
      <c r="XF54" s="631"/>
      <c r="XG54" s="631"/>
      <c r="XH54" s="631"/>
      <c r="XI54" s="631"/>
      <c r="XJ54" s="631"/>
      <c r="XK54" s="631"/>
      <c r="XL54" s="631"/>
      <c r="XM54" s="631"/>
      <c r="XN54" s="631"/>
      <c r="XO54" s="631"/>
      <c r="XP54" s="631"/>
      <c r="XQ54" s="631"/>
      <c r="XR54" s="631"/>
      <c r="XS54" s="631"/>
      <c r="XT54" s="631"/>
      <c r="XU54" s="631"/>
      <c r="XV54" s="631"/>
      <c r="XW54" s="631"/>
      <c r="XX54" s="631"/>
      <c r="XY54" s="631"/>
      <c r="XZ54" s="631"/>
      <c r="YA54" s="631"/>
      <c r="YB54" s="631"/>
      <c r="YC54" s="631"/>
      <c r="YD54" s="631"/>
      <c r="YE54" s="631"/>
      <c r="YF54" s="631"/>
      <c r="YG54" s="631"/>
      <c r="YH54" s="631"/>
      <c r="YI54" s="631"/>
      <c r="YJ54" s="631"/>
      <c r="YK54" s="631"/>
      <c r="YL54" s="631"/>
      <c r="YM54" s="631"/>
      <c r="YN54" s="631"/>
      <c r="YO54" s="631"/>
      <c r="YP54" s="631"/>
      <c r="YQ54" s="631"/>
      <c r="YR54" s="631"/>
      <c r="YS54" s="631"/>
      <c r="YT54" s="631"/>
      <c r="YU54" s="631"/>
      <c r="YV54" s="631"/>
      <c r="YW54" s="631"/>
      <c r="YX54" s="631"/>
      <c r="YY54" s="631"/>
      <c r="YZ54" s="631"/>
      <c r="ZA54" s="631"/>
      <c r="ZB54" s="631"/>
      <c r="ZC54" s="631"/>
      <c r="ZD54" s="631"/>
      <c r="ZE54" s="631"/>
      <c r="ZF54" s="631"/>
      <c r="ZG54" s="631"/>
      <c r="ZH54" s="631"/>
      <c r="ZI54" s="631"/>
      <c r="ZJ54" s="631"/>
      <c r="ZK54" s="631"/>
      <c r="ZL54" s="631"/>
      <c r="ZM54" s="631"/>
      <c r="ZN54" s="631"/>
      <c r="ZO54" s="631"/>
      <c r="ZP54" s="631"/>
      <c r="ZQ54" s="631"/>
      <c r="ZR54" s="631"/>
      <c r="ZS54" s="631"/>
      <c r="ZT54" s="631"/>
      <c r="ZU54" s="631"/>
      <c r="ZV54" s="631"/>
      <c r="ZW54" s="631"/>
      <c r="ZX54" s="631"/>
      <c r="ZY54" s="631"/>
      <c r="ZZ54" s="631"/>
      <c r="AAA54" s="631"/>
      <c r="AAB54" s="631"/>
      <c r="AAC54" s="631"/>
      <c r="AAD54" s="631"/>
      <c r="AAE54" s="631"/>
      <c r="AAF54" s="631"/>
      <c r="AAG54" s="631"/>
      <c r="AAH54" s="631"/>
      <c r="AAI54" s="631"/>
      <c r="AAJ54" s="631"/>
      <c r="AAK54" s="631"/>
      <c r="AAL54" s="631"/>
      <c r="AAM54" s="631"/>
      <c r="AAN54" s="631"/>
      <c r="AAO54" s="631"/>
      <c r="AAP54" s="631"/>
      <c r="AAQ54" s="631"/>
      <c r="AAR54" s="631"/>
      <c r="AAS54" s="631"/>
      <c r="AAT54" s="631"/>
      <c r="AAU54" s="631"/>
      <c r="AAV54" s="631"/>
      <c r="AAW54" s="631"/>
      <c r="AAX54" s="631"/>
      <c r="AAY54" s="631"/>
      <c r="AAZ54" s="631"/>
      <c r="ABA54" s="631"/>
      <c r="ABB54" s="631"/>
      <c r="ABC54" s="631"/>
      <c r="ABD54" s="631"/>
      <c r="ABE54" s="631"/>
      <c r="ABF54" s="631"/>
      <c r="ABG54" s="631"/>
      <c r="ABH54" s="631"/>
      <c r="ABI54" s="631"/>
      <c r="ABJ54" s="631"/>
      <c r="ABK54" s="631"/>
      <c r="ABL54" s="631"/>
      <c r="ABM54" s="631"/>
      <c r="ABN54" s="631"/>
      <c r="ABO54" s="631"/>
      <c r="ABP54" s="631"/>
      <c r="ABQ54" s="631"/>
      <c r="ABR54" s="631"/>
      <c r="ABS54" s="631"/>
      <c r="ABT54" s="631"/>
      <c r="ABU54" s="631"/>
      <c r="ABV54" s="631"/>
      <c r="ABW54" s="631"/>
      <c r="ABX54" s="631"/>
      <c r="ABY54" s="631"/>
      <c r="ABZ54" s="631"/>
      <c r="ACA54" s="631"/>
      <c r="ACB54" s="631"/>
      <c r="ACC54" s="631"/>
      <c r="ACD54" s="631"/>
      <c r="ACE54" s="631"/>
      <c r="ACF54" s="631"/>
      <c r="ACG54" s="631"/>
      <c r="ACH54" s="631"/>
      <c r="ACI54" s="631"/>
      <c r="ACJ54" s="631"/>
      <c r="ACK54" s="631"/>
      <c r="ACL54" s="631"/>
      <c r="ACM54" s="631"/>
      <c r="ACN54" s="631"/>
      <c r="ACO54" s="631"/>
      <c r="ACP54" s="631"/>
      <c r="ACQ54" s="631"/>
      <c r="ACR54" s="631"/>
      <c r="ACS54" s="631"/>
      <c r="ACT54" s="631"/>
      <c r="ACU54" s="631"/>
      <c r="ACV54" s="631"/>
      <c r="ACW54" s="631"/>
      <c r="ACX54" s="631"/>
      <c r="ACY54" s="631"/>
      <c r="ACZ54" s="631"/>
      <c r="ADA54" s="631"/>
      <c r="ADB54" s="631"/>
      <c r="ADC54" s="631"/>
      <c r="ADD54" s="631"/>
      <c r="ADE54" s="631"/>
      <c r="ADF54" s="631"/>
      <c r="ADG54" s="631"/>
      <c r="ADH54" s="631"/>
      <c r="ADI54" s="631"/>
      <c r="ADJ54" s="631"/>
      <c r="ADK54" s="631"/>
      <c r="ADL54" s="631"/>
      <c r="ADM54" s="631"/>
      <c r="ADN54" s="631"/>
      <c r="ADO54" s="631"/>
      <c r="ADP54" s="631"/>
      <c r="ADQ54" s="631"/>
      <c r="ADR54" s="631"/>
      <c r="ADS54" s="631"/>
      <c r="ADT54" s="631"/>
      <c r="ADU54" s="631"/>
      <c r="ADV54" s="631"/>
      <c r="ADW54" s="631"/>
      <c r="ADX54" s="631"/>
      <c r="ADY54" s="631"/>
      <c r="ADZ54" s="631"/>
      <c r="AEA54" s="631"/>
      <c r="AEB54" s="631"/>
      <c r="AEC54" s="631"/>
      <c r="AED54" s="631"/>
      <c r="AEE54" s="631"/>
      <c r="AEF54" s="631"/>
      <c r="AEG54" s="631"/>
      <c r="AEH54" s="631"/>
      <c r="AEI54" s="631"/>
      <c r="AEJ54" s="631"/>
      <c r="AEK54" s="631"/>
      <c r="AEL54" s="631"/>
      <c r="AEM54" s="631"/>
      <c r="AEN54" s="631"/>
      <c r="AEO54" s="631"/>
      <c r="AEP54" s="631"/>
      <c r="AEQ54" s="631"/>
      <c r="AER54" s="631"/>
      <c r="AES54" s="631"/>
      <c r="AET54" s="631"/>
      <c r="AEU54" s="631"/>
      <c r="AEV54" s="631"/>
      <c r="AEW54" s="631"/>
      <c r="AEX54" s="631"/>
      <c r="AEY54" s="631"/>
      <c r="AEZ54" s="631"/>
      <c r="AFA54" s="631"/>
      <c r="AFB54" s="631"/>
      <c r="AFC54" s="631"/>
      <c r="AFD54" s="631"/>
      <c r="AFE54" s="631"/>
      <c r="AFF54" s="631"/>
      <c r="AFG54" s="631"/>
      <c r="AFH54" s="631"/>
      <c r="AFI54" s="631"/>
      <c r="AFJ54" s="631"/>
      <c r="AFK54" s="631"/>
      <c r="AFL54" s="631"/>
      <c r="AFM54" s="631"/>
      <c r="AFN54" s="631"/>
      <c r="AFO54" s="631"/>
      <c r="AFP54" s="631"/>
      <c r="AFQ54" s="631"/>
      <c r="AFR54" s="631"/>
      <c r="AFS54" s="631"/>
      <c r="AFT54" s="631"/>
      <c r="AFU54" s="631"/>
      <c r="AFV54" s="631"/>
      <c r="AFW54" s="631"/>
      <c r="AFX54" s="631"/>
      <c r="AFY54" s="631"/>
      <c r="AFZ54" s="631"/>
      <c r="AGA54" s="631"/>
      <c r="AGB54" s="631"/>
      <c r="AGC54" s="631"/>
      <c r="AGD54" s="631"/>
      <c r="AGE54" s="631"/>
      <c r="AGF54" s="631"/>
      <c r="AGG54" s="631"/>
      <c r="AGH54" s="631"/>
      <c r="AGI54" s="631"/>
      <c r="AGJ54" s="631"/>
      <c r="AGK54" s="631"/>
      <c r="AGL54" s="631"/>
      <c r="AGM54" s="631"/>
      <c r="AGN54" s="631"/>
      <c r="AGO54" s="631"/>
      <c r="AGP54" s="631"/>
      <c r="AGQ54" s="631"/>
      <c r="AGR54" s="631"/>
      <c r="AGS54" s="631"/>
      <c r="AGT54" s="631"/>
      <c r="AGU54" s="631"/>
      <c r="AGV54" s="631"/>
      <c r="AGW54" s="631"/>
      <c r="AGX54" s="631"/>
      <c r="AGY54" s="631"/>
      <c r="AGZ54" s="631"/>
      <c r="AHA54" s="631"/>
      <c r="AHB54" s="631"/>
      <c r="AHC54" s="631"/>
      <c r="AHD54" s="631"/>
      <c r="AHE54" s="631"/>
      <c r="AHF54" s="631"/>
      <c r="AHG54" s="631"/>
      <c r="AHH54" s="631"/>
      <c r="AHI54" s="631"/>
      <c r="AHJ54" s="631"/>
      <c r="AHK54" s="631"/>
      <c r="AHL54" s="631"/>
      <c r="AHM54" s="631"/>
      <c r="AHN54" s="631"/>
      <c r="AHO54" s="631"/>
      <c r="AHP54" s="631"/>
      <c r="AHQ54" s="631"/>
      <c r="AHR54" s="631"/>
      <c r="AHS54" s="631"/>
      <c r="AHT54" s="631"/>
      <c r="AHU54" s="631"/>
      <c r="AHV54" s="631"/>
      <c r="AHW54" s="631"/>
      <c r="AHX54" s="631"/>
      <c r="AHY54" s="631"/>
      <c r="AHZ54" s="631"/>
      <c r="AIA54" s="631"/>
      <c r="AIB54" s="631"/>
      <c r="AIC54" s="631"/>
      <c r="AID54" s="631"/>
      <c r="AIE54" s="631"/>
      <c r="AIF54" s="631"/>
      <c r="AIG54" s="631"/>
      <c r="AIH54" s="631"/>
      <c r="AII54" s="631"/>
      <c r="AIJ54" s="631"/>
      <c r="AIK54" s="631"/>
      <c r="AIL54" s="631"/>
      <c r="AIM54" s="631"/>
      <c r="AIN54" s="631"/>
      <c r="AIO54" s="631"/>
      <c r="AIP54" s="631"/>
      <c r="AIQ54" s="631"/>
      <c r="AIR54" s="631"/>
      <c r="AIS54" s="631"/>
      <c r="AIT54" s="631"/>
      <c r="AIU54" s="631"/>
      <c r="AIV54" s="631"/>
      <c r="AIW54" s="631"/>
      <c r="AIX54" s="631"/>
      <c r="AIY54" s="631"/>
      <c r="AIZ54" s="631"/>
      <c r="AJA54" s="631"/>
      <c r="AJB54" s="631"/>
      <c r="AJC54" s="631"/>
      <c r="AJD54" s="631"/>
      <c r="AJE54" s="631"/>
      <c r="AJF54" s="631"/>
      <c r="AJG54" s="631"/>
      <c r="AJH54" s="631"/>
      <c r="AJI54" s="631"/>
      <c r="AJJ54" s="631"/>
      <c r="AJK54" s="631"/>
      <c r="AJL54" s="631"/>
      <c r="AJM54" s="631"/>
      <c r="AJN54" s="631"/>
      <c r="AJO54" s="631"/>
      <c r="AJP54" s="631"/>
      <c r="AJQ54" s="631"/>
      <c r="AJR54" s="631"/>
      <c r="AJS54" s="631"/>
      <c r="AJT54" s="631"/>
      <c r="AJU54" s="631"/>
      <c r="AJV54" s="631"/>
      <c r="AJW54" s="631"/>
      <c r="AJX54" s="631"/>
      <c r="AJY54" s="631"/>
      <c r="AJZ54" s="631"/>
      <c r="AKA54" s="631"/>
      <c r="AKB54" s="631"/>
      <c r="AKC54" s="631"/>
      <c r="AKD54" s="631"/>
      <c r="AKE54" s="631"/>
      <c r="AKF54" s="631"/>
      <c r="AKG54" s="631"/>
      <c r="AKH54" s="631"/>
      <c r="AKI54" s="631"/>
      <c r="AKJ54" s="631"/>
      <c r="AKK54" s="631"/>
      <c r="AKL54" s="631"/>
      <c r="AKM54" s="631"/>
      <c r="AKN54" s="631"/>
      <c r="AKO54" s="631"/>
      <c r="AKP54" s="631"/>
      <c r="AKQ54" s="631"/>
      <c r="AKR54" s="631"/>
      <c r="AKS54" s="631"/>
      <c r="AKT54" s="631"/>
      <c r="AKU54" s="631"/>
      <c r="AKV54" s="631"/>
      <c r="AKW54" s="631"/>
      <c r="AKX54" s="631"/>
      <c r="AKY54" s="631"/>
      <c r="AKZ54" s="631"/>
      <c r="ALA54" s="631"/>
      <c r="ALB54" s="631"/>
      <c r="ALC54" s="631"/>
      <c r="ALD54" s="631"/>
      <c r="ALE54" s="631"/>
      <c r="ALF54" s="631"/>
      <c r="ALG54" s="631"/>
      <c r="ALH54" s="631"/>
      <c r="ALI54" s="631"/>
      <c r="ALJ54" s="631"/>
      <c r="ALK54" s="631"/>
      <c r="ALL54" s="631"/>
      <c r="ALM54" s="631"/>
      <c r="ALN54" s="631"/>
      <c r="ALO54" s="631"/>
      <c r="ALP54" s="631"/>
      <c r="ALQ54" s="631"/>
      <c r="ALR54" s="631"/>
      <c r="ALS54" s="631"/>
      <c r="ALT54" s="631"/>
      <c r="ALU54" s="631"/>
      <c r="ALV54" s="631"/>
      <c r="ALW54" s="631"/>
      <c r="ALX54" s="631"/>
      <c r="ALY54" s="631"/>
      <c r="ALZ54" s="631"/>
      <c r="AMA54" s="631"/>
      <c r="AMB54" s="631"/>
      <c r="AMC54" s="631"/>
      <c r="AMD54" s="631"/>
      <c r="AME54" s="631"/>
      <c r="AMF54" s="631"/>
      <c r="AMG54" s="631"/>
      <c r="AMH54" s="631"/>
      <c r="AMI54" s="631"/>
      <c r="AMJ54" s="631"/>
      <c r="AMK54" s="631"/>
      <c r="AML54" s="631"/>
      <c r="AMM54" s="631"/>
      <c r="AMN54" s="631"/>
      <c r="AMO54" s="631"/>
      <c r="AMP54" s="631"/>
      <c r="AMQ54" s="631"/>
      <c r="AMR54" s="631"/>
      <c r="AMS54" s="631"/>
      <c r="AMT54" s="631"/>
      <c r="AMU54" s="631"/>
      <c r="AMV54" s="631"/>
      <c r="AMW54" s="631"/>
      <c r="AMX54" s="631"/>
      <c r="AMY54" s="631"/>
      <c r="AMZ54" s="631"/>
      <c r="ANA54" s="631"/>
      <c r="ANB54" s="631"/>
      <c r="ANC54" s="631"/>
      <c r="AND54" s="631"/>
      <c r="ANE54" s="631"/>
      <c r="ANF54" s="631"/>
      <c r="ANG54" s="631"/>
      <c r="ANH54" s="631"/>
      <c r="ANI54" s="631"/>
      <c r="ANJ54" s="631"/>
      <c r="ANK54" s="631"/>
      <c r="ANL54" s="631"/>
      <c r="ANM54" s="631"/>
      <c r="ANN54" s="631"/>
      <c r="ANO54" s="631"/>
      <c r="ANP54" s="631"/>
      <c r="ANQ54" s="631"/>
      <c r="ANR54" s="631"/>
      <c r="ANS54" s="631"/>
      <c r="ANT54" s="631"/>
      <c r="ANU54" s="631"/>
      <c r="ANV54" s="631"/>
      <c r="ANW54" s="631"/>
      <c r="ANX54" s="631"/>
      <c r="ANY54" s="631"/>
      <c r="ANZ54" s="631"/>
      <c r="AOA54" s="631"/>
      <c r="AOB54" s="631"/>
      <c r="AOC54" s="631"/>
      <c r="AOD54" s="631"/>
      <c r="AOE54" s="631"/>
      <c r="AOF54" s="631"/>
      <c r="AOG54" s="631"/>
      <c r="AOH54" s="631"/>
      <c r="AOI54" s="631"/>
      <c r="AOJ54" s="631"/>
      <c r="AOK54" s="631"/>
      <c r="AOL54" s="631"/>
      <c r="AOM54" s="631"/>
      <c r="AON54" s="631"/>
      <c r="AOO54" s="631"/>
      <c r="AOP54" s="631"/>
      <c r="AOQ54" s="631"/>
      <c r="AOR54" s="631"/>
      <c r="AOS54" s="631"/>
      <c r="AOT54" s="631"/>
      <c r="AOU54" s="631"/>
      <c r="AOV54" s="631"/>
      <c r="AOW54" s="631"/>
      <c r="AOX54" s="631"/>
      <c r="AOY54" s="631"/>
      <c r="AOZ54" s="631"/>
      <c r="APA54" s="631"/>
      <c r="APB54" s="631"/>
      <c r="APC54" s="631"/>
      <c r="APD54" s="631"/>
      <c r="APE54" s="631"/>
      <c r="APF54" s="631"/>
      <c r="APG54" s="631"/>
      <c r="APH54" s="631"/>
      <c r="API54" s="631"/>
      <c r="APJ54" s="631"/>
      <c r="APK54" s="631"/>
      <c r="APL54" s="631"/>
      <c r="APM54" s="631"/>
      <c r="APN54" s="631"/>
      <c r="APO54" s="631"/>
      <c r="APP54" s="631"/>
      <c r="APQ54" s="631"/>
      <c r="APR54" s="631"/>
      <c r="APS54" s="631"/>
      <c r="APT54" s="631"/>
      <c r="APU54" s="631"/>
      <c r="APV54" s="631"/>
      <c r="APW54" s="631"/>
      <c r="APX54" s="631"/>
      <c r="APY54" s="631"/>
      <c r="APZ54" s="631"/>
      <c r="AQA54" s="631"/>
      <c r="AQB54" s="631"/>
      <c r="AQC54" s="631"/>
      <c r="AQD54" s="631"/>
      <c r="AQE54" s="631"/>
      <c r="AQF54" s="631"/>
      <c r="AQG54" s="631"/>
      <c r="AQH54" s="631"/>
      <c r="AQI54" s="631"/>
      <c r="AQJ54" s="631"/>
      <c r="AQK54" s="631"/>
      <c r="AQL54" s="631"/>
      <c r="AQM54" s="631"/>
      <c r="AQN54" s="631"/>
      <c r="AQO54" s="631"/>
      <c r="AQP54" s="631"/>
      <c r="AQQ54" s="631"/>
      <c r="AQR54" s="631"/>
      <c r="AQS54" s="631"/>
      <c r="AQT54" s="631"/>
      <c r="AQU54" s="631"/>
      <c r="AQV54" s="631"/>
      <c r="AQW54" s="631"/>
      <c r="AQX54" s="631"/>
      <c r="AQY54" s="631"/>
      <c r="AQZ54" s="631"/>
      <c r="ARA54" s="631"/>
      <c r="ARB54" s="631"/>
      <c r="ARC54" s="631"/>
      <c r="ARD54" s="631"/>
      <c r="ARE54" s="631"/>
      <c r="ARF54" s="631"/>
      <c r="ARG54" s="631"/>
      <c r="ARH54" s="631"/>
      <c r="ARI54" s="631"/>
      <c r="ARJ54" s="631"/>
      <c r="ARK54" s="631"/>
      <c r="ARL54" s="631"/>
      <c r="ARM54" s="631"/>
      <c r="ARN54" s="631"/>
      <c r="ARO54" s="631"/>
      <c r="ARP54" s="631"/>
      <c r="ARQ54" s="631"/>
      <c r="ARR54" s="631"/>
      <c r="ARS54" s="631"/>
      <c r="ART54" s="631"/>
      <c r="ARU54" s="631"/>
      <c r="ARV54" s="631"/>
      <c r="ARW54" s="631"/>
      <c r="ARX54" s="631"/>
      <c r="ARY54" s="631"/>
      <c r="ARZ54" s="631"/>
      <c r="ASA54" s="631"/>
      <c r="ASB54" s="631"/>
      <c r="ASC54" s="631"/>
      <c r="ASD54" s="631"/>
      <c r="ASE54" s="631"/>
      <c r="ASF54" s="631"/>
      <c r="ASG54" s="631"/>
      <c r="ASH54" s="631"/>
      <c r="ASI54" s="631"/>
      <c r="ASJ54" s="631"/>
      <c r="ASK54" s="631"/>
      <c r="ASL54" s="631"/>
      <c r="ASM54" s="631"/>
      <c r="ASN54" s="631"/>
      <c r="ASO54" s="631"/>
      <c r="ASP54" s="631"/>
      <c r="ASQ54" s="631"/>
      <c r="ASR54" s="631"/>
      <c r="ASS54" s="631"/>
      <c r="AST54" s="631"/>
      <c r="ASU54" s="631"/>
      <c r="ASV54" s="631"/>
      <c r="ASW54" s="631"/>
      <c r="ASX54" s="631"/>
      <c r="ASY54" s="631"/>
      <c r="ASZ54" s="631"/>
      <c r="ATA54" s="631"/>
      <c r="ATB54" s="631"/>
      <c r="ATC54" s="631"/>
      <c r="ATD54" s="631"/>
      <c r="ATE54" s="631"/>
      <c r="ATF54" s="631"/>
      <c r="ATG54" s="631"/>
      <c r="ATH54" s="631"/>
      <c r="ATI54" s="631"/>
      <c r="ATJ54" s="631"/>
      <c r="ATK54" s="631"/>
      <c r="ATL54" s="631"/>
      <c r="ATM54" s="631"/>
      <c r="ATN54" s="631"/>
      <c r="ATO54" s="631"/>
      <c r="ATP54" s="631"/>
      <c r="ATQ54" s="631"/>
      <c r="ATR54" s="631"/>
      <c r="ATS54" s="631"/>
      <c r="ATT54" s="631"/>
      <c r="ATU54" s="631"/>
      <c r="ATV54" s="631"/>
      <c r="ATW54" s="631"/>
      <c r="ATX54" s="631"/>
      <c r="ATY54" s="631"/>
      <c r="ATZ54" s="631"/>
      <c r="AUA54" s="631"/>
      <c r="AUB54" s="631"/>
      <c r="AUC54" s="631"/>
      <c r="AUD54" s="631"/>
      <c r="AUE54" s="631"/>
      <c r="AUF54" s="631"/>
      <c r="AUG54" s="631"/>
      <c r="AUH54" s="631"/>
      <c r="AUI54" s="631"/>
      <c r="AUJ54" s="631"/>
      <c r="AUK54" s="631"/>
      <c r="AUL54" s="631"/>
      <c r="AUM54" s="631"/>
      <c r="AUN54" s="631"/>
      <c r="AUO54" s="631"/>
      <c r="AUP54" s="631"/>
      <c r="AUQ54" s="631"/>
      <c r="AUR54" s="631"/>
      <c r="AUS54" s="631"/>
      <c r="AUT54" s="631"/>
      <c r="AUU54" s="631"/>
      <c r="AUV54" s="631"/>
      <c r="AUW54" s="631"/>
      <c r="AUX54" s="631"/>
      <c r="AUY54" s="631"/>
      <c r="AUZ54" s="631"/>
      <c r="AVA54" s="631"/>
      <c r="AVB54" s="631"/>
      <c r="AVC54" s="631"/>
      <c r="AVD54" s="631"/>
      <c r="AVE54" s="631"/>
      <c r="AVF54" s="631"/>
      <c r="AVG54" s="631"/>
      <c r="AVH54" s="631"/>
      <c r="AVI54" s="631"/>
      <c r="AVJ54" s="631"/>
      <c r="AVK54" s="631"/>
      <c r="AVL54" s="631"/>
      <c r="AVM54" s="631"/>
      <c r="AVN54" s="631"/>
      <c r="AVO54" s="631"/>
      <c r="AVP54" s="631"/>
      <c r="AVQ54" s="631"/>
      <c r="AVR54" s="631"/>
      <c r="AVS54" s="631"/>
      <c r="AVT54" s="631"/>
      <c r="AVU54" s="631"/>
      <c r="AVV54" s="631"/>
      <c r="AVW54" s="631"/>
      <c r="AVX54" s="631"/>
      <c r="AVY54" s="631"/>
      <c r="AVZ54" s="631"/>
      <c r="AWA54" s="631"/>
      <c r="AWB54" s="631"/>
      <c r="AWC54" s="631"/>
      <c r="AWD54" s="631"/>
      <c r="AWE54" s="631"/>
      <c r="AWF54" s="631"/>
      <c r="AWG54" s="631"/>
      <c r="AWH54" s="631"/>
      <c r="AWI54" s="631"/>
      <c r="AWJ54" s="631"/>
      <c r="AWK54" s="631"/>
      <c r="AWL54" s="631"/>
      <c r="AWM54" s="631"/>
      <c r="AWN54" s="631"/>
      <c r="AWO54" s="631"/>
      <c r="AWP54" s="631"/>
      <c r="AWQ54" s="631"/>
      <c r="AWR54" s="631"/>
      <c r="AWS54" s="631"/>
      <c r="AWT54" s="631"/>
      <c r="AWU54" s="631"/>
      <c r="AWV54" s="631"/>
      <c r="AWW54" s="631"/>
      <c r="AWX54" s="631"/>
      <c r="AWY54" s="631"/>
      <c r="AWZ54" s="631"/>
      <c r="AXA54" s="631"/>
      <c r="AXB54" s="631"/>
      <c r="AXC54" s="631"/>
      <c r="AXD54" s="631"/>
      <c r="AXE54" s="631"/>
      <c r="AXF54" s="631"/>
      <c r="AXG54" s="631"/>
      <c r="AXH54" s="631"/>
      <c r="AXI54" s="631"/>
      <c r="AXJ54" s="631"/>
      <c r="AXK54" s="631"/>
      <c r="AXL54" s="631"/>
      <c r="AXM54" s="631"/>
      <c r="AXN54" s="631"/>
      <c r="AXO54" s="631"/>
      <c r="AXP54" s="631"/>
      <c r="AXQ54" s="631"/>
      <c r="AXR54" s="631"/>
      <c r="AXS54" s="631"/>
      <c r="AXT54" s="631"/>
      <c r="AXU54" s="631"/>
      <c r="AXV54" s="631"/>
      <c r="AXW54" s="631"/>
      <c r="AXX54" s="631"/>
      <c r="AXY54" s="631"/>
      <c r="AXZ54" s="631"/>
      <c r="AYA54" s="631"/>
      <c r="AYB54" s="631"/>
      <c r="AYC54" s="631"/>
      <c r="AYD54" s="631"/>
      <c r="AYE54" s="631"/>
      <c r="AYF54" s="631"/>
      <c r="AYG54" s="631"/>
      <c r="AYH54" s="631"/>
      <c r="AYI54" s="631"/>
      <c r="AYJ54" s="631"/>
      <c r="AYK54" s="631"/>
      <c r="AYL54" s="631"/>
      <c r="AYM54" s="631"/>
      <c r="AYN54" s="631"/>
      <c r="AYO54" s="631"/>
      <c r="AYP54" s="631"/>
      <c r="AYQ54" s="631"/>
      <c r="AYR54" s="631"/>
      <c r="AYS54" s="631"/>
      <c r="AYT54" s="631"/>
      <c r="AYU54" s="631"/>
      <c r="AYV54" s="631"/>
      <c r="AYW54" s="631"/>
      <c r="AYX54" s="631"/>
      <c r="AYY54" s="631"/>
      <c r="AYZ54" s="631"/>
      <c r="AZA54" s="631"/>
      <c r="AZB54" s="631"/>
      <c r="AZC54" s="631"/>
      <c r="AZD54" s="631"/>
      <c r="AZE54" s="631"/>
      <c r="AZF54" s="631"/>
      <c r="AZG54" s="631"/>
      <c r="AZH54" s="631"/>
      <c r="AZI54" s="631"/>
      <c r="AZJ54" s="631"/>
      <c r="AZK54" s="631"/>
      <c r="AZL54" s="631"/>
      <c r="AZM54" s="631"/>
      <c r="AZN54" s="631"/>
      <c r="AZO54" s="631"/>
      <c r="AZP54" s="631"/>
      <c r="AZQ54" s="631"/>
      <c r="AZR54" s="631"/>
      <c r="AZS54" s="631"/>
      <c r="AZT54" s="631"/>
      <c r="AZU54" s="631"/>
      <c r="AZV54" s="631"/>
      <c r="AZW54" s="631"/>
      <c r="AZX54" s="631"/>
      <c r="AZY54" s="631"/>
      <c r="AZZ54" s="631"/>
      <c r="BAA54" s="631"/>
      <c r="BAB54" s="631"/>
      <c r="BAC54" s="631"/>
      <c r="BAD54" s="631"/>
      <c r="BAE54" s="631"/>
      <c r="BAF54" s="631"/>
      <c r="BAG54" s="631"/>
      <c r="BAH54" s="631"/>
      <c r="BAI54" s="631"/>
      <c r="BAJ54" s="631"/>
      <c r="BAK54" s="631"/>
      <c r="BAL54" s="631"/>
      <c r="BAM54" s="631"/>
      <c r="BAN54" s="631"/>
      <c r="BAO54" s="631"/>
      <c r="BAP54" s="631"/>
      <c r="BAQ54" s="631"/>
      <c r="BAR54" s="631"/>
      <c r="BAS54" s="631"/>
      <c r="BAT54" s="631"/>
      <c r="BAU54" s="631"/>
      <c r="BAV54" s="631"/>
      <c r="BAW54" s="631"/>
      <c r="BAX54" s="631"/>
      <c r="BAY54" s="631"/>
      <c r="BAZ54" s="631"/>
      <c r="BBA54" s="631"/>
      <c r="BBB54" s="631"/>
      <c r="BBC54" s="631"/>
      <c r="BBD54" s="631"/>
      <c r="BBE54" s="631"/>
      <c r="BBF54" s="631"/>
      <c r="BBG54" s="631"/>
      <c r="BBH54" s="631"/>
      <c r="BBI54" s="631"/>
      <c r="BBJ54" s="631"/>
      <c r="BBK54" s="631"/>
      <c r="BBL54" s="631"/>
      <c r="BBM54" s="631"/>
      <c r="BBN54" s="631"/>
      <c r="BBO54" s="631"/>
      <c r="BBP54" s="631"/>
      <c r="BBQ54" s="631"/>
      <c r="BBR54" s="631"/>
      <c r="BBS54" s="631"/>
      <c r="BBT54" s="631"/>
      <c r="BBU54" s="631"/>
      <c r="BBV54" s="631"/>
      <c r="BBW54" s="631"/>
      <c r="BBX54" s="631"/>
      <c r="BBY54" s="631"/>
      <c r="BBZ54" s="631"/>
      <c r="BCA54" s="631"/>
      <c r="BCB54" s="631"/>
      <c r="BCC54" s="631"/>
      <c r="BCD54" s="631"/>
      <c r="BCE54" s="631"/>
      <c r="BCF54" s="631"/>
      <c r="BCG54" s="631"/>
      <c r="BCH54" s="631"/>
      <c r="BCI54" s="631"/>
      <c r="BCJ54" s="631"/>
      <c r="BCK54" s="631"/>
      <c r="BCL54" s="631"/>
      <c r="BCM54" s="631"/>
      <c r="BCN54" s="631"/>
      <c r="BCO54" s="631"/>
      <c r="BCP54" s="631"/>
      <c r="BCQ54" s="631"/>
      <c r="BCR54" s="631"/>
      <c r="BCS54" s="631"/>
      <c r="BCT54" s="631"/>
      <c r="BCU54" s="631"/>
      <c r="BCV54" s="631"/>
      <c r="BCW54" s="631"/>
      <c r="BCX54" s="631"/>
      <c r="BCY54" s="631"/>
      <c r="BCZ54" s="631"/>
      <c r="BDA54" s="631"/>
      <c r="BDB54" s="631"/>
      <c r="BDC54" s="631"/>
      <c r="BDD54" s="631"/>
      <c r="BDE54" s="631"/>
      <c r="BDF54" s="631"/>
      <c r="BDG54" s="631"/>
      <c r="BDH54" s="631"/>
      <c r="BDI54" s="631"/>
      <c r="BDJ54" s="631"/>
      <c r="BDK54" s="631"/>
    </row>
    <row r="55" spans="1:1467" customFormat="1">
      <c r="A55" s="631"/>
      <c r="B55" s="607" t="s">
        <v>165</v>
      </c>
      <c r="C55" s="120"/>
      <c r="D55" s="608" t="s">
        <v>157</v>
      </c>
      <c r="E55" s="615" t="s">
        <v>0</v>
      </c>
      <c r="F55" s="609" t="s">
        <v>1</v>
      </c>
      <c r="G55" s="648"/>
      <c r="H55" s="648"/>
      <c r="I55" s="648"/>
      <c r="J55" s="648"/>
      <c r="K55" s="648"/>
      <c r="L55" s="648"/>
      <c r="M55" s="648"/>
      <c r="N55" s="648"/>
      <c r="O55" s="631"/>
      <c r="P55" s="631"/>
      <c r="Q55" s="631"/>
      <c r="R55" s="631"/>
      <c r="S55" s="631"/>
      <c r="T55" s="631"/>
      <c r="U55" s="631"/>
      <c r="V55" s="631"/>
      <c r="W55" s="631"/>
      <c r="X55" s="631"/>
      <c r="Y55" s="631"/>
      <c r="Z55" s="631"/>
      <c r="AA55" s="631"/>
      <c r="AB55" s="631"/>
      <c r="AC55" s="631"/>
      <c r="AD55" s="631"/>
      <c r="AE55" s="631"/>
      <c r="AF55" s="631"/>
      <c r="AG55" s="631"/>
      <c r="AH55" s="631"/>
      <c r="AI55" s="631"/>
      <c r="AJ55" s="631"/>
      <c r="AK55" s="631"/>
      <c r="AL55" s="631"/>
      <c r="AM55" s="631"/>
      <c r="AN55" s="631"/>
      <c r="AO55" s="631"/>
      <c r="AP55" s="631"/>
      <c r="AQ55" s="631"/>
      <c r="AR55" s="631"/>
      <c r="AS55" s="631"/>
      <c r="AT55" s="631"/>
      <c r="AU55" s="631"/>
      <c r="AV55" s="631"/>
      <c r="AW55" s="631"/>
      <c r="AX55" s="631"/>
      <c r="AY55" s="631"/>
      <c r="AZ55" s="631"/>
      <c r="BA55" s="631"/>
      <c r="BB55" s="631"/>
      <c r="BC55" s="631"/>
      <c r="BD55" s="631"/>
      <c r="BE55" s="631"/>
      <c r="BF55" s="631"/>
      <c r="BG55" s="631"/>
      <c r="BH55" s="631"/>
      <c r="BI55" s="631"/>
      <c r="BJ55" s="631"/>
      <c r="BK55" s="631"/>
      <c r="BL55" s="631"/>
      <c r="BM55" s="631"/>
      <c r="BN55" s="631"/>
      <c r="BO55" s="631"/>
      <c r="BP55" s="631"/>
      <c r="BQ55" s="631"/>
      <c r="BR55" s="631"/>
      <c r="BS55" s="631"/>
      <c r="BT55" s="631"/>
      <c r="BU55" s="631"/>
      <c r="BV55" s="631"/>
      <c r="BW55" s="631"/>
      <c r="BX55" s="631"/>
      <c r="BY55" s="631"/>
      <c r="BZ55" s="631"/>
      <c r="CA55" s="631"/>
      <c r="CB55" s="631"/>
      <c r="CC55" s="631"/>
      <c r="CD55" s="631"/>
      <c r="CE55" s="631"/>
      <c r="CF55" s="631"/>
      <c r="CG55" s="631"/>
      <c r="CH55" s="631"/>
      <c r="CI55" s="631"/>
      <c r="CJ55" s="631"/>
      <c r="CK55" s="631"/>
      <c r="CL55" s="631"/>
      <c r="CM55" s="631"/>
      <c r="CN55" s="631"/>
      <c r="CO55" s="631"/>
      <c r="CP55" s="631"/>
      <c r="CQ55" s="631"/>
      <c r="CR55" s="631"/>
      <c r="CS55" s="631"/>
      <c r="CT55" s="631"/>
      <c r="CU55" s="631"/>
      <c r="CV55" s="631"/>
      <c r="CW55" s="631"/>
      <c r="CX55" s="631"/>
      <c r="CY55" s="631"/>
      <c r="CZ55" s="631"/>
      <c r="DA55" s="631"/>
      <c r="DB55" s="631"/>
      <c r="DC55" s="631"/>
      <c r="DD55" s="631"/>
      <c r="DE55" s="631"/>
      <c r="DF55" s="631"/>
      <c r="DG55" s="631"/>
      <c r="DH55" s="631"/>
      <c r="DI55" s="631"/>
      <c r="DJ55" s="631"/>
      <c r="DK55" s="631"/>
      <c r="DL55" s="631"/>
      <c r="DM55" s="631"/>
      <c r="DN55" s="631"/>
      <c r="DO55" s="631"/>
      <c r="DP55" s="631"/>
      <c r="DQ55" s="631"/>
      <c r="DR55" s="631"/>
      <c r="DS55" s="631"/>
      <c r="DT55" s="631"/>
      <c r="DU55" s="631"/>
      <c r="DV55" s="631"/>
      <c r="DW55" s="631"/>
      <c r="DX55" s="631"/>
      <c r="DY55" s="631"/>
      <c r="DZ55" s="631"/>
      <c r="EA55" s="631"/>
      <c r="EB55" s="631"/>
      <c r="EC55" s="631"/>
      <c r="ED55" s="631"/>
      <c r="EE55" s="631"/>
      <c r="EF55" s="631"/>
      <c r="EG55" s="631"/>
      <c r="EH55" s="631"/>
      <c r="EI55" s="631"/>
      <c r="EJ55" s="631"/>
      <c r="EK55" s="631"/>
      <c r="EL55" s="631"/>
      <c r="EM55" s="631"/>
      <c r="EN55" s="631"/>
      <c r="EO55" s="631"/>
      <c r="EP55" s="631"/>
      <c r="EQ55" s="631"/>
      <c r="ER55" s="631"/>
      <c r="ES55" s="631"/>
      <c r="ET55" s="631"/>
      <c r="EU55" s="631"/>
      <c r="EV55" s="631"/>
      <c r="EW55" s="631"/>
      <c r="EX55" s="631"/>
      <c r="EY55" s="631"/>
      <c r="EZ55" s="631"/>
      <c r="FA55" s="631"/>
      <c r="FB55" s="631"/>
      <c r="FC55" s="631"/>
      <c r="FD55" s="631"/>
      <c r="FE55" s="631"/>
      <c r="FF55" s="631"/>
      <c r="FG55" s="631"/>
      <c r="FH55" s="631"/>
      <c r="FI55" s="631"/>
      <c r="FJ55" s="631"/>
      <c r="FK55" s="631"/>
      <c r="FL55" s="631"/>
      <c r="FM55" s="631"/>
      <c r="FN55" s="631"/>
      <c r="FO55" s="631"/>
      <c r="FP55" s="631"/>
      <c r="FQ55" s="631"/>
      <c r="FR55" s="631"/>
      <c r="FS55" s="631"/>
      <c r="FT55" s="631"/>
      <c r="FU55" s="631"/>
      <c r="FV55" s="631"/>
      <c r="FW55" s="631"/>
      <c r="FX55" s="631"/>
      <c r="FY55" s="631"/>
      <c r="FZ55" s="631"/>
      <c r="GA55" s="631"/>
      <c r="GB55" s="631"/>
      <c r="GC55" s="631"/>
      <c r="GD55" s="631"/>
      <c r="GE55" s="631"/>
      <c r="GF55" s="631"/>
      <c r="GG55" s="631"/>
      <c r="GH55" s="631"/>
      <c r="GI55" s="631"/>
      <c r="GJ55" s="631"/>
      <c r="GK55" s="631"/>
      <c r="GL55" s="631"/>
      <c r="GM55" s="631"/>
      <c r="GN55" s="631"/>
      <c r="GO55" s="631"/>
      <c r="GP55" s="631"/>
      <c r="GQ55" s="631"/>
      <c r="GR55" s="631"/>
      <c r="GS55" s="631"/>
      <c r="GT55" s="631"/>
      <c r="GU55" s="631"/>
      <c r="GV55" s="631"/>
      <c r="GW55" s="631"/>
      <c r="GX55" s="631"/>
      <c r="GY55" s="631"/>
      <c r="GZ55" s="631"/>
      <c r="HA55" s="631"/>
      <c r="HB55" s="631"/>
      <c r="HC55" s="631"/>
      <c r="HD55" s="631"/>
      <c r="HE55" s="631"/>
      <c r="HF55" s="631"/>
      <c r="HG55" s="631"/>
      <c r="HH55" s="631"/>
      <c r="HI55" s="631"/>
      <c r="HJ55" s="631"/>
      <c r="HK55" s="631"/>
      <c r="HL55" s="631"/>
      <c r="HM55" s="631"/>
      <c r="HN55" s="631"/>
      <c r="HO55" s="631"/>
      <c r="HP55" s="631"/>
      <c r="HQ55" s="631"/>
      <c r="HR55" s="631"/>
      <c r="HS55" s="631"/>
      <c r="HT55" s="631"/>
      <c r="HU55" s="631"/>
      <c r="HV55" s="631"/>
      <c r="HW55" s="631"/>
      <c r="HX55" s="631"/>
      <c r="HY55" s="631"/>
      <c r="HZ55" s="631"/>
      <c r="IA55" s="631"/>
      <c r="IB55" s="631"/>
      <c r="IC55" s="631"/>
      <c r="ID55" s="631"/>
      <c r="IE55" s="631"/>
      <c r="IF55" s="631"/>
      <c r="IG55" s="631"/>
      <c r="IH55" s="631"/>
      <c r="II55" s="631"/>
      <c r="IJ55" s="631"/>
      <c r="IK55" s="631"/>
      <c r="IL55" s="631"/>
      <c r="IM55" s="631"/>
      <c r="IN55" s="631"/>
      <c r="IO55" s="631"/>
      <c r="IP55" s="631"/>
      <c r="IQ55" s="631"/>
      <c r="IR55" s="631"/>
      <c r="IS55" s="631"/>
      <c r="IT55" s="631"/>
      <c r="IU55" s="631"/>
      <c r="IV55" s="631"/>
      <c r="IW55" s="631"/>
      <c r="IX55" s="631"/>
      <c r="IY55" s="631"/>
      <c r="IZ55" s="631"/>
      <c r="JA55" s="631"/>
      <c r="JB55" s="631"/>
      <c r="JC55" s="631"/>
      <c r="JD55" s="631"/>
      <c r="JE55" s="631"/>
      <c r="JF55" s="631"/>
      <c r="JG55" s="631"/>
      <c r="JH55" s="631"/>
      <c r="JI55" s="631"/>
      <c r="JJ55" s="631"/>
      <c r="JK55" s="631"/>
      <c r="JL55" s="631"/>
      <c r="JM55" s="631"/>
      <c r="JN55" s="631"/>
      <c r="JO55" s="631"/>
      <c r="JP55" s="631"/>
      <c r="JQ55" s="631"/>
      <c r="JR55" s="631"/>
      <c r="JS55" s="631"/>
      <c r="JT55" s="631"/>
      <c r="JU55" s="631"/>
      <c r="JV55" s="631"/>
      <c r="JW55" s="631"/>
      <c r="JX55" s="631"/>
      <c r="JY55" s="631"/>
      <c r="JZ55" s="631"/>
      <c r="KA55" s="631"/>
      <c r="KB55" s="631"/>
      <c r="KC55" s="631"/>
      <c r="KD55" s="631"/>
      <c r="KE55" s="631"/>
      <c r="KF55" s="631"/>
      <c r="KG55" s="631"/>
      <c r="KH55" s="631"/>
      <c r="KI55" s="631"/>
      <c r="KJ55" s="631"/>
      <c r="KK55" s="631"/>
      <c r="KL55" s="631"/>
      <c r="KM55" s="631"/>
      <c r="KN55" s="631"/>
      <c r="KO55" s="631"/>
      <c r="KP55" s="631"/>
      <c r="KQ55" s="631"/>
      <c r="KR55" s="631"/>
      <c r="KS55" s="631"/>
      <c r="KT55" s="631"/>
      <c r="KU55" s="631"/>
      <c r="KV55" s="631"/>
      <c r="KW55" s="631"/>
      <c r="KX55" s="631"/>
      <c r="KY55" s="631"/>
      <c r="KZ55" s="631"/>
      <c r="LA55" s="631"/>
      <c r="LB55" s="631"/>
      <c r="LC55" s="631"/>
      <c r="LD55" s="631"/>
      <c r="LE55" s="631"/>
      <c r="LF55" s="631"/>
      <c r="LG55" s="631"/>
      <c r="LH55" s="631"/>
      <c r="LI55" s="631"/>
      <c r="LJ55" s="631"/>
      <c r="LK55" s="631"/>
      <c r="LL55" s="631"/>
      <c r="LM55" s="631"/>
      <c r="LN55" s="631"/>
      <c r="LO55" s="631"/>
      <c r="LP55" s="631"/>
      <c r="LQ55" s="631"/>
      <c r="LR55" s="631"/>
      <c r="LS55" s="631"/>
      <c r="LT55" s="631"/>
      <c r="LU55" s="631"/>
      <c r="LV55" s="631"/>
      <c r="LW55" s="631"/>
      <c r="LX55" s="631"/>
      <c r="LY55" s="631"/>
      <c r="LZ55" s="631"/>
      <c r="MA55" s="631"/>
      <c r="MB55" s="631"/>
      <c r="MC55" s="631"/>
      <c r="MD55" s="631"/>
      <c r="ME55" s="631"/>
      <c r="MF55" s="631"/>
      <c r="MG55" s="631"/>
      <c r="MH55" s="631"/>
      <c r="MI55" s="631"/>
      <c r="MJ55" s="631"/>
      <c r="MK55" s="631"/>
      <c r="ML55" s="631"/>
      <c r="MM55" s="631"/>
      <c r="MN55" s="631"/>
      <c r="MO55" s="631"/>
      <c r="MP55" s="631"/>
      <c r="MQ55" s="631"/>
      <c r="MR55" s="631"/>
      <c r="MS55" s="631"/>
      <c r="MT55" s="631"/>
      <c r="MU55" s="631"/>
      <c r="MV55" s="631"/>
      <c r="MW55" s="631"/>
      <c r="MX55" s="631"/>
      <c r="MY55" s="631"/>
      <c r="MZ55" s="631"/>
      <c r="NA55" s="631"/>
      <c r="NB55" s="631"/>
      <c r="NC55" s="631"/>
      <c r="ND55" s="631"/>
      <c r="NE55" s="631"/>
      <c r="NF55" s="631"/>
      <c r="NG55" s="631"/>
      <c r="NH55" s="631"/>
      <c r="NI55" s="631"/>
      <c r="NJ55" s="631"/>
      <c r="NK55" s="631"/>
      <c r="NL55" s="631"/>
      <c r="NM55" s="631"/>
      <c r="NN55" s="631"/>
      <c r="NO55" s="631"/>
      <c r="NP55" s="631"/>
      <c r="NQ55" s="631"/>
      <c r="NR55" s="631"/>
      <c r="NS55" s="631"/>
      <c r="NT55" s="631"/>
      <c r="NU55" s="631"/>
      <c r="NV55" s="631"/>
      <c r="NW55" s="631"/>
      <c r="NX55" s="631"/>
      <c r="NY55" s="631"/>
      <c r="NZ55" s="631"/>
      <c r="OA55" s="631"/>
      <c r="OB55" s="631"/>
      <c r="OC55" s="631"/>
      <c r="OD55" s="631"/>
      <c r="OE55" s="631"/>
      <c r="OF55" s="631"/>
      <c r="OG55" s="631"/>
      <c r="OH55" s="631"/>
      <c r="OI55" s="631"/>
      <c r="OJ55" s="631"/>
      <c r="OK55" s="631"/>
      <c r="OL55" s="631"/>
      <c r="OM55" s="631"/>
      <c r="ON55" s="631"/>
      <c r="OO55" s="631"/>
      <c r="OP55" s="631"/>
      <c r="OQ55" s="631"/>
      <c r="OR55" s="631"/>
      <c r="OS55" s="631"/>
      <c r="OT55" s="631"/>
      <c r="OU55" s="631"/>
      <c r="OV55" s="631"/>
      <c r="OW55" s="631"/>
      <c r="OX55" s="631"/>
      <c r="OY55" s="631"/>
      <c r="OZ55" s="631"/>
      <c r="PA55" s="631"/>
      <c r="PB55" s="631"/>
      <c r="PC55" s="631"/>
      <c r="PD55" s="631"/>
      <c r="PE55" s="631"/>
      <c r="PF55" s="631"/>
      <c r="PG55" s="631"/>
      <c r="PH55" s="631"/>
      <c r="PI55" s="631"/>
      <c r="PJ55" s="631"/>
      <c r="PK55" s="631"/>
      <c r="PL55" s="631"/>
      <c r="PM55" s="631"/>
      <c r="PN55" s="631"/>
      <c r="PO55" s="631"/>
      <c r="PP55" s="631"/>
      <c r="PQ55" s="631"/>
      <c r="PR55" s="631"/>
      <c r="PS55" s="631"/>
      <c r="PT55" s="631"/>
      <c r="PU55" s="631"/>
      <c r="PV55" s="631"/>
      <c r="PW55" s="631"/>
      <c r="PX55" s="631"/>
      <c r="PY55" s="631"/>
      <c r="PZ55" s="631"/>
      <c r="QA55" s="631"/>
      <c r="QB55" s="631"/>
      <c r="QC55" s="631"/>
      <c r="QD55" s="631"/>
      <c r="QE55" s="631"/>
      <c r="QF55" s="631"/>
      <c r="QG55" s="631"/>
      <c r="QH55" s="631"/>
      <c r="QI55" s="631"/>
      <c r="QJ55" s="631"/>
      <c r="QK55" s="631"/>
      <c r="QL55" s="631"/>
      <c r="QM55" s="631"/>
      <c r="QN55" s="631"/>
      <c r="QO55" s="631"/>
      <c r="QP55" s="631"/>
      <c r="QQ55" s="631"/>
      <c r="QR55" s="631"/>
      <c r="QS55" s="631"/>
      <c r="QT55" s="631"/>
      <c r="QU55" s="631"/>
      <c r="QV55" s="631"/>
      <c r="QW55" s="631"/>
      <c r="QX55" s="631"/>
      <c r="QY55" s="631"/>
      <c r="QZ55" s="631"/>
      <c r="RA55" s="631"/>
      <c r="RB55" s="631"/>
      <c r="RC55" s="631"/>
      <c r="RD55" s="631"/>
      <c r="RE55" s="631"/>
      <c r="RF55" s="631"/>
      <c r="RG55" s="631"/>
      <c r="RH55" s="631"/>
      <c r="RI55" s="631"/>
      <c r="RJ55" s="631"/>
      <c r="RK55" s="631"/>
      <c r="RL55" s="631"/>
      <c r="RM55" s="631"/>
      <c r="RN55" s="631"/>
      <c r="RO55" s="631"/>
      <c r="RP55" s="631"/>
      <c r="RQ55" s="631"/>
      <c r="RR55" s="631"/>
      <c r="RS55" s="631"/>
      <c r="RT55" s="631"/>
      <c r="RU55" s="631"/>
      <c r="RV55" s="631"/>
      <c r="RW55" s="631"/>
      <c r="RX55" s="631"/>
      <c r="RY55" s="631"/>
      <c r="RZ55" s="631"/>
      <c r="SA55" s="631"/>
      <c r="SB55" s="631"/>
      <c r="SC55" s="631"/>
      <c r="SD55" s="631"/>
      <c r="SE55" s="631"/>
      <c r="SF55" s="631"/>
      <c r="SG55" s="631"/>
      <c r="SH55" s="631"/>
      <c r="SI55" s="631"/>
      <c r="SJ55" s="631"/>
      <c r="SK55" s="631"/>
      <c r="SL55" s="631"/>
      <c r="SM55" s="631"/>
      <c r="SN55" s="631"/>
      <c r="SO55" s="631"/>
      <c r="SP55" s="631"/>
      <c r="SQ55" s="631"/>
      <c r="SR55" s="631"/>
      <c r="SS55" s="631"/>
      <c r="ST55" s="631"/>
      <c r="SU55" s="631"/>
      <c r="SV55" s="631"/>
      <c r="SW55" s="631"/>
      <c r="SX55" s="631"/>
      <c r="SY55" s="631"/>
      <c r="SZ55" s="631"/>
      <c r="TA55" s="631"/>
      <c r="TB55" s="631"/>
      <c r="TC55" s="631"/>
      <c r="TD55" s="631"/>
      <c r="TE55" s="631"/>
      <c r="TF55" s="631"/>
      <c r="TG55" s="631"/>
      <c r="TH55" s="631"/>
      <c r="TI55" s="631"/>
      <c r="TJ55" s="631"/>
      <c r="TK55" s="631"/>
      <c r="TL55" s="631"/>
      <c r="TM55" s="631"/>
      <c r="TN55" s="631"/>
      <c r="TO55" s="631"/>
      <c r="TP55" s="631"/>
      <c r="TQ55" s="631"/>
      <c r="TR55" s="631"/>
      <c r="TS55" s="631"/>
      <c r="TT55" s="631"/>
      <c r="TU55" s="631"/>
      <c r="TV55" s="631"/>
      <c r="TW55" s="631"/>
      <c r="TX55" s="631"/>
      <c r="TY55" s="631"/>
      <c r="TZ55" s="631"/>
      <c r="UA55" s="631"/>
      <c r="UB55" s="631"/>
      <c r="UC55" s="631"/>
      <c r="UD55" s="631"/>
      <c r="UE55" s="631"/>
      <c r="UF55" s="631"/>
      <c r="UG55" s="631"/>
      <c r="UH55" s="631"/>
      <c r="UI55" s="631"/>
      <c r="UJ55" s="631"/>
      <c r="UK55" s="631"/>
      <c r="UL55" s="631"/>
      <c r="UM55" s="631"/>
      <c r="UN55" s="631"/>
      <c r="UO55" s="631"/>
      <c r="UP55" s="631"/>
      <c r="UQ55" s="631"/>
      <c r="UR55" s="631"/>
      <c r="US55" s="631"/>
      <c r="UT55" s="631"/>
      <c r="UU55" s="631"/>
      <c r="UV55" s="631"/>
      <c r="UW55" s="631"/>
      <c r="UX55" s="631"/>
      <c r="UY55" s="631"/>
      <c r="UZ55" s="631"/>
      <c r="VA55" s="631"/>
      <c r="VB55" s="631"/>
      <c r="VC55" s="631"/>
      <c r="VD55" s="631"/>
      <c r="VE55" s="631"/>
      <c r="VF55" s="631"/>
      <c r="VG55" s="631"/>
      <c r="VH55" s="631"/>
      <c r="VI55" s="631"/>
      <c r="VJ55" s="631"/>
      <c r="VK55" s="631"/>
      <c r="VL55" s="631"/>
      <c r="VM55" s="631"/>
      <c r="VN55" s="631"/>
      <c r="VO55" s="631"/>
      <c r="VP55" s="631"/>
      <c r="VQ55" s="631"/>
      <c r="VR55" s="631"/>
      <c r="VS55" s="631"/>
      <c r="VT55" s="631"/>
      <c r="VU55" s="631"/>
      <c r="VV55" s="631"/>
      <c r="VW55" s="631"/>
      <c r="VX55" s="631"/>
      <c r="VY55" s="631"/>
      <c r="VZ55" s="631"/>
      <c r="WA55" s="631"/>
      <c r="WB55" s="631"/>
      <c r="WC55" s="631"/>
      <c r="WD55" s="631"/>
      <c r="WE55" s="631"/>
      <c r="WF55" s="631"/>
      <c r="WG55" s="631"/>
      <c r="WH55" s="631"/>
      <c r="WI55" s="631"/>
      <c r="WJ55" s="631"/>
      <c r="WK55" s="631"/>
      <c r="WL55" s="631"/>
      <c r="WM55" s="631"/>
      <c r="WN55" s="631"/>
      <c r="WO55" s="631"/>
      <c r="WP55" s="631"/>
      <c r="WQ55" s="631"/>
      <c r="WR55" s="631"/>
      <c r="WS55" s="631"/>
      <c r="WT55" s="631"/>
      <c r="WU55" s="631"/>
      <c r="WV55" s="631"/>
      <c r="WW55" s="631"/>
      <c r="WX55" s="631"/>
      <c r="WY55" s="631"/>
      <c r="WZ55" s="631"/>
      <c r="XA55" s="631"/>
      <c r="XB55" s="631"/>
      <c r="XC55" s="631"/>
      <c r="XD55" s="631"/>
      <c r="XE55" s="631"/>
      <c r="XF55" s="631"/>
      <c r="XG55" s="631"/>
      <c r="XH55" s="631"/>
      <c r="XI55" s="631"/>
      <c r="XJ55" s="631"/>
      <c r="XK55" s="631"/>
      <c r="XL55" s="631"/>
      <c r="XM55" s="631"/>
      <c r="XN55" s="631"/>
      <c r="XO55" s="631"/>
      <c r="XP55" s="631"/>
      <c r="XQ55" s="631"/>
      <c r="XR55" s="631"/>
      <c r="XS55" s="631"/>
      <c r="XT55" s="631"/>
      <c r="XU55" s="631"/>
      <c r="XV55" s="631"/>
      <c r="XW55" s="631"/>
      <c r="XX55" s="631"/>
      <c r="XY55" s="631"/>
      <c r="XZ55" s="631"/>
      <c r="YA55" s="631"/>
      <c r="YB55" s="631"/>
      <c r="YC55" s="631"/>
      <c r="YD55" s="631"/>
      <c r="YE55" s="631"/>
      <c r="YF55" s="631"/>
      <c r="YG55" s="631"/>
      <c r="YH55" s="631"/>
      <c r="YI55" s="631"/>
      <c r="YJ55" s="631"/>
      <c r="YK55" s="631"/>
      <c r="YL55" s="631"/>
      <c r="YM55" s="631"/>
      <c r="YN55" s="631"/>
      <c r="YO55" s="631"/>
      <c r="YP55" s="631"/>
      <c r="YQ55" s="631"/>
      <c r="YR55" s="631"/>
      <c r="YS55" s="631"/>
      <c r="YT55" s="631"/>
      <c r="YU55" s="631"/>
      <c r="YV55" s="631"/>
      <c r="YW55" s="631"/>
      <c r="YX55" s="631"/>
      <c r="YY55" s="631"/>
      <c r="YZ55" s="631"/>
      <c r="ZA55" s="631"/>
      <c r="ZB55" s="631"/>
      <c r="ZC55" s="631"/>
      <c r="ZD55" s="631"/>
      <c r="ZE55" s="631"/>
      <c r="ZF55" s="631"/>
      <c r="ZG55" s="631"/>
      <c r="ZH55" s="631"/>
      <c r="ZI55" s="631"/>
      <c r="ZJ55" s="631"/>
      <c r="ZK55" s="631"/>
      <c r="ZL55" s="631"/>
      <c r="ZM55" s="631"/>
      <c r="ZN55" s="631"/>
      <c r="ZO55" s="631"/>
      <c r="ZP55" s="631"/>
      <c r="ZQ55" s="631"/>
      <c r="ZR55" s="631"/>
      <c r="ZS55" s="631"/>
      <c r="ZT55" s="631"/>
      <c r="ZU55" s="631"/>
      <c r="ZV55" s="631"/>
      <c r="ZW55" s="631"/>
      <c r="ZX55" s="631"/>
      <c r="ZY55" s="631"/>
      <c r="ZZ55" s="631"/>
      <c r="AAA55" s="631"/>
      <c r="AAB55" s="631"/>
      <c r="AAC55" s="631"/>
      <c r="AAD55" s="631"/>
      <c r="AAE55" s="631"/>
      <c r="AAF55" s="631"/>
      <c r="AAG55" s="631"/>
      <c r="AAH55" s="631"/>
      <c r="AAI55" s="631"/>
      <c r="AAJ55" s="631"/>
      <c r="AAK55" s="631"/>
      <c r="AAL55" s="631"/>
      <c r="AAM55" s="631"/>
      <c r="AAN55" s="631"/>
      <c r="AAO55" s="631"/>
      <c r="AAP55" s="631"/>
      <c r="AAQ55" s="631"/>
      <c r="AAR55" s="631"/>
      <c r="AAS55" s="631"/>
      <c r="AAT55" s="631"/>
      <c r="AAU55" s="631"/>
      <c r="AAV55" s="631"/>
      <c r="AAW55" s="631"/>
      <c r="AAX55" s="631"/>
      <c r="AAY55" s="631"/>
      <c r="AAZ55" s="631"/>
      <c r="ABA55" s="631"/>
      <c r="ABB55" s="631"/>
      <c r="ABC55" s="631"/>
      <c r="ABD55" s="631"/>
      <c r="ABE55" s="631"/>
      <c r="ABF55" s="631"/>
      <c r="ABG55" s="631"/>
      <c r="ABH55" s="631"/>
      <c r="ABI55" s="631"/>
      <c r="ABJ55" s="631"/>
      <c r="ABK55" s="631"/>
      <c r="ABL55" s="631"/>
      <c r="ABM55" s="631"/>
      <c r="ABN55" s="631"/>
      <c r="ABO55" s="631"/>
      <c r="ABP55" s="631"/>
      <c r="ABQ55" s="631"/>
      <c r="ABR55" s="631"/>
      <c r="ABS55" s="631"/>
      <c r="ABT55" s="631"/>
      <c r="ABU55" s="631"/>
      <c r="ABV55" s="631"/>
      <c r="ABW55" s="631"/>
      <c r="ABX55" s="631"/>
      <c r="ABY55" s="631"/>
      <c r="ABZ55" s="631"/>
      <c r="ACA55" s="631"/>
      <c r="ACB55" s="631"/>
      <c r="ACC55" s="631"/>
      <c r="ACD55" s="631"/>
      <c r="ACE55" s="631"/>
      <c r="ACF55" s="631"/>
      <c r="ACG55" s="631"/>
      <c r="ACH55" s="631"/>
      <c r="ACI55" s="631"/>
      <c r="ACJ55" s="631"/>
      <c r="ACK55" s="631"/>
      <c r="ACL55" s="631"/>
      <c r="ACM55" s="631"/>
      <c r="ACN55" s="631"/>
      <c r="ACO55" s="631"/>
      <c r="ACP55" s="631"/>
      <c r="ACQ55" s="631"/>
      <c r="ACR55" s="631"/>
      <c r="ACS55" s="631"/>
      <c r="ACT55" s="631"/>
      <c r="ACU55" s="631"/>
      <c r="ACV55" s="631"/>
      <c r="ACW55" s="631"/>
      <c r="ACX55" s="631"/>
      <c r="ACY55" s="631"/>
      <c r="ACZ55" s="631"/>
      <c r="ADA55" s="631"/>
      <c r="ADB55" s="631"/>
      <c r="ADC55" s="631"/>
      <c r="ADD55" s="631"/>
      <c r="ADE55" s="631"/>
      <c r="ADF55" s="631"/>
      <c r="ADG55" s="631"/>
      <c r="ADH55" s="631"/>
      <c r="ADI55" s="631"/>
      <c r="ADJ55" s="631"/>
      <c r="ADK55" s="631"/>
      <c r="ADL55" s="631"/>
      <c r="ADM55" s="631"/>
      <c r="ADN55" s="631"/>
      <c r="ADO55" s="631"/>
      <c r="ADP55" s="631"/>
      <c r="ADQ55" s="631"/>
      <c r="ADR55" s="631"/>
      <c r="ADS55" s="631"/>
      <c r="ADT55" s="631"/>
      <c r="ADU55" s="631"/>
      <c r="ADV55" s="631"/>
      <c r="ADW55" s="631"/>
      <c r="ADX55" s="631"/>
      <c r="ADY55" s="631"/>
      <c r="ADZ55" s="631"/>
      <c r="AEA55" s="631"/>
      <c r="AEB55" s="631"/>
      <c r="AEC55" s="631"/>
      <c r="AED55" s="631"/>
      <c r="AEE55" s="631"/>
      <c r="AEF55" s="631"/>
      <c r="AEG55" s="631"/>
      <c r="AEH55" s="631"/>
      <c r="AEI55" s="631"/>
      <c r="AEJ55" s="631"/>
      <c r="AEK55" s="631"/>
      <c r="AEL55" s="631"/>
      <c r="AEM55" s="631"/>
      <c r="AEN55" s="631"/>
      <c r="AEO55" s="631"/>
      <c r="AEP55" s="631"/>
      <c r="AEQ55" s="631"/>
      <c r="AER55" s="631"/>
      <c r="AES55" s="631"/>
      <c r="AET55" s="631"/>
      <c r="AEU55" s="631"/>
      <c r="AEV55" s="631"/>
      <c r="AEW55" s="631"/>
      <c r="AEX55" s="631"/>
      <c r="AEY55" s="631"/>
      <c r="AEZ55" s="631"/>
      <c r="AFA55" s="631"/>
      <c r="AFB55" s="631"/>
      <c r="AFC55" s="631"/>
      <c r="AFD55" s="631"/>
      <c r="AFE55" s="631"/>
      <c r="AFF55" s="631"/>
      <c r="AFG55" s="631"/>
      <c r="AFH55" s="631"/>
      <c r="AFI55" s="631"/>
      <c r="AFJ55" s="631"/>
      <c r="AFK55" s="631"/>
      <c r="AFL55" s="631"/>
      <c r="AFM55" s="631"/>
      <c r="AFN55" s="631"/>
      <c r="AFO55" s="631"/>
      <c r="AFP55" s="631"/>
      <c r="AFQ55" s="631"/>
      <c r="AFR55" s="631"/>
      <c r="AFS55" s="631"/>
      <c r="AFT55" s="631"/>
      <c r="AFU55" s="631"/>
      <c r="AFV55" s="631"/>
      <c r="AFW55" s="631"/>
      <c r="AFX55" s="631"/>
      <c r="AFY55" s="631"/>
      <c r="AFZ55" s="631"/>
      <c r="AGA55" s="631"/>
      <c r="AGB55" s="631"/>
      <c r="AGC55" s="631"/>
      <c r="AGD55" s="631"/>
      <c r="AGE55" s="631"/>
      <c r="AGF55" s="631"/>
      <c r="AGG55" s="631"/>
      <c r="AGH55" s="631"/>
      <c r="AGI55" s="631"/>
      <c r="AGJ55" s="631"/>
      <c r="AGK55" s="631"/>
      <c r="AGL55" s="631"/>
      <c r="AGM55" s="631"/>
      <c r="AGN55" s="631"/>
      <c r="AGO55" s="631"/>
      <c r="AGP55" s="631"/>
      <c r="AGQ55" s="631"/>
      <c r="AGR55" s="631"/>
      <c r="AGS55" s="631"/>
      <c r="AGT55" s="631"/>
      <c r="AGU55" s="631"/>
      <c r="AGV55" s="631"/>
      <c r="AGW55" s="631"/>
      <c r="AGX55" s="631"/>
      <c r="AGY55" s="631"/>
      <c r="AGZ55" s="631"/>
      <c r="AHA55" s="631"/>
      <c r="AHB55" s="631"/>
      <c r="AHC55" s="631"/>
      <c r="AHD55" s="631"/>
      <c r="AHE55" s="631"/>
      <c r="AHF55" s="631"/>
      <c r="AHG55" s="631"/>
      <c r="AHH55" s="631"/>
      <c r="AHI55" s="631"/>
      <c r="AHJ55" s="631"/>
      <c r="AHK55" s="631"/>
      <c r="AHL55" s="631"/>
      <c r="AHM55" s="631"/>
      <c r="AHN55" s="631"/>
      <c r="AHO55" s="631"/>
      <c r="AHP55" s="631"/>
      <c r="AHQ55" s="631"/>
      <c r="AHR55" s="631"/>
      <c r="AHS55" s="631"/>
      <c r="AHT55" s="631"/>
      <c r="AHU55" s="631"/>
      <c r="AHV55" s="631"/>
      <c r="AHW55" s="631"/>
      <c r="AHX55" s="631"/>
      <c r="AHY55" s="631"/>
      <c r="AHZ55" s="631"/>
      <c r="AIA55" s="631"/>
      <c r="AIB55" s="631"/>
      <c r="AIC55" s="631"/>
      <c r="AID55" s="631"/>
      <c r="AIE55" s="631"/>
      <c r="AIF55" s="631"/>
      <c r="AIG55" s="631"/>
      <c r="AIH55" s="631"/>
      <c r="AII55" s="631"/>
      <c r="AIJ55" s="631"/>
      <c r="AIK55" s="631"/>
      <c r="AIL55" s="631"/>
      <c r="AIM55" s="631"/>
      <c r="AIN55" s="631"/>
      <c r="AIO55" s="631"/>
      <c r="AIP55" s="631"/>
      <c r="AIQ55" s="631"/>
      <c r="AIR55" s="631"/>
      <c r="AIS55" s="631"/>
      <c r="AIT55" s="631"/>
      <c r="AIU55" s="631"/>
      <c r="AIV55" s="631"/>
      <c r="AIW55" s="631"/>
      <c r="AIX55" s="631"/>
      <c r="AIY55" s="631"/>
      <c r="AIZ55" s="631"/>
      <c r="AJA55" s="631"/>
      <c r="AJB55" s="631"/>
      <c r="AJC55" s="631"/>
      <c r="AJD55" s="631"/>
      <c r="AJE55" s="631"/>
      <c r="AJF55" s="631"/>
      <c r="AJG55" s="631"/>
      <c r="AJH55" s="631"/>
      <c r="AJI55" s="631"/>
      <c r="AJJ55" s="631"/>
      <c r="AJK55" s="631"/>
      <c r="AJL55" s="631"/>
      <c r="AJM55" s="631"/>
      <c r="AJN55" s="631"/>
      <c r="AJO55" s="631"/>
      <c r="AJP55" s="631"/>
      <c r="AJQ55" s="631"/>
      <c r="AJR55" s="631"/>
      <c r="AJS55" s="631"/>
      <c r="AJT55" s="631"/>
      <c r="AJU55" s="631"/>
      <c r="AJV55" s="631"/>
      <c r="AJW55" s="631"/>
      <c r="AJX55" s="631"/>
      <c r="AJY55" s="631"/>
      <c r="AJZ55" s="631"/>
      <c r="AKA55" s="631"/>
      <c r="AKB55" s="631"/>
      <c r="AKC55" s="631"/>
      <c r="AKD55" s="631"/>
      <c r="AKE55" s="631"/>
      <c r="AKF55" s="631"/>
      <c r="AKG55" s="631"/>
      <c r="AKH55" s="631"/>
      <c r="AKI55" s="631"/>
      <c r="AKJ55" s="631"/>
      <c r="AKK55" s="631"/>
      <c r="AKL55" s="631"/>
      <c r="AKM55" s="631"/>
      <c r="AKN55" s="631"/>
      <c r="AKO55" s="631"/>
      <c r="AKP55" s="631"/>
      <c r="AKQ55" s="631"/>
      <c r="AKR55" s="631"/>
      <c r="AKS55" s="631"/>
      <c r="AKT55" s="631"/>
      <c r="AKU55" s="631"/>
      <c r="AKV55" s="631"/>
      <c r="AKW55" s="631"/>
      <c r="AKX55" s="631"/>
      <c r="AKY55" s="631"/>
      <c r="AKZ55" s="631"/>
      <c r="ALA55" s="631"/>
      <c r="ALB55" s="631"/>
      <c r="ALC55" s="631"/>
      <c r="ALD55" s="631"/>
      <c r="ALE55" s="631"/>
      <c r="ALF55" s="631"/>
      <c r="ALG55" s="631"/>
      <c r="ALH55" s="631"/>
      <c r="ALI55" s="631"/>
      <c r="ALJ55" s="631"/>
      <c r="ALK55" s="631"/>
      <c r="ALL55" s="631"/>
      <c r="ALM55" s="631"/>
      <c r="ALN55" s="631"/>
      <c r="ALO55" s="631"/>
      <c r="ALP55" s="631"/>
      <c r="ALQ55" s="631"/>
      <c r="ALR55" s="631"/>
      <c r="ALS55" s="631"/>
      <c r="ALT55" s="631"/>
      <c r="ALU55" s="631"/>
      <c r="ALV55" s="631"/>
      <c r="ALW55" s="631"/>
      <c r="ALX55" s="631"/>
      <c r="ALY55" s="631"/>
      <c r="ALZ55" s="631"/>
      <c r="AMA55" s="631"/>
      <c r="AMB55" s="631"/>
      <c r="AMC55" s="631"/>
      <c r="AMD55" s="631"/>
      <c r="AME55" s="631"/>
      <c r="AMF55" s="631"/>
      <c r="AMG55" s="631"/>
      <c r="AMH55" s="631"/>
      <c r="AMI55" s="631"/>
      <c r="AMJ55" s="631"/>
      <c r="AMK55" s="631"/>
      <c r="AML55" s="631"/>
      <c r="AMM55" s="631"/>
      <c r="AMN55" s="631"/>
      <c r="AMO55" s="631"/>
      <c r="AMP55" s="631"/>
      <c r="AMQ55" s="631"/>
      <c r="AMR55" s="631"/>
      <c r="AMS55" s="631"/>
      <c r="AMT55" s="631"/>
      <c r="AMU55" s="631"/>
      <c r="AMV55" s="631"/>
      <c r="AMW55" s="631"/>
      <c r="AMX55" s="631"/>
      <c r="AMY55" s="631"/>
      <c r="AMZ55" s="631"/>
      <c r="ANA55" s="631"/>
      <c r="ANB55" s="631"/>
      <c r="ANC55" s="631"/>
      <c r="AND55" s="631"/>
      <c r="ANE55" s="631"/>
      <c r="ANF55" s="631"/>
      <c r="ANG55" s="631"/>
      <c r="ANH55" s="631"/>
      <c r="ANI55" s="631"/>
      <c r="ANJ55" s="631"/>
      <c r="ANK55" s="631"/>
      <c r="ANL55" s="631"/>
      <c r="ANM55" s="631"/>
      <c r="ANN55" s="631"/>
      <c r="ANO55" s="631"/>
      <c r="ANP55" s="631"/>
      <c r="ANQ55" s="631"/>
      <c r="ANR55" s="631"/>
      <c r="ANS55" s="631"/>
      <c r="ANT55" s="631"/>
      <c r="ANU55" s="631"/>
      <c r="ANV55" s="631"/>
      <c r="ANW55" s="631"/>
      <c r="ANX55" s="631"/>
      <c r="ANY55" s="631"/>
      <c r="ANZ55" s="631"/>
      <c r="AOA55" s="631"/>
      <c r="AOB55" s="631"/>
      <c r="AOC55" s="631"/>
      <c r="AOD55" s="631"/>
      <c r="AOE55" s="631"/>
      <c r="AOF55" s="631"/>
      <c r="AOG55" s="631"/>
      <c r="AOH55" s="631"/>
      <c r="AOI55" s="631"/>
      <c r="AOJ55" s="631"/>
      <c r="AOK55" s="631"/>
      <c r="AOL55" s="631"/>
      <c r="AOM55" s="631"/>
      <c r="AON55" s="631"/>
      <c r="AOO55" s="631"/>
      <c r="AOP55" s="631"/>
      <c r="AOQ55" s="631"/>
      <c r="AOR55" s="631"/>
      <c r="AOS55" s="631"/>
      <c r="AOT55" s="631"/>
      <c r="AOU55" s="631"/>
      <c r="AOV55" s="631"/>
      <c r="AOW55" s="631"/>
      <c r="AOX55" s="631"/>
      <c r="AOY55" s="631"/>
      <c r="AOZ55" s="631"/>
      <c r="APA55" s="631"/>
      <c r="APB55" s="631"/>
      <c r="APC55" s="631"/>
      <c r="APD55" s="631"/>
      <c r="APE55" s="631"/>
      <c r="APF55" s="631"/>
      <c r="APG55" s="631"/>
      <c r="APH55" s="631"/>
      <c r="API55" s="631"/>
      <c r="APJ55" s="631"/>
      <c r="APK55" s="631"/>
      <c r="APL55" s="631"/>
      <c r="APM55" s="631"/>
      <c r="APN55" s="631"/>
      <c r="APO55" s="631"/>
      <c r="APP55" s="631"/>
      <c r="APQ55" s="631"/>
      <c r="APR55" s="631"/>
      <c r="APS55" s="631"/>
      <c r="APT55" s="631"/>
      <c r="APU55" s="631"/>
      <c r="APV55" s="631"/>
      <c r="APW55" s="631"/>
      <c r="APX55" s="631"/>
      <c r="APY55" s="631"/>
      <c r="APZ55" s="631"/>
      <c r="AQA55" s="631"/>
      <c r="AQB55" s="631"/>
      <c r="AQC55" s="631"/>
      <c r="AQD55" s="631"/>
      <c r="AQE55" s="631"/>
      <c r="AQF55" s="631"/>
      <c r="AQG55" s="631"/>
      <c r="AQH55" s="631"/>
      <c r="AQI55" s="631"/>
      <c r="AQJ55" s="631"/>
      <c r="AQK55" s="631"/>
      <c r="AQL55" s="631"/>
      <c r="AQM55" s="631"/>
      <c r="AQN55" s="631"/>
      <c r="AQO55" s="631"/>
      <c r="AQP55" s="631"/>
      <c r="AQQ55" s="631"/>
      <c r="AQR55" s="631"/>
      <c r="AQS55" s="631"/>
      <c r="AQT55" s="631"/>
      <c r="AQU55" s="631"/>
      <c r="AQV55" s="631"/>
      <c r="AQW55" s="631"/>
      <c r="AQX55" s="631"/>
      <c r="AQY55" s="631"/>
      <c r="AQZ55" s="631"/>
      <c r="ARA55" s="631"/>
      <c r="ARB55" s="631"/>
      <c r="ARC55" s="631"/>
      <c r="ARD55" s="631"/>
      <c r="ARE55" s="631"/>
      <c r="ARF55" s="631"/>
      <c r="ARG55" s="631"/>
      <c r="ARH55" s="631"/>
      <c r="ARI55" s="631"/>
      <c r="ARJ55" s="631"/>
      <c r="ARK55" s="631"/>
      <c r="ARL55" s="631"/>
      <c r="ARM55" s="631"/>
      <c r="ARN55" s="631"/>
      <c r="ARO55" s="631"/>
      <c r="ARP55" s="631"/>
      <c r="ARQ55" s="631"/>
      <c r="ARR55" s="631"/>
      <c r="ARS55" s="631"/>
      <c r="ART55" s="631"/>
      <c r="ARU55" s="631"/>
      <c r="ARV55" s="631"/>
      <c r="ARW55" s="631"/>
      <c r="ARX55" s="631"/>
      <c r="ARY55" s="631"/>
      <c r="ARZ55" s="631"/>
      <c r="ASA55" s="631"/>
      <c r="ASB55" s="631"/>
      <c r="ASC55" s="631"/>
      <c r="ASD55" s="631"/>
      <c r="ASE55" s="631"/>
      <c r="ASF55" s="631"/>
      <c r="ASG55" s="631"/>
      <c r="ASH55" s="631"/>
      <c r="ASI55" s="631"/>
      <c r="ASJ55" s="631"/>
      <c r="ASK55" s="631"/>
      <c r="ASL55" s="631"/>
      <c r="ASM55" s="631"/>
      <c r="ASN55" s="631"/>
      <c r="ASO55" s="631"/>
      <c r="ASP55" s="631"/>
      <c r="ASQ55" s="631"/>
      <c r="ASR55" s="631"/>
      <c r="ASS55" s="631"/>
      <c r="AST55" s="631"/>
      <c r="ASU55" s="631"/>
      <c r="ASV55" s="631"/>
      <c r="ASW55" s="631"/>
      <c r="ASX55" s="631"/>
      <c r="ASY55" s="631"/>
      <c r="ASZ55" s="631"/>
      <c r="ATA55" s="631"/>
      <c r="ATB55" s="631"/>
      <c r="ATC55" s="631"/>
      <c r="ATD55" s="631"/>
      <c r="ATE55" s="631"/>
      <c r="ATF55" s="631"/>
      <c r="ATG55" s="631"/>
      <c r="ATH55" s="631"/>
      <c r="ATI55" s="631"/>
      <c r="ATJ55" s="631"/>
      <c r="ATK55" s="631"/>
      <c r="ATL55" s="631"/>
      <c r="ATM55" s="631"/>
      <c r="ATN55" s="631"/>
      <c r="ATO55" s="631"/>
      <c r="ATP55" s="631"/>
      <c r="ATQ55" s="631"/>
      <c r="ATR55" s="631"/>
      <c r="ATS55" s="631"/>
      <c r="ATT55" s="631"/>
      <c r="ATU55" s="631"/>
      <c r="ATV55" s="631"/>
      <c r="ATW55" s="631"/>
      <c r="ATX55" s="631"/>
      <c r="ATY55" s="631"/>
      <c r="ATZ55" s="631"/>
      <c r="AUA55" s="631"/>
      <c r="AUB55" s="631"/>
      <c r="AUC55" s="631"/>
      <c r="AUD55" s="631"/>
      <c r="AUE55" s="631"/>
      <c r="AUF55" s="631"/>
      <c r="AUG55" s="631"/>
      <c r="AUH55" s="631"/>
      <c r="AUI55" s="631"/>
      <c r="AUJ55" s="631"/>
      <c r="AUK55" s="631"/>
      <c r="AUL55" s="631"/>
      <c r="AUM55" s="631"/>
      <c r="AUN55" s="631"/>
      <c r="AUO55" s="631"/>
      <c r="AUP55" s="631"/>
      <c r="AUQ55" s="631"/>
      <c r="AUR55" s="631"/>
      <c r="AUS55" s="631"/>
      <c r="AUT55" s="631"/>
      <c r="AUU55" s="631"/>
      <c r="AUV55" s="631"/>
      <c r="AUW55" s="631"/>
      <c r="AUX55" s="631"/>
      <c r="AUY55" s="631"/>
      <c r="AUZ55" s="631"/>
      <c r="AVA55" s="631"/>
      <c r="AVB55" s="631"/>
      <c r="AVC55" s="631"/>
      <c r="AVD55" s="631"/>
      <c r="AVE55" s="631"/>
      <c r="AVF55" s="631"/>
      <c r="AVG55" s="631"/>
      <c r="AVH55" s="631"/>
      <c r="AVI55" s="631"/>
      <c r="AVJ55" s="631"/>
      <c r="AVK55" s="631"/>
      <c r="AVL55" s="631"/>
      <c r="AVM55" s="631"/>
      <c r="AVN55" s="631"/>
      <c r="AVO55" s="631"/>
      <c r="AVP55" s="631"/>
      <c r="AVQ55" s="631"/>
      <c r="AVR55" s="631"/>
      <c r="AVS55" s="631"/>
      <c r="AVT55" s="631"/>
      <c r="AVU55" s="631"/>
      <c r="AVV55" s="631"/>
      <c r="AVW55" s="631"/>
      <c r="AVX55" s="631"/>
      <c r="AVY55" s="631"/>
      <c r="AVZ55" s="631"/>
      <c r="AWA55" s="631"/>
      <c r="AWB55" s="631"/>
      <c r="AWC55" s="631"/>
      <c r="AWD55" s="631"/>
      <c r="AWE55" s="631"/>
      <c r="AWF55" s="631"/>
      <c r="AWG55" s="631"/>
      <c r="AWH55" s="631"/>
      <c r="AWI55" s="631"/>
      <c r="AWJ55" s="631"/>
      <c r="AWK55" s="631"/>
      <c r="AWL55" s="631"/>
      <c r="AWM55" s="631"/>
      <c r="AWN55" s="631"/>
      <c r="AWO55" s="631"/>
      <c r="AWP55" s="631"/>
      <c r="AWQ55" s="631"/>
      <c r="AWR55" s="631"/>
      <c r="AWS55" s="631"/>
      <c r="AWT55" s="631"/>
      <c r="AWU55" s="631"/>
      <c r="AWV55" s="631"/>
      <c r="AWW55" s="631"/>
      <c r="AWX55" s="631"/>
      <c r="AWY55" s="631"/>
      <c r="AWZ55" s="631"/>
      <c r="AXA55" s="631"/>
      <c r="AXB55" s="631"/>
      <c r="AXC55" s="631"/>
      <c r="AXD55" s="631"/>
      <c r="AXE55" s="631"/>
      <c r="AXF55" s="631"/>
      <c r="AXG55" s="631"/>
      <c r="AXH55" s="631"/>
      <c r="AXI55" s="631"/>
      <c r="AXJ55" s="631"/>
      <c r="AXK55" s="631"/>
      <c r="AXL55" s="631"/>
      <c r="AXM55" s="631"/>
      <c r="AXN55" s="631"/>
      <c r="AXO55" s="631"/>
      <c r="AXP55" s="631"/>
      <c r="AXQ55" s="631"/>
      <c r="AXR55" s="631"/>
      <c r="AXS55" s="631"/>
      <c r="AXT55" s="631"/>
      <c r="AXU55" s="631"/>
      <c r="AXV55" s="631"/>
      <c r="AXW55" s="631"/>
      <c r="AXX55" s="631"/>
      <c r="AXY55" s="631"/>
      <c r="AXZ55" s="631"/>
      <c r="AYA55" s="631"/>
      <c r="AYB55" s="631"/>
      <c r="AYC55" s="631"/>
      <c r="AYD55" s="631"/>
      <c r="AYE55" s="631"/>
      <c r="AYF55" s="631"/>
      <c r="AYG55" s="631"/>
      <c r="AYH55" s="631"/>
      <c r="AYI55" s="631"/>
      <c r="AYJ55" s="631"/>
      <c r="AYK55" s="631"/>
      <c r="AYL55" s="631"/>
      <c r="AYM55" s="631"/>
      <c r="AYN55" s="631"/>
      <c r="AYO55" s="631"/>
      <c r="AYP55" s="631"/>
      <c r="AYQ55" s="631"/>
      <c r="AYR55" s="631"/>
      <c r="AYS55" s="631"/>
      <c r="AYT55" s="631"/>
      <c r="AYU55" s="631"/>
      <c r="AYV55" s="631"/>
      <c r="AYW55" s="631"/>
      <c r="AYX55" s="631"/>
      <c r="AYY55" s="631"/>
      <c r="AYZ55" s="631"/>
      <c r="AZA55" s="631"/>
      <c r="AZB55" s="631"/>
      <c r="AZC55" s="631"/>
      <c r="AZD55" s="631"/>
      <c r="AZE55" s="631"/>
      <c r="AZF55" s="631"/>
      <c r="AZG55" s="631"/>
      <c r="AZH55" s="631"/>
      <c r="AZI55" s="631"/>
      <c r="AZJ55" s="631"/>
      <c r="AZK55" s="631"/>
      <c r="AZL55" s="631"/>
      <c r="AZM55" s="631"/>
      <c r="AZN55" s="631"/>
      <c r="AZO55" s="631"/>
      <c r="AZP55" s="631"/>
      <c r="AZQ55" s="631"/>
      <c r="AZR55" s="631"/>
      <c r="AZS55" s="631"/>
      <c r="AZT55" s="631"/>
      <c r="AZU55" s="631"/>
      <c r="AZV55" s="631"/>
      <c r="AZW55" s="631"/>
      <c r="AZX55" s="631"/>
      <c r="AZY55" s="631"/>
      <c r="AZZ55" s="631"/>
      <c r="BAA55" s="631"/>
      <c r="BAB55" s="631"/>
      <c r="BAC55" s="631"/>
      <c r="BAD55" s="631"/>
      <c r="BAE55" s="631"/>
      <c r="BAF55" s="631"/>
      <c r="BAG55" s="631"/>
      <c r="BAH55" s="631"/>
      <c r="BAI55" s="631"/>
      <c r="BAJ55" s="631"/>
      <c r="BAK55" s="631"/>
      <c r="BAL55" s="631"/>
      <c r="BAM55" s="631"/>
      <c r="BAN55" s="631"/>
      <c r="BAO55" s="631"/>
      <c r="BAP55" s="631"/>
      <c r="BAQ55" s="631"/>
      <c r="BAR55" s="631"/>
      <c r="BAS55" s="631"/>
      <c r="BAT55" s="631"/>
      <c r="BAU55" s="631"/>
      <c r="BAV55" s="631"/>
      <c r="BAW55" s="631"/>
      <c r="BAX55" s="631"/>
      <c r="BAY55" s="631"/>
      <c r="BAZ55" s="631"/>
      <c r="BBA55" s="631"/>
      <c r="BBB55" s="631"/>
      <c r="BBC55" s="631"/>
      <c r="BBD55" s="631"/>
      <c r="BBE55" s="631"/>
      <c r="BBF55" s="631"/>
      <c r="BBG55" s="631"/>
      <c r="BBH55" s="631"/>
      <c r="BBI55" s="631"/>
      <c r="BBJ55" s="631"/>
      <c r="BBK55" s="631"/>
      <c r="BBL55" s="631"/>
      <c r="BBM55" s="631"/>
      <c r="BBN55" s="631"/>
      <c r="BBO55" s="631"/>
      <c r="BBP55" s="631"/>
      <c r="BBQ55" s="631"/>
      <c r="BBR55" s="631"/>
      <c r="BBS55" s="631"/>
      <c r="BBT55" s="631"/>
      <c r="BBU55" s="631"/>
      <c r="BBV55" s="631"/>
      <c r="BBW55" s="631"/>
      <c r="BBX55" s="631"/>
      <c r="BBY55" s="631"/>
      <c r="BBZ55" s="631"/>
      <c r="BCA55" s="631"/>
      <c r="BCB55" s="631"/>
      <c r="BCC55" s="631"/>
      <c r="BCD55" s="631"/>
      <c r="BCE55" s="631"/>
      <c r="BCF55" s="631"/>
      <c r="BCG55" s="631"/>
      <c r="BCH55" s="631"/>
      <c r="BCI55" s="631"/>
      <c r="BCJ55" s="631"/>
      <c r="BCK55" s="631"/>
      <c r="BCL55" s="631"/>
      <c r="BCM55" s="631"/>
      <c r="BCN55" s="631"/>
      <c r="BCO55" s="631"/>
      <c r="BCP55" s="631"/>
      <c r="BCQ55" s="631"/>
      <c r="BCR55" s="631"/>
      <c r="BCS55" s="631"/>
      <c r="BCT55" s="631"/>
      <c r="BCU55" s="631"/>
      <c r="BCV55" s="631"/>
      <c r="BCW55" s="631"/>
      <c r="BCX55" s="631"/>
      <c r="BCY55" s="631"/>
      <c r="BCZ55" s="631"/>
      <c r="BDA55" s="631"/>
      <c r="BDB55" s="631"/>
      <c r="BDC55" s="631"/>
      <c r="BDD55" s="631"/>
      <c r="BDE55" s="631"/>
      <c r="BDF55" s="631"/>
      <c r="BDG55" s="631"/>
      <c r="BDH55" s="631"/>
      <c r="BDI55" s="631"/>
      <c r="BDJ55" s="631"/>
      <c r="BDK55" s="631"/>
    </row>
    <row r="56" spans="1:1467" customFormat="1">
      <c r="A56" s="631"/>
      <c r="B56" s="611" t="s">
        <v>352</v>
      </c>
      <c r="C56" s="51" t="s">
        <v>328</v>
      </c>
      <c r="D56" s="146">
        <v>8.0886630434782596</v>
      </c>
      <c r="E56" s="146">
        <v>0</v>
      </c>
      <c r="F56" s="610">
        <v>8.0886630434782596</v>
      </c>
      <c r="G56" s="648"/>
      <c r="H56" s="648"/>
      <c r="I56" s="648"/>
      <c r="J56" s="648"/>
      <c r="K56" s="648"/>
      <c r="L56" s="648"/>
      <c r="M56" s="648"/>
      <c r="N56" s="648"/>
      <c r="O56" s="631"/>
      <c r="P56" s="631"/>
      <c r="Q56" s="631"/>
      <c r="R56" s="631"/>
      <c r="S56" s="631"/>
      <c r="T56" s="631"/>
      <c r="U56" s="631"/>
      <c r="V56" s="631"/>
      <c r="W56" s="631"/>
      <c r="X56" s="631"/>
      <c r="Y56" s="631"/>
      <c r="Z56" s="631"/>
      <c r="AA56" s="631"/>
      <c r="AB56" s="631"/>
      <c r="AC56" s="631"/>
      <c r="AD56" s="631"/>
      <c r="AE56" s="631"/>
      <c r="AF56" s="631"/>
      <c r="AG56" s="631"/>
      <c r="AH56" s="631"/>
      <c r="AI56" s="631"/>
      <c r="AJ56" s="631"/>
      <c r="AK56" s="631"/>
      <c r="AL56" s="631"/>
      <c r="AM56" s="631"/>
      <c r="AN56" s="631"/>
      <c r="AO56" s="631"/>
      <c r="AP56" s="631"/>
      <c r="AQ56" s="631"/>
      <c r="AR56" s="631"/>
      <c r="AS56" s="631"/>
      <c r="AT56" s="631"/>
      <c r="AU56" s="631"/>
      <c r="AV56" s="631"/>
      <c r="AW56" s="631"/>
      <c r="AX56" s="631"/>
      <c r="AY56" s="631"/>
      <c r="AZ56" s="631"/>
      <c r="BA56" s="631"/>
      <c r="BB56" s="631"/>
      <c r="BC56" s="631"/>
      <c r="BD56" s="631"/>
      <c r="BE56" s="631"/>
      <c r="BF56" s="631"/>
      <c r="BG56" s="631"/>
      <c r="BH56" s="631"/>
      <c r="BI56" s="631"/>
      <c r="BJ56" s="631"/>
      <c r="BK56" s="631"/>
      <c r="BL56" s="631"/>
      <c r="BM56" s="631"/>
      <c r="BN56" s="631"/>
      <c r="BO56" s="631"/>
      <c r="BP56" s="631"/>
      <c r="BQ56" s="631"/>
      <c r="BR56" s="631"/>
      <c r="BS56" s="631"/>
      <c r="BT56" s="631"/>
      <c r="BU56" s="631"/>
      <c r="BV56" s="631"/>
      <c r="BW56" s="631"/>
      <c r="BX56" s="631"/>
      <c r="BY56" s="631"/>
      <c r="BZ56" s="631"/>
      <c r="CA56" s="631"/>
      <c r="CB56" s="631"/>
      <c r="CC56" s="631"/>
      <c r="CD56" s="631"/>
      <c r="CE56" s="631"/>
      <c r="CF56" s="631"/>
      <c r="CG56" s="631"/>
      <c r="CH56" s="631"/>
      <c r="CI56" s="631"/>
      <c r="CJ56" s="631"/>
      <c r="CK56" s="631"/>
      <c r="CL56" s="631"/>
      <c r="CM56" s="631"/>
      <c r="CN56" s="631"/>
      <c r="CO56" s="631"/>
      <c r="CP56" s="631"/>
      <c r="CQ56" s="631"/>
      <c r="CR56" s="631"/>
      <c r="CS56" s="631"/>
      <c r="CT56" s="631"/>
      <c r="CU56" s="631"/>
      <c r="CV56" s="631"/>
      <c r="CW56" s="631"/>
      <c r="CX56" s="631"/>
      <c r="CY56" s="631"/>
      <c r="CZ56" s="631"/>
      <c r="DA56" s="631"/>
      <c r="DB56" s="631"/>
      <c r="DC56" s="631"/>
      <c r="DD56" s="631"/>
      <c r="DE56" s="631"/>
      <c r="DF56" s="631"/>
      <c r="DG56" s="631"/>
      <c r="DH56" s="631"/>
      <c r="DI56" s="631"/>
      <c r="DJ56" s="631"/>
      <c r="DK56" s="631"/>
      <c r="DL56" s="631"/>
      <c r="DM56" s="631"/>
      <c r="DN56" s="631"/>
      <c r="DO56" s="631"/>
      <c r="DP56" s="631"/>
      <c r="DQ56" s="631"/>
      <c r="DR56" s="631"/>
      <c r="DS56" s="631"/>
      <c r="DT56" s="631"/>
      <c r="DU56" s="631"/>
      <c r="DV56" s="631"/>
      <c r="DW56" s="631"/>
      <c r="DX56" s="631"/>
      <c r="DY56" s="631"/>
      <c r="DZ56" s="631"/>
      <c r="EA56" s="631"/>
      <c r="EB56" s="631"/>
      <c r="EC56" s="631"/>
      <c r="ED56" s="631"/>
      <c r="EE56" s="631"/>
      <c r="EF56" s="631"/>
      <c r="EG56" s="631"/>
      <c r="EH56" s="631"/>
      <c r="EI56" s="631"/>
      <c r="EJ56" s="631"/>
      <c r="EK56" s="631"/>
      <c r="EL56" s="631"/>
      <c r="EM56" s="631"/>
      <c r="EN56" s="631"/>
      <c r="EO56" s="631"/>
      <c r="EP56" s="631"/>
      <c r="EQ56" s="631"/>
      <c r="ER56" s="631"/>
      <c r="ES56" s="631"/>
      <c r="ET56" s="631"/>
      <c r="EU56" s="631"/>
      <c r="EV56" s="631"/>
      <c r="EW56" s="631"/>
      <c r="EX56" s="631"/>
      <c r="EY56" s="631"/>
      <c r="EZ56" s="631"/>
      <c r="FA56" s="631"/>
      <c r="FB56" s="631"/>
      <c r="FC56" s="631"/>
      <c r="FD56" s="631"/>
      <c r="FE56" s="631"/>
      <c r="FF56" s="631"/>
      <c r="FG56" s="631"/>
      <c r="FH56" s="631"/>
      <c r="FI56" s="631"/>
      <c r="FJ56" s="631"/>
      <c r="FK56" s="631"/>
      <c r="FL56" s="631"/>
      <c r="FM56" s="631"/>
      <c r="FN56" s="631"/>
      <c r="FO56" s="631"/>
      <c r="FP56" s="631"/>
      <c r="FQ56" s="631"/>
      <c r="FR56" s="631"/>
      <c r="FS56" s="631"/>
      <c r="FT56" s="631"/>
      <c r="FU56" s="631"/>
      <c r="FV56" s="631"/>
      <c r="FW56" s="631"/>
      <c r="FX56" s="631"/>
      <c r="FY56" s="631"/>
      <c r="FZ56" s="631"/>
      <c r="GA56" s="631"/>
      <c r="GB56" s="631"/>
      <c r="GC56" s="631"/>
      <c r="GD56" s="631"/>
      <c r="GE56" s="631"/>
      <c r="GF56" s="631"/>
      <c r="GG56" s="631"/>
      <c r="GH56" s="631"/>
      <c r="GI56" s="631"/>
      <c r="GJ56" s="631"/>
      <c r="GK56" s="631"/>
      <c r="GL56" s="631"/>
      <c r="GM56" s="631"/>
      <c r="GN56" s="631"/>
      <c r="GO56" s="631"/>
      <c r="GP56" s="631"/>
      <c r="GQ56" s="631"/>
      <c r="GR56" s="631"/>
      <c r="GS56" s="631"/>
      <c r="GT56" s="631"/>
      <c r="GU56" s="631"/>
      <c r="GV56" s="631"/>
      <c r="GW56" s="631"/>
      <c r="GX56" s="631"/>
      <c r="GY56" s="631"/>
      <c r="GZ56" s="631"/>
      <c r="HA56" s="631"/>
      <c r="HB56" s="631"/>
      <c r="HC56" s="631"/>
      <c r="HD56" s="631"/>
      <c r="HE56" s="631"/>
      <c r="HF56" s="631"/>
      <c r="HG56" s="631"/>
      <c r="HH56" s="631"/>
      <c r="HI56" s="631"/>
      <c r="HJ56" s="631"/>
      <c r="HK56" s="631"/>
      <c r="HL56" s="631"/>
      <c r="HM56" s="631"/>
      <c r="HN56" s="631"/>
      <c r="HO56" s="631"/>
      <c r="HP56" s="631"/>
      <c r="HQ56" s="631"/>
      <c r="HR56" s="631"/>
      <c r="HS56" s="631"/>
      <c r="HT56" s="631"/>
      <c r="HU56" s="631"/>
      <c r="HV56" s="631"/>
      <c r="HW56" s="631"/>
      <c r="HX56" s="631"/>
      <c r="HY56" s="631"/>
      <c r="HZ56" s="631"/>
      <c r="IA56" s="631"/>
      <c r="IB56" s="631"/>
      <c r="IC56" s="631"/>
      <c r="ID56" s="631"/>
      <c r="IE56" s="631"/>
      <c r="IF56" s="631"/>
      <c r="IG56" s="631"/>
      <c r="IH56" s="631"/>
      <c r="II56" s="631"/>
      <c r="IJ56" s="631"/>
      <c r="IK56" s="631"/>
      <c r="IL56" s="631"/>
      <c r="IM56" s="631"/>
      <c r="IN56" s="631"/>
      <c r="IO56" s="631"/>
      <c r="IP56" s="631"/>
      <c r="IQ56" s="631"/>
      <c r="IR56" s="631"/>
      <c r="IS56" s="631"/>
      <c r="IT56" s="631"/>
      <c r="IU56" s="631"/>
      <c r="IV56" s="631"/>
      <c r="IW56" s="631"/>
      <c r="IX56" s="631"/>
      <c r="IY56" s="631"/>
      <c r="IZ56" s="631"/>
      <c r="JA56" s="631"/>
      <c r="JB56" s="631"/>
      <c r="JC56" s="631"/>
      <c r="JD56" s="631"/>
      <c r="JE56" s="631"/>
      <c r="JF56" s="631"/>
      <c r="JG56" s="631"/>
      <c r="JH56" s="631"/>
      <c r="JI56" s="631"/>
      <c r="JJ56" s="631"/>
      <c r="JK56" s="631"/>
      <c r="JL56" s="631"/>
      <c r="JM56" s="631"/>
      <c r="JN56" s="631"/>
      <c r="JO56" s="631"/>
      <c r="JP56" s="631"/>
      <c r="JQ56" s="631"/>
      <c r="JR56" s="631"/>
      <c r="JS56" s="631"/>
      <c r="JT56" s="631"/>
      <c r="JU56" s="631"/>
      <c r="JV56" s="631"/>
      <c r="JW56" s="631"/>
      <c r="JX56" s="631"/>
      <c r="JY56" s="631"/>
      <c r="JZ56" s="631"/>
      <c r="KA56" s="631"/>
      <c r="KB56" s="631"/>
      <c r="KC56" s="631"/>
      <c r="KD56" s="631"/>
      <c r="KE56" s="631"/>
      <c r="KF56" s="631"/>
      <c r="KG56" s="631"/>
      <c r="KH56" s="631"/>
      <c r="KI56" s="631"/>
      <c r="KJ56" s="631"/>
      <c r="KK56" s="631"/>
      <c r="KL56" s="631"/>
      <c r="KM56" s="631"/>
      <c r="KN56" s="631"/>
      <c r="KO56" s="631"/>
      <c r="KP56" s="631"/>
      <c r="KQ56" s="631"/>
      <c r="KR56" s="631"/>
      <c r="KS56" s="631"/>
      <c r="KT56" s="631"/>
      <c r="KU56" s="631"/>
      <c r="KV56" s="631"/>
      <c r="KW56" s="631"/>
      <c r="KX56" s="631"/>
      <c r="KY56" s="631"/>
      <c r="KZ56" s="631"/>
      <c r="LA56" s="631"/>
      <c r="LB56" s="631"/>
      <c r="LC56" s="631"/>
      <c r="LD56" s="631"/>
      <c r="LE56" s="631"/>
      <c r="LF56" s="631"/>
      <c r="LG56" s="631"/>
      <c r="LH56" s="631"/>
      <c r="LI56" s="631"/>
      <c r="LJ56" s="631"/>
      <c r="LK56" s="631"/>
      <c r="LL56" s="631"/>
      <c r="LM56" s="631"/>
      <c r="LN56" s="631"/>
      <c r="LO56" s="631"/>
      <c r="LP56" s="631"/>
      <c r="LQ56" s="631"/>
      <c r="LR56" s="631"/>
      <c r="LS56" s="631"/>
      <c r="LT56" s="631"/>
      <c r="LU56" s="631"/>
      <c r="LV56" s="631"/>
      <c r="LW56" s="631"/>
      <c r="LX56" s="631"/>
      <c r="LY56" s="631"/>
      <c r="LZ56" s="631"/>
      <c r="MA56" s="631"/>
      <c r="MB56" s="631"/>
      <c r="MC56" s="631"/>
      <c r="MD56" s="631"/>
      <c r="ME56" s="631"/>
      <c r="MF56" s="631"/>
      <c r="MG56" s="631"/>
      <c r="MH56" s="631"/>
      <c r="MI56" s="631"/>
      <c r="MJ56" s="631"/>
      <c r="MK56" s="631"/>
      <c r="ML56" s="631"/>
      <c r="MM56" s="631"/>
      <c r="MN56" s="631"/>
      <c r="MO56" s="631"/>
      <c r="MP56" s="631"/>
      <c r="MQ56" s="631"/>
      <c r="MR56" s="631"/>
      <c r="MS56" s="631"/>
      <c r="MT56" s="631"/>
      <c r="MU56" s="631"/>
      <c r="MV56" s="631"/>
      <c r="MW56" s="631"/>
      <c r="MX56" s="631"/>
      <c r="MY56" s="631"/>
      <c r="MZ56" s="631"/>
      <c r="NA56" s="631"/>
      <c r="NB56" s="631"/>
      <c r="NC56" s="631"/>
      <c r="ND56" s="631"/>
      <c r="NE56" s="631"/>
      <c r="NF56" s="631"/>
      <c r="NG56" s="631"/>
      <c r="NH56" s="631"/>
      <c r="NI56" s="631"/>
      <c r="NJ56" s="631"/>
      <c r="NK56" s="631"/>
      <c r="NL56" s="631"/>
      <c r="NM56" s="631"/>
      <c r="NN56" s="631"/>
      <c r="NO56" s="631"/>
      <c r="NP56" s="631"/>
      <c r="NQ56" s="631"/>
      <c r="NR56" s="631"/>
      <c r="NS56" s="631"/>
      <c r="NT56" s="631"/>
      <c r="NU56" s="631"/>
      <c r="NV56" s="631"/>
      <c r="NW56" s="631"/>
      <c r="NX56" s="631"/>
      <c r="NY56" s="631"/>
      <c r="NZ56" s="631"/>
      <c r="OA56" s="631"/>
      <c r="OB56" s="631"/>
      <c r="OC56" s="631"/>
      <c r="OD56" s="631"/>
      <c r="OE56" s="631"/>
      <c r="OF56" s="631"/>
      <c r="OG56" s="631"/>
      <c r="OH56" s="631"/>
      <c r="OI56" s="631"/>
      <c r="OJ56" s="631"/>
      <c r="OK56" s="631"/>
      <c r="OL56" s="631"/>
      <c r="OM56" s="631"/>
      <c r="ON56" s="631"/>
      <c r="OO56" s="631"/>
      <c r="OP56" s="631"/>
      <c r="OQ56" s="631"/>
      <c r="OR56" s="631"/>
      <c r="OS56" s="631"/>
      <c r="OT56" s="631"/>
      <c r="OU56" s="631"/>
      <c r="OV56" s="631"/>
      <c r="OW56" s="631"/>
      <c r="OX56" s="631"/>
      <c r="OY56" s="631"/>
      <c r="OZ56" s="631"/>
      <c r="PA56" s="631"/>
      <c r="PB56" s="631"/>
      <c r="PC56" s="631"/>
      <c r="PD56" s="631"/>
      <c r="PE56" s="631"/>
      <c r="PF56" s="631"/>
      <c r="PG56" s="631"/>
      <c r="PH56" s="631"/>
      <c r="PI56" s="631"/>
      <c r="PJ56" s="631"/>
      <c r="PK56" s="631"/>
      <c r="PL56" s="631"/>
      <c r="PM56" s="631"/>
      <c r="PN56" s="631"/>
      <c r="PO56" s="631"/>
      <c r="PP56" s="631"/>
      <c r="PQ56" s="631"/>
      <c r="PR56" s="631"/>
      <c r="PS56" s="631"/>
      <c r="PT56" s="631"/>
      <c r="PU56" s="631"/>
      <c r="PV56" s="631"/>
      <c r="PW56" s="631"/>
      <c r="PX56" s="631"/>
      <c r="PY56" s="631"/>
      <c r="PZ56" s="631"/>
      <c r="QA56" s="631"/>
      <c r="QB56" s="631"/>
      <c r="QC56" s="631"/>
      <c r="QD56" s="631"/>
      <c r="QE56" s="631"/>
      <c r="QF56" s="631"/>
      <c r="QG56" s="631"/>
      <c r="QH56" s="631"/>
      <c r="QI56" s="631"/>
      <c r="QJ56" s="631"/>
      <c r="QK56" s="631"/>
      <c r="QL56" s="631"/>
      <c r="QM56" s="631"/>
      <c r="QN56" s="631"/>
      <c r="QO56" s="631"/>
      <c r="QP56" s="631"/>
      <c r="QQ56" s="631"/>
      <c r="QR56" s="631"/>
      <c r="QS56" s="631"/>
      <c r="QT56" s="631"/>
      <c r="QU56" s="631"/>
      <c r="QV56" s="631"/>
      <c r="QW56" s="631"/>
      <c r="QX56" s="631"/>
      <c r="QY56" s="631"/>
      <c r="QZ56" s="631"/>
      <c r="RA56" s="631"/>
      <c r="RB56" s="631"/>
      <c r="RC56" s="631"/>
      <c r="RD56" s="631"/>
      <c r="RE56" s="631"/>
      <c r="RF56" s="631"/>
      <c r="RG56" s="631"/>
      <c r="RH56" s="631"/>
      <c r="RI56" s="631"/>
      <c r="RJ56" s="631"/>
      <c r="RK56" s="631"/>
      <c r="RL56" s="631"/>
      <c r="RM56" s="631"/>
      <c r="RN56" s="631"/>
      <c r="RO56" s="631"/>
      <c r="RP56" s="631"/>
      <c r="RQ56" s="631"/>
      <c r="RR56" s="631"/>
      <c r="RS56" s="631"/>
      <c r="RT56" s="631"/>
      <c r="RU56" s="631"/>
      <c r="RV56" s="631"/>
      <c r="RW56" s="631"/>
      <c r="RX56" s="631"/>
      <c r="RY56" s="631"/>
      <c r="RZ56" s="631"/>
      <c r="SA56" s="631"/>
      <c r="SB56" s="631"/>
      <c r="SC56" s="631"/>
      <c r="SD56" s="631"/>
      <c r="SE56" s="631"/>
      <c r="SF56" s="631"/>
      <c r="SG56" s="631"/>
      <c r="SH56" s="631"/>
      <c r="SI56" s="631"/>
      <c r="SJ56" s="631"/>
      <c r="SK56" s="631"/>
      <c r="SL56" s="631"/>
      <c r="SM56" s="631"/>
      <c r="SN56" s="631"/>
      <c r="SO56" s="631"/>
      <c r="SP56" s="631"/>
      <c r="SQ56" s="631"/>
      <c r="SR56" s="631"/>
      <c r="SS56" s="631"/>
      <c r="ST56" s="631"/>
      <c r="SU56" s="631"/>
      <c r="SV56" s="631"/>
      <c r="SW56" s="631"/>
      <c r="SX56" s="631"/>
      <c r="SY56" s="631"/>
      <c r="SZ56" s="631"/>
      <c r="TA56" s="631"/>
      <c r="TB56" s="631"/>
      <c r="TC56" s="631"/>
      <c r="TD56" s="631"/>
      <c r="TE56" s="631"/>
      <c r="TF56" s="631"/>
      <c r="TG56" s="631"/>
      <c r="TH56" s="631"/>
      <c r="TI56" s="631"/>
      <c r="TJ56" s="631"/>
      <c r="TK56" s="631"/>
      <c r="TL56" s="631"/>
      <c r="TM56" s="631"/>
      <c r="TN56" s="631"/>
      <c r="TO56" s="631"/>
      <c r="TP56" s="631"/>
      <c r="TQ56" s="631"/>
      <c r="TR56" s="631"/>
      <c r="TS56" s="631"/>
      <c r="TT56" s="631"/>
      <c r="TU56" s="631"/>
      <c r="TV56" s="631"/>
      <c r="TW56" s="631"/>
      <c r="TX56" s="631"/>
      <c r="TY56" s="631"/>
      <c r="TZ56" s="631"/>
      <c r="UA56" s="631"/>
      <c r="UB56" s="631"/>
      <c r="UC56" s="631"/>
      <c r="UD56" s="631"/>
      <c r="UE56" s="631"/>
      <c r="UF56" s="631"/>
      <c r="UG56" s="631"/>
      <c r="UH56" s="631"/>
      <c r="UI56" s="631"/>
      <c r="UJ56" s="631"/>
      <c r="UK56" s="631"/>
      <c r="UL56" s="631"/>
      <c r="UM56" s="631"/>
      <c r="UN56" s="631"/>
      <c r="UO56" s="631"/>
      <c r="UP56" s="631"/>
      <c r="UQ56" s="631"/>
      <c r="UR56" s="631"/>
      <c r="US56" s="631"/>
      <c r="UT56" s="631"/>
      <c r="UU56" s="631"/>
      <c r="UV56" s="631"/>
      <c r="UW56" s="631"/>
      <c r="UX56" s="631"/>
      <c r="UY56" s="631"/>
      <c r="UZ56" s="631"/>
      <c r="VA56" s="631"/>
      <c r="VB56" s="631"/>
      <c r="VC56" s="631"/>
      <c r="VD56" s="631"/>
      <c r="VE56" s="631"/>
      <c r="VF56" s="631"/>
      <c r="VG56" s="631"/>
      <c r="VH56" s="631"/>
      <c r="VI56" s="631"/>
      <c r="VJ56" s="631"/>
      <c r="VK56" s="631"/>
      <c r="VL56" s="631"/>
      <c r="VM56" s="631"/>
      <c r="VN56" s="631"/>
      <c r="VO56" s="631"/>
      <c r="VP56" s="631"/>
      <c r="VQ56" s="631"/>
      <c r="VR56" s="631"/>
      <c r="VS56" s="631"/>
      <c r="VT56" s="631"/>
      <c r="VU56" s="631"/>
      <c r="VV56" s="631"/>
      <c r="VW56" s="631"/>
      <c r="VX56" s="631"/>
      <c r="VY56" s="631"/>
      <c r="VZ56" s="631"/>
      <c r="WA56" s="631"/>
      <c r="WB56" s="631"/>
      <c r="WC56" s="631"/>
      <c r="WD56" s="631"/>
      <c r="WE56" s="631"/>
      <c r="WF56" s="631"/>
      <c r="WG56" s="631"/>
      <c r="WH56" s="631"/>
      <c r="WI56" s="631"/>
      <c r="WJ56" s="631"/>
      <c r="WK56" s="631"/>
      <c r="WL56" s="631"/>
      <c r="WM56" s="631"/>
      <c r="WN56" s="631"/>
      <c r="WO56" s="631"/>
      <c r="WP56" s="631"/>
      <c r="WQ56" s="631"/>
      <c r="WR56" s="631"/>
      <c r="WS56" s="631"/>
      <c r="WT56" s="631"/>
      <c r="WU56" s="631"/>
      <c r="WV56" s="631"/>
      <c r="WW56" s="631"/>
      <c r="WX56" s="631"/>
      <c r="WY56" s="631"/>
      <c r="WZ56" s="631"/>
      <c r="XA56" s="631"/>
      <c r="XB56" s="631"/>
      <c r="XC56" s="631"/>
      <c r="XD56" s="631"/>
      <c r="XE56" s="631"/>
      <c r="XF56" s="631"/>
      <c r="XG56" s="631"/>
      <c r="XH56" s="631"/>
      <c r="XI56" s="631"/>
      <c r="XJ56" s="631"/>
      <c r="XK56" s="631"/>
      <c r="XL56" s="631"/>
      <c r="XM56" s="631"/>
      <c r="XN56" s="631"/>
      <c r="XO56" s="631"/>
      <c r="XP56" s="631"/>
      <c r="XQ56" s="631"/>
      <c r="XR56" s="631"/>
      <c r="XS56" s="631"/>
      <c r="XT56" s="631"/>
      <c r="XU56" s="631"/>
      <c r="XV56" s="631"/>
      <c r="XW56" s="631"/>
      <c r="XX56" s="631"/>
      <c r="XY56" s="631"/>
      <c r="XZ56" s="631"/>
      <c r="YA56" s="631"/>
      <c r="YB56" s="631"/>
      <c r="YC56" s="631"/>
      <c r="YD56" s="631"/>
      <c r="YE56" s="631"/>
      <c r="YF56" s="631"/>
      <c r="YG56" s="631"/>
      <c r="YH56" s="631"/>
      <c r="YI56" s="631"/>
      <c r="YJ56" s="631"/>
      <c r="YK56" s="631"/>
      <c r="YL56" s="631"/>
      <c r="YM56" s="631"/>
      <c r="YN56" s="631"/>
      <c r="YO56" s="631"/>
      <c r="YP56" s="631"/>
      <c r="YQ56" s="631"/>
      <c r="YR56" s="631"/>
      <c r="YS56" s="631"/>
      <c r="YT56" s="631"/>
      <c r="YU56" s="631"/>
      <c r="YV56" s="631"/>
      <c r="YW56" s="631"/>
      <c r="YX56" s="631"/>
      <c r="YY56" s="631"/>
      <c r="YZ56" s="631"/>
      <c r="ZA56" s="631"/>
      <c r="ZB56" s="631"/>
      <c r="ZC56" s="631"/>
      <c r="ZD56" s="631"/>
      <c r="ZE56" s="631"/>
      <c r="ZF56" s="631"/>
      <c r="ZG56" s="631"/>
      <c r="ZH56" s="631"/>
      <c r="ZI56" s="631"/>
      <c r="ZJ56" s="631"/>
      <c r="ZK56" s="631"/>
      <c r="ZL56" s="631"/>
      <c r="ZM56" s="631"/>
      <c r="ZN56" s="631"/>
      <c r="ZO56" s="631"/>
      <c r="ZP56" s="631"/>
      <c r="ZQ56" s="631"/>
      <c r="ZR56" s="631"/>
      <c r="ZS56" s="631"/>
      <c r="ZT56" s="631"/>
      <c r="ZU56" s="631"/>
      <c r="ZV56" s="631"/>
      <c r="ZW56" s="631"/>
      <c r="ZX56" s="631"/>
      <c r="ZY56" s="631"/>
      <c r="ZZ56" s="631"/>
      <c r="AAA56" s="631"/>
      <c r="AAB56" s="631"/>
      <c r="AAC56" s="631"/>
      <c r="AAD56" s="631"/>
      <c r="AAE56" s="631"/>
      <c r="AAF56" s="631"/>
      <c r="AAG56" s="631"/>
      <c r="AAH56" s="631"/>
      <c r="AAI56" s="631"/>
      <c r="AAJ56" s="631"/>
      <c r="AAK56" s="631"/>
      <c r="AAL56" s="631"/>
      <c r="AAM56" s="631"/>
      <c r="AAN56" s="631"/>
      <c r="AAO56" s="631"/>
      <c r="AAP56" s="631"/>
      <c r="AAQ56" s="631"/>
      <c r="AAR56" s="631"/>
      <c r="AAS56" s="631"/>
      <c r="AAT56" s="631"/>
      <c r="AAU56" s="631"/>
      <c r="AAV56" s="631"/>
      <c r="AAW56" s="631"/>
      <c r="AAX56" s="631"/>
      <c r="AAY56" s="631"/>
      <c r="AAZ56" s="631"/>
      <c r="ABA56" s="631"/>
      <c r="ABB56" s="631"/>
      <c r="ABC56" s="631"/>
      <c r="ABD56" s="631"/>
      <c r="ABE56" s="631"/>
      <c r="ABF56" s="631"/>
      <c r="ABG56" s="631"/>
      <c r="ABH56" s="631"/>
      <c r="ABI56" s="631"/>
      <c r="ABJ56" s="631"/>
      <c r="ABK56" s="631"/>
      <c r="ABL56" s="631"/>
      <c r="ABM56" s="631"/>
      <c r="ABN56" s="631"/>
      <c r="ABO56" s="631"/>
      <c r="ABP56" s="631"/>
      <c r="ABQ56" s="631"/>
      <c r="ABR56" s="631"/>
      <c r="ABS56" s="631"/>
      <c r="ABT56" s="631"/>
      <c r="ABU56" s="631"/>
      <c r="ABV56" s="631"/>
      <c r="ABW56" s="631"/>
      <c r="ABX56" s="631"/>
      <c r="ABY56" s="631"/>
      <c r="ABZ56" s="631"/>
      <c r="ACA56" s="631"/>
      <c r="ACB56" s="631"/>
      <c r="ACC56" s="631"/>
      <c r="ACD56" s="631"/>
      <c r="ACE56" s="631"/>
      <c r="ACF56" s="631"/>
      <c r="ACG56" s="631"/>
      <c r="ACH56" s="631"/>
      <c r="ACI56" s="631"/>
      <c r="ACJ56" s="631"/>
      <c r="ACK56" s="631"/>
      <c r="ACL56" s="631"/>
      <c r="ACM56" s="631"/>
      <c r="ACN56" s="631"/>
      <c r="ACO56" s="631"/>
      <c r="ACP56" s="631"/>
      <c r="ACQ56" s="631"/>
      <c r="ACR56" s="631"/>
      <c r="ACS56" s="631"/>
      <c r="ACT56" s="631"/>
      <c r="ACU56" s="631"/>
      <c r="ACV56" s="631"/>
      <c r="ACW56" s="631"/>
      <c r="ACX56" s="631"/>
      <c r="ACY56" s="631"/>
      <c r="ACZ56" s="631"/>
      <c r="ADA56" s="631"/>
      <c r="ADB56" s="631"/>
      <c r="ADC56" s="631"/>
      <c r="ADD56" s="631"/>
      <c r="ADE56" s="631"/>
      <c r="ADF56" s="631"/>
      <c r="ADG56" s="631"/>
      <c r="ADH56" s="631"/>
      <c r="ADI56" s="631"/>
      <c r="ADJ56" s="631"/>
      <c r="ADK56" s="631"/>
      <c r="ADL56" s="631"/>
      <c r="ADM56" s="631"/>
      <c r="ADN56" s="631"/>
      <c r="ADO56" s="631"/>
      <c r="ADP56" s="631"/>
      <c r="ADQ56" s="631"/>
      <c r="ADR56" s="631"/>
      <c r="ADS56" s="631"/>
      <c r="ADT56" s="631"/>
      <c r="ADU56" s="631"/>
      <c r="ADV56" s="631"/>
      <c r="ADW56" s="631"/>
      <c r="ADX56" s="631"/>
      <c r="ADY56" s="631"/>
      <c r="ADZ56" s="631"/>
      <c r="AEA56" s="631"/>
      <c r="AEB56" s="631"/>
      <c r="AEC56" s="631"/>
      <c r="AED56" s="631"/>
      <c r="AEE56" s="631"/>
      <c r="AEF56" s="631"/>
      <c r="AEG56" s="631"/>
      <c r="AEH56" s="631"/>
      <c r="AEI56" s="631"/>
      <c r="AEJ56" s="631"/>
      <c r="AEK56" s="631"/>
      <c r="AEL56" s="631"/>
      <c r="AEM56" s="631"/>
      <c r="AEN56" s="631"/>
      <c r="AEO56" s="631"/>
      <c r="AEP56" s="631"/>
      <c r="AEQ56" s="631"/>
      <c r="AER56" s="631"/>
      <c r="AES56" s="631"/>
      <c r="AET56" s="631"/>
      <c r="AEU56" s="631"/>
      <c r="AEV56" s="631"/>
      <c r="AEW56" s="631"/>
      <c r="AEX56" s="631"/>
      <c r="AEY56" s="631"/>
      <c r="AEZ56" s="631"/>
      <c r="AFA56" s="631"/>
      <c r="AFB56" s="631"/>
      <c r="AFC56" s="631"/>
      <c r="AFD56" s="631"/>
      <c r="AFE56" s="631"/>
      <c r="AFF56" s="631"/>
      <c r="AFG56" s="631"/>
      <c r="AFH56" s="631"/>
      <c r="AFI56" s="631"/>
      <c r="AFJ56" s="631"/>
      <c r="AFK56" s="631"/>
      <c r="AFL56" s="631"/>
      <c r="AFM56" s="631"/>
      <c r="AFN56" s="631"/>
      <c r="AFO56" s="631"/>
      <c r="AFP56" s="631"/>
      <c r="AFQ56" s="631"/>
      <c r="AFR56" s="631"/>
      <c r="AFS56" s="631"/>
      <c r="AFT56" s="631"/>
      <c r="AFU56" s="631"/>
      <c r="AFV56" s="631"/>
      <c r="AFW56" s="631"/>
      <c r="AFX56" s="631"/>
      <c r="AFY56" s="631"/>
      <c r="AFZ56" s="631"/>
      <c r="AGA56" s="631"/>
      <c r="AGB56" s="631"/>
      <c r="AGC56" s="631"/>
      <c r="AGD56" s="631"/>
      <c r="AGE56" s="631"/>
      <c r="AGF56" s="631"/>
      <c r="AGG56" s="631"/>
      <c r="AGH56" s="631"/>
      <c r="AGI56" s="631"/>
      <c r="AGJ56" s="631"/>
      <c r="AGK56" s="631"/>
      <c r="AGL56" s="631"/>
      <c r="AGM56" s="631"/>
      <c r="AGN56" s="631"/>
      <c r="AGO56" s="631"/>
      <c r="AGP56" s="631"/>
      <c r="AGQ56" s="631"/>
      <c r="AGR56" s="631"/>
      <c r="AGS56" s="631"/>
      <c r="AGT56" s="631"/>
      <c r="AGU56" s="631"/>
      <c r="AGV56" s="631"/>
      <c r="AGW56" s="631"/>
      <c r="AGX56" s="631"/>
      <c r="AGY56" s="631"/>
      <c r="AGZ56" s="631"/>
      <c r="AHA56" s="631"/>
      <c r="AHB56" s="631"/>
      <c r="AHC56" s="631"/>
      <c r="AHD56" s="631"/>
      <c r="AHE56" s="631"/>
      <c r="AHF56" s="631"/>
      <c r="AHG56" s="631"/>
      <c r="AHH56" s="631"/>
      <c r="AHI56" s="631"/>
      <c r="AHJ56" s="631"/>
      <c r="AHK56" s="631"/>
      <c r="AHL56" s="631"/>
      <c r="AHM56" s="631"/>
      <c r="AHN56" s="631"/>
      <c r="AHO56" s="631"/>
      <c r="AHP56" s="631"/>
      <c r="AHQ56" s="631"/>
      <c r="AHR56" s="631"/>
      <c r="AHS56" s="631"/>
      <c r="AHT56" s="631"/>
      <c r="AHU56" s="631"/>
      <c r="AHV56" s="631"/>
      <c r="AHW56" s="631"/>
      <c r="AHX56" s="631"/>
      <c r="AHY56" s="631"/>
      <c r="AHZ56" s="631"/>
      <c r="AIA56" s="631"/>
      <c r="AIB56" s="631"/>
      <c r="AIC56" s="631"/>
      <c r="AID56" s="631"/>
      <c r="AIE56" s="631"/>
      <c r="AIF56" s="631"/>
      <c r="AIG56" s="631"/>
      <c r="AIH56" s="631"/>
      <c r="AII56" s="631"/>
      <c r="AIJ56" s="631"/>
      <c r="AIK56" s="631"/>
      <c r="AIL56" s="631"/>
      <c r="AIM56" s="631"/>
      <c r="AIN56" s="631"/>
      <c r="AIO56" s="631"/>
      <c r="AIP56" s="631"/>
      <c r="AIQ56" s="631"/>
      <c r="AIR56" s="631"/>
      <c r="AIS56" s="631"/>
      <c r="AIT56" s="631"/>
      <c r="AIU56" s="631"/>
      <c r="AIV56" s="631"/>
      <c r="AIW56" s="631"/>
      <c r="AIX56" s="631"/>
      <c r="AIY56" s="631"/>
      <c r="AIZ56" s="631"/>
      <c r="AJA56" s="631"/>
      <c r="AJB56" s="631"/>
      <c r="AJC56" s="631"/>
      <c r="AJD56" s="631"/>
      <c r="AJE56" s="631"/>
      <c r="AJF56" s="631"/>
      <c r="AJG56" s="631"/>
      <c r="AJH56" s="631"/>
      <c r="AJI56" s="631"/>
      <c r="AJJ56" s="631"/>
      <c r="AJK56" s="631"/>
      <c r="AJL56" s="631"/>
      <c r="AJM56" s="631"/>
      <c r="AJN56" s="631"/>
      <c r="AJO56" s="631"/>
      <c r="AJP56" s="631"/>
      <c r="AJQ56" s="631"/>
      <c r="AJR56" s="631"/>
      <c r="AJS56" s="631"/>
      <c r="AJT56" s="631"/>
      <c r="AJU56" s="631"/>
      <c r="AJV56" s="631"/>
      <c r="AJW56" s="631"/>
      <c r="AJX56" s="631"/>
      <c r="AJY56" s="631"/>
      <c r="AJZ56" s="631"/>
      <c r="AKA56" s="631"/>
      <c r="AKB56" s="631"/>
      <c r="AKC56" s="631"/>
      <c r="AKD56" s="631"/>
      <c r="AKE56" s="631"/>
      <c r="AKF56" s="631"/>
      <c r="AKG56" s="631"/>
      <c r="AKH56" s="631"/>
      <c r="AKI56" s="631"/>
      <c r="AKJ56" s="631"/>
      <c r="AKK56" s="631"/>
      <c r="AKL56" s="631"/>
      <c r="AKM56" s="631"/>
      <c r="AKN56" s="631"/>
      <c r="AKO56" s="631"/>
      <c r="AKP56" s="631"/>
      <c r="AKQ56" s="631"/>
      <c r="AKR56" s="631"/>
      <c r="AKS56" s="631"/>
      <c r="AKT56" s="631"/>
      <c r="AKU56" s="631"/>
      <c r="AKV56" s="631"/>
      <c r="AKW56" s="631"/>
      <c r="AKX56" s="631"/>
      <c r="AKY56" s="631"/>
      <c r="AKZ56" s="631"/>
      <c r="ALA56" s="631"/>
      <c r="ALB56" s="631"/>
      <c r="ALC56" s="631"/>
      <c r="ALD56" s="631"/>
      <c r="ALE56" s="631"/>
      <c r="ALF56" s="631"/>
      <c r="ALG56" s="631"/>
      <c r="ALH56" s="631"/>
      <c r="ALI56" s="631"/>
      <c r="ALJ56" s="631"/>
      <c r="ALK56" s="631"/>
      <c r="ALL56" s="631"/>
      <c r="ALM56" s="631"/>
      <c r="ALN56" s="631"/>
      <c r="ALO56" s="631"/>
      <c r="ALP56" s="631"/>
      <c r="ALQ56" s="631"/>
      <c r="ALR56" s="631"/>
      <c r="ALS56" s="631"/>
      <c r="ALT56" s="631"/>
      <c r="ALU56" s="631"/>
      <c r="ALV56" s="631"/>
      <c r="ALW56" s="631"/>
      <c r="ALX56" s="631"/>
      <c r="ALY56" s="631"/>
      <c r="ALZ56" s="631"/>
      <c r="AMA56" s="631"/>
      <c r="AMB56" s="631"/>
      <c r="AMC56" s="631"/>
      <c r="AMD56" s="631"/>
      <c r="AME56" s="631"/>
      <c r="AMF56" s="631"/>
      <c r="AMG56" s="631"/>
      <c r="AMH56" s="631"/>
      <c r="AMI56" s="631"/>
      <c r="AMJ56" s="631"/>
      <c r="AMK56" s="631"/>
      <c r="AML56" s="631"/>
      <c r="AMM56" s="631"/>
      <c r="AMN56" s="631"/>
      <c r="AMO56" s="631"/>
      <c r="AMP56" s="631"/>
      <c r="AMQ56" s="631"/>
      <c r="AMR56" s="631"/>
      <c r="AMS56" s="631"/>
      <c r="AMT56" s="631"/>
      <c r="AMU56" s="631"/>
      <c r="AMV56" s="631"/>
      <c r="AMW56" s="631"/>
      <c r="AMX56" s="631"/>
      <c r="AMY56" s="631"/>
      <c r="AMZ56" s="631"/>
      <c r="ANA56" s="631"/>
      <c r="ANB56" s="631"/>
      <c r="ANC56" s="631"/>
      <c r="AND56" s="631"/>
      <c r="ANE56" s="631"/>
      <c r="ANF56" s="631"/>
      <c r="ANG56" s="631"/>
      <c r="ANH56" s="631"/>
      <c r="ANI56" s="631"/>
      <c r="ANJ56" s="631"/>
      <c r="ANK56" s="631"/>
      <c r="ANL56" s="631"/>
      <c r="ANM56" s="631"/>
      <c r="ANN56" s="631"/>
      <c r="ANO56" s="631"/>
      <c r="ANP56" s="631"/>
      <c r="ANQ56" s="631"/>
      <c r="ANR56" s="631"/>
      <c r="ANS56" s="631"/>
      <c r="ANT56" s="631"/>
      <c r="ANU56" s="631"/>
      <c r="ANV56" s="631"/>
      <c r="ANW56" s="631"/>
      <c r="ANX56" s="631"/>
      <c r="ANY56" s="631"/>
      <c r="ANZ56" s="631"/>
      <c r="AOA56" s="631"/>
      <c r="AOB56" s="631"/>
      <c r="AOC56" s="631"/>
      <c r="AOD56" s="631"/>
      <c r="AOE56" s="631"/>
      <c r="AOF56" s="631"/>
      <c r="AOG56" s="631"/>
      <c r="AOH56" s="631"/>
      <c r="AOI56" s="631"/>
      <c r="AOJ56" s="631"/>
      <c r="AOK56" s="631"/>
      <c r="AOL56" s="631"/>
      <c r="AOM56" s="631"/>
      <c r="AON56" s="631"/>
      <c r="AOO56" s="631"/>
      <c r="AOP56" s="631"/>
      <c r="AOQ56" s="631"/>
      <c r="AOR56" s="631"/>
      <c r="AOS56" s="631"/>
      <c r="AOT56" s="631"/>
      <c r="AOU56" s="631"/>
      <c r="AOV56" s="631"/>
      <c r="AOW56" s="631"/>
      <c r="AOX56" s="631"/>
      <c r="AOY56" s="631"/>
      <c r="AOZ56" s="631"/>
      <c r="APA56" s="631"/>
      <c r="APB56" s="631"/>
      <c r="APC56" s="631"/>
      <c r="APD56" s="631"/>
      <c r="APE56" s="631"/>
      <c r="APF56" s="631"/>
      <c r="APG56" s="631"/>
      <c r="APH56" s="631"/>
      <c r="API56" s="631"/>
      <c r="APJ56" s="631"/>
      <c r="APK56" s="631"/>
      <c r="APL56" s="631"/>
      <c r="APM56" s="631"/>
      <c r="APN56" s="631"/>
      <c r="APO56" s="631"/>
      <c r="APP56" s="631"/>
      <c r="APQ56" s="631"/>
      <c r="APR56" s="631"/>
      <c r="APS56" s="631"/>
      <c r="APT56" s="631"/>
      <c r="APU56" s="631"/>
      <c r="APV56" s="631"/>
      <c r="APW56" s="631"/>
      <c r="APX56" s="631"/>
      <c r="APY56" s="631"/>
      <c r="APZ56" s="631"/>
      <c r="AQA56" s="631"/>
      <c r="AQB56" s="631"/>
      <c r="AQC56" s="631"/>
      <c r="AQD56" s="631"/>
      <c r="AQE56" s="631"/>
      <c r="AQF56" s="631"/>
      <c r="AQG56" s="631"/>
      <c r="AQH56" s="631"/>
      <c r="AQI56" s="631"/>
      <c r="AQJ56" s="631"/>
      <c r="AQK56" s="631"/>
      <c r="AQL56" s="631"/>
      <c r="AQM56" s="631"/>
      <c r="AQN56" s="631"/>
      <c r="AQO56" s="631"/>
      <c r="AQP56" s="631"/>
      <c r="AQQ56" s="631"/>
      <c r="AQR56" s="631"/>
      <c r="AQS56" s="631"/>
      <c r="AQT56" s="631"/>
      <c r="AQU56" s="631"/>
      <c r="AQV56" s="631"/>
      <c r="AQW56" s="631"/>
      <c r="AQX56" s="631"/>
      <c r="AQY56" s="631"/>
      <c r="AQZ56" s="631"/>
      <c r="ARA56" s="631"/>
      <c r="ARB56" s="631"/>
      <c r="ARC56" s="631"/>
      <c r="ARD56" s="631"/>
      <c r="ARE56" s="631"/>
      <c r="ARF56" s="631"/>
      <c r="ARG56" s="631"/>
      <c r="ARH56" s="631"/>
      <c r="ARI56" s="631"/>
      <c r="ARJ56" s="631"/>
      <c r="ARK56" s="631"/>
      <c r="ARL56" s="631"/>
      <c r="ARM56" s="631"/>
      <c r="ARN56" s="631"/>
      <c r="ARO56" s="631"/>
      <c r="ARP56" s="631"/>
      <c r="ARQ56" s="631"/>
      <c r="ARR56" s="631"/>
      <c r="ARS56" s="631"/>
      <c r="ART56" s="631"/>
      <c r="ARU56" s="631"/>
      <c r="ARV56" s="631"/>
      <c r="ARW56" s="631"/>
      <c r="ARX56" s="631"/>
      <c r="ARY56" s="631"/>
      <c r="ARZ56" s="631"/>
      <c r="ASA56" s="631"/>
      <c r="ASB56" s="631"/>
      <c r="ASC56" s="631"/>
      <c r="ASD56" s="631"/>
      <c r="ASE56" s="631"/>
      <c r="ASF56" s="631"/>
      <c r="ASG56" s="631"/>
      <c r="ASH56" s="631"/>
      <c r="ASI56" s="631"/>
      <c r="ASJ56" s="631"/>
      <c r="ASK56" s="631"/>
      <c r="ASL56" s="631"/>
      <c r="ASM56" s="631"/>
      <c r="ASN56" s="631"/>
      <c r="ASO56" s="631"/>
      <c r="ASP56" s="631"/>
      <c r="ASQ56" s="631"/>
      <c r="ASR56" s="631"/>
      <c r="ASS56" s="631"/>
      <c r="AST56" s="631"/>
      <c r="ASU56" s="631"/>
      <c r="ASV56" s="631"/>
      <c r="ASW56" s="631"/>
      <c r="ASX56" s="631"/>
      <c r="ASY56" s="631"/>
      <c r="ASZ56" s="631"/>
      <c r="ATA56" s="631"/>
      <c r="ATB56" s="631"/>
      <c r="ATC56" s="631"/>
      <c r="ATD56" s="631"/>
      <c r="ATE56" s="631"/>
      <c r="ATF56" s="631"/>
      <c r="ATG56" s="631"/>
      <c r="ATH56" s="631"/>
      <c r="ATI56" s="631"/>
      <c r="ATJ56" s="631"/>
      <c r="ATK56" s="631"/>
      <c r="ATL56" s="631"/>
      <c r="ATM56" s="631"/>
      <c r="ATN56" s="631"/>
      <c r="ATO56" s="631"/>
      <c r="ATP56" s="631"/>
      <c r="ATQ56" s="631"/>
      <c r="ATR56" s="631"/>
      <c r="ATS56" s="631"/>
      <c r="ATT56" s="631"/>
      <c r="ATU56" s="631"/>
      <c r="ATV56" s="631"/>
      <c r="ATW56" s="631"/>
      <c r="ATX56" s="631"/>
      <c r="ATY56" s="631"/>
      <c r="ATZ56" s="631"/>
      <c r="AUA56" s="631"/>
      <c r="AUB56" s="631"/>
      <c r="AUC56" s="631"/>
      <c r="AUD56" s="631"/>
      <c r="AUE56" s="631"/>
      <c r="AUF56" s="631"/>
      <c r="AUG56" s="631"/>
      <c r="AUH56" s="631"/>
      <c r="AUI56" s="631"/>
      <c r="AUJ56" s="631"/>
      <c r="AUK56" s="631"/>
      <c r="AUL56" s="631"/>
      <c r="AUM56" s="631"/>
      <c r="AUN56" s="631"/>
      <c r="AUO56" s="631"/>
      <c r="AUP56" s="631"/>
      <c r="AUQ56" s="631"/>
      <c r="AUR56" s="631"/>
      <c r="AUS56" s="631"/>
      <c r="AUT56" s="631"/>
      <c r="AUU56" s="631"/>
      <c r="AUV56" s="631"/>
      <c r="AUW56" s="631"/>
      <c r="AUX56" s="631"/>
      <c r="AUY56" s="631"/>
      <c r="AUZ56" s="631"/>
      <c r="AVA56" s="631"/>
      <c r="AVB56" s="631"/>
      <c r="AVC56" s="631"/>
      <c r="AVD56" s="631"/>
      <c r="AVE56" s="631"/>
      <c r="AVF56" s="631"/>
      <c r="AVG56" s="631"/>
      <c r="AVH56" s="631"/>
      <c r="AVI56" s="631"/>
      <c r="AVJ56" s="631"/>
      <c r="AVK56" s="631"/>
      <c r="AVL56" s="631"/>
      <c r="AVM56" s="631"/>
      <c r="AVN56" s="631"/>
      <c r="AVO56" s="631"/>
      <c r="AVP56" s="631"/>
      <c r="AVQ56" s="631"/>
      <c r="AVR56" s="631"/>
      <c r="AVS56" s="631"/>
      <c r="AVT56" s="631"/>
      <c r="AVU56" s="631"/>
      <c r="AVV56" s="631"/>
      <c r="AVW56" s="631"/>
      <c r="AVX56" s="631"/>
      <c r="AVY56" s="631"/>
      <c r="AVZ56" s="631"/>
      <c r="AWA56" s="631"/>
      <c r="AWB56" s="631"/>
      <c r="AWC56" s="631"/>
      <c r="AWD56" s="631"/>
      <c r="AWE56" s="631"/>
      <c r="AWF56" s="631"/>
      <c r="AWG56" s="631"/>
      <c r="AWH56" s="631"/>
      <c r="AWI56" s="631"/>
      <c r="AWJ56" s="631"/>
      <c r="AWK56" s="631"/>
      <c r="AWL56" s="631"/>
      <c r="AWM56" s="631"/>
      <c r="AWN56" s="631"/>
      <c r="AWO56" s="631"/>
      <c r="AWP56" s="631"/>
      <c r="AWQ56" s="631"/>
      <c r="AWR56" s="631"/>
      <c r="AWS56" s="631"/>
      <c r="AWT56" s="631"/>
      <c r="AWU56" s="631"/>
      <c r="AWV56" s="631"/>
      <c r="AWW56" s="631"/>
      <c r="AWX56" s="631"/>
      <c r="AWY56" s="631"/>
      <c r="AWZ56" s="631"/>
      <c r="AXA56" s="631"/>
      <c r="AXB56" s="631"/>
      <c r="AXC56" s="631"/>
      <c r="AXD56" s="631"/>
      <c r="AXE56" s="631"/>
      <c r="AXF56" s="631"/>
      <c r="AXG56" s="631"/>
      <c r="AXH56" s="631"/>
      <c r="AXI56" s="631"/>
      <c r="AXJ56" s="631"/>
      <c r="AXK56" s="631"/>
      <c r="AXL56" s="631"/>
      <c r="AXM56" s="631"/>
      <c r="AXN56" s="631"/>
      <c r="AXO56" s="631"/>
      <c r="AXP56" s="631"/>
      <c r="AXQ56" s="631"/>
      <c r="AXR56" s="631"/>
      <c r="AXS56" s="631"/>
      <c r="AXT56" s="631"/>
      <c r="AXU56" s="631"/>
      <c r="AXV56" s="631"/>
      <c r="AXW56" s="631"/>
      <c r="AXX56" s="631"/>
      <c r="AXY56" s="631"/>
      <c r="AXZ56" s="631"/>
      <c r="AYA56" s="631"/>
      <c r="AYB56" s="631"/>
      <c r="AYC56" s="631"/>
      <c r="AYD56" s="631"/>
      <c r="AYE56" s="631"/>
      <c r="AYF56" s="631"/>
      <c r="AYG56" s="631"/>
      <c r="AYH56" s="631"/>
      <c r="AYI56" s="631"/>
      <c r="AYJ56" s="631"/>
      <c r="AYK56" s="631"/>
      <c r="AYL56" s="631"/>
      <c r="AYM56" s="631"/>
      <c r="AYN56" s="631"/>
      <c r="AYO56" s="631"/>
      <c r="AYP56" s="631"/>
      <c r="AYQ56" s="631"/>
      <c r="AYR56" s="631"/>
      <c r="AYS56" s="631"/>
      <c r="AYT56" s="631"/>
      <c r="AYU56" s="631"/>
      <c r="AYV56" s="631"/>
      <c r="AYW56" s="631"/>
      <c r="AYX56" s="631"/>
      <c r="AYY56" s="631"/>
      <c r="AYZ56" s="631"/>
      <c r="AZA56" s="631"/>
      <c r="AZB56" s="631"/>
      <c r="AZC56" s="631"/>
      <c r="AZD56" s="631"/>
      <c r="AZE56" s="631"/>
      <c r="AZF56" s="631"/>
      <c r="AZG56" s="631"/>
      <c r="AZH56" s="631"/>
      <c r="AZI56" s="631"/>
      <c r="AZJ56" s="631"/>
      <c r="AZK56" s="631"/>
      <c r="AZL56" s="631"/>
      <c r="AZM56" s="631"/>
      <c r="AZN56" s="631"/>
      <c r="AZO56" s="631"/>
      <c r="AZP56" s="631"/>
      <c r="AZQ56" s="631"/>
      <c r="AZR56" s="631"/>
      <c r="AZS56" s="631"/>
      <c r="AZT56" s="631"/>
      <c r="AZU56" s="631"/>
      <c r="AZV56" s="631"/>
      <c r="AZW56" s="631"/>
      <c r="AZX56" s="631"/>
      <c r="AZY56" s="631"/>
      <c r="AZZ56" s="631"/>
      <c r="BAA56" s="631"/>
      <c r="BAB56" s="631"/>
      <c r="BAC56" s="631"/>
      <c r="BAD56" s="631"/>
      <c r="BAE56" s="631"/>
      <c r="BAF56" s="631"/>
      <c r="BAG56" s="631"/>
      <c r="BAH56" s="631"/>
      <c r="BAI56" s="631"/>
      <c r="BAJ56" s="631"/>
      <c r="BAK56" s="631"/>
      <c r="BAL56" s="631"/>
      <c r="BAM56" s="631"/>
      <c r="BAN56" s="631"/>
      <c r="BAO56" s="631"/>
      <c r="BAP56" s="631"/>
      <c r="BAQ56" s="631"/>
      <c r="BAR56" s="631"/>
      <c r="BAS56" s="631"/>
      <c r="BAT56" s="631"/>
      <c r="BAU56" s="631"/>
      <c r="BAV56" s="631"/>
      <c r="BAW56" s="631"/>
      <c r="BAX56" s="631"/>
      <c r="BAY56" s="631"/>
      <c r="BAZ56" s="631"/>
      <c r="BBA56" s="631"/>
      <c r="BBB56" s="631"/>
      <c r="BBC56" s="631"/>
      <c r="BBD56" s="631"/>
      <c r="BBE56" s="631"/>
      <c r="BBF56" s="631"/>
      <c r="BBG56" s="631"/>
      <c r="BBH56" s="631"/>
      <c r="BBI56" s="631"/>
      <c r="BBJ56" s="631"/>
      <c r="BBK56" s="631"/>
      <c r="BBL56" s="631"/>
      <c r="BBM56" s="631"/>
      <c r="BBN56" s="631"/>
      <c r="BBO56" s="631"/>
      <c r="BBP56" s="631"/>
      <c r="BBQ56" s="631"/>
      <c r="BBR56" s="631"/>
      <c r="BBS56" s="631"/>
      <c r="BBT56" s="631"/>
      <c r="BBU56" s="631"/>
      <c r="BBV56" s="631"/>
      <c r="BBW56" s="631"/>
      <c r="BBX56" s="631"/>
      <c r="BBY56" s="631"/>
      <c r="BBZ56" s="631"/>
      <c r="BCA56" s="631"/>
      <c r="BCB56" s="631"/>
      <c r="BCC56" s="631"/>
      <c r="BCD56" s="631"/>
      <c r="BCE56" s="631"/>
      <c r="BCF56" s="631"/>
      <c r="BCG56" s="631"/>
      <c r="BCH56" s="631"/>
      <c r="BCI56" s="631"/>
      <c r="BCJ56" s="631"/>
      <c r="BCK56" s="631"/>
      <c r="BCL56" s="631"/>
      <c r="BCM56" s="631"/>
      <c r="BCN56" s="631"/>
      <c r="BCO56" s="631"/>
      <c r="BCP56" s="631"/>
      <c r="BCQ56" s="631"/>
      <c r="BCR56" s="631"/>
      <c r="BCS56" s="631"/>
      <c r="BCT56" s="631"/>
      <c r="BCU56" s="631"/>
      <c r="BCV56" s="631"/>
      <c r="BCW56" s="631"/>
      <c r="BCX56" s="631"/>
      <c r="BCY56" s="631"/>
      <c r="BCZ56" s="631"/>
      <c r="BDA56" s="631"/>
      <c r="BDB56" s="631"/>
      <c r="BDC56" s="631"/>
      <c r="BDD56" s="631"/>
      <c r="BDE56" s="631"/>
      <c r="BDF56" s="631"/>
      <c r="BDG56" s="631"/>
      <c r="BDH56" s="631"/>
      <c r="BDI56" s="631"/>
      <c r="BDJ56" s="631"/>
      <c r="BDK56" s="631"/>
    </row>
    <row r="57" spans="1:1467" customFormat="1">
      <c r="A57" s="631"/>
      <c r="B57" s="611" t="s">
        <v>23</v>
      </c>
      <c r="C57" s="49">
        <v>7.5999999999999998E-2</v>
      </c>
      <c r="D57" s="146">
        <v>14.032163043478274</v>
      </c>
      <c r="E57" s="146">
        <v>1.8490334130434711</v>
      </c>
      <c r="F57" s="610">
        <v>15.881196456521746</v>
      </c>
      <c r="G57" s="552"/>
      <c r="H57" s="552"/>
      <c r="I57" s="552"/>
      <c r="J57" s="552"/>
      <c r="K57" s="552"/>
      <c r="L57" s="552"/>
      <c r="M57" s="552"/>
      <c r="N57" s="552"/>
      <c r="O57" s="631"/>
      <c r="P57" s="631"/>
      <c r="Q57" s="631"/>
      <c r="R57" s="631"/>
      <c r="S57" s="631"/>
      <c r="T57" s="631"/>
      <c r="U57" s="631"/>
      <c r="V57" s="631"/>
      <c r="W57" s="631"/>
      <c r="X57" s="631"/>
      <c r="Y57" s="631"/>
      <c r="Z57" s="631"/>
      <c r="AA57" s="631"/>
      <c r="AB57" s="631"/>
      <c r="AC57" s="631"/>
      <c r="AD57" s="631"/>
      <c r="AE57" s="631"/>
      <c r="AF57" s="631"/>
      <c r="AG57" s="631"/>
      <c r="AH57" s="631"/>
      <c r="AI57" s="631"/>
      <c r="AJ57" s="631"/>
      <c r="AK57" s="631"/>
      <c r="AL57" s="631"/>
      <c r="AM57" s="631"/>
      <c r="AN57" s="631"/>
      <c r="AO57" s="631"/>
      <c r="AP57" s="631"/>
      <c r="AQ57" s="631"/>
      <c r="AR57" s="631"/>
      <c r="AS57" s="631"/>
      <c r="AT57" s="631"/>
      <c r="AU57" s="631"/>
      <c r="AV57" s="631"/>
      <c r="AW57" s="631"/>
      <c r="AX57" s="631"/>
      <c r="AY57" s="631"/>
      <c r="AZ57" s="631"/>
      <c r="BA57" s="631"/>
      <c r="BB57" s="631"/>
      <c r="BC57" s="631"/>
      <c r="BD57" s="631"/>
      <c r="BE57" s="631"/>
      <c r="BF57" s="631"/>
      <c r="BG57" s="631"/>
      <c r="BH57" s="631"/>
      <c r="BI57" s="631"/>
      <c r="BJ57" s="631"/>
      <c r="BK57" s="631"/>
      <c r="BL57" s="631"/>
      <c r="BM57" s="631"/>
      <c r="BN57" s="631"/>
      <c r="BO57" s="631"/>
      <c r="BP57" s="631"/>
      <c r="BQ57" s="631"/>
      <c r="BR57" s="631"/>
      <c r="BS57" s="631"/>
      <c r="BT57" s="631"/>
      <c r="BU57" s="631"/>
      <c r="BV57" s="631"/>
      <c r="BW57" s="631"/>
      <c r="BX57" s="631"/>
      <c r="BY57" s="631"/>
      <c r="BZ57" s="631"/>
      <c r="CA57" s="631"/>
      <c r="CB57" s="631"/>
      <c r="CC57" s="631"/>
      <c r="CD57" s="631"/>
      <c r="CE57" s="631"/>
      <c r="CF57" s="631"/>
      <c r="CG57" s="631"/>
      <c r="CH57" s="631"/>
      <c r="CI57" s="631"/>
      <c r="CJ57" s="631"/>
      <c r="CK57" s="631"/>
      <c r="CL57" s="631"/>
      <c r="CM57" s="631"/>
      <c r="CN57" s="631"/>
      <c r="CO57" s="631"/>
      <c r="CP57" s="631"/>
      <c r="CQ57" s="631"/>
      <c r="CR57" s="631"/>
      <c r="CS57" s="631"/>
      <c r="CT57" s="631"/>
      <c r="CU57" s="631"/>
      <c r="CV57" s="631"/>
      <c r="CW57" s="631"/>
      <c r="CX57" s="631"/>
      <c r="CY57" s="631"/>
      <c r="CZ57" s="631"/>
      <c r="DA57" s="631"/>
      <c r="DB57" s="631"/>
      <c r="DC57" s="631"/>
      <c r="DD57" s="631"/>
      <c r="DE57" s="631"/>
      <c r="DF57" s="631"/>
      <c r="DG57" s="631"/>
      <c r="DH57" s="631"/>
      <c r="DI57" s="631"/>
      <c r="DJ57" s="631"/>
      <c r="DK57" s="631"/>
      <c r="DL57" s="631"/>
      <c r="DM57" s="631"/>
      <c r="DN57" s="631"/>
      <c r="DO57" s="631"/>
      <c r="DP57" s="631"/>
      <c r="DQ57" s="631"/>
      <c r="DR57" s="631"/>
      <c r="DS57" s="631"/>
      <c r="DT57" s="631"/>
      <c r="DU57" s="631"/>
      <c r="DV57" s="631"/>
      <c r="DW57" s="631"/>
      <c r="DX57" s="631"/>
      <c r="DY57" s="631"/>
      <c r="DZ57" s="631"/>
      <c r="EA57" s="631"/>
      <c r="EB57" s="631"/>
      <c r="EC57" s="631"/>
      <c r="ED57" s="631"/>
      <c r="EE57" s="631"/>
      <c r="EF57" s="631"/>
      <c r="EG57" s="631"/>
      <c r="EH57" s="631"/>
      <c r="EI57" s="631"/>
      <c r="EJ57" s="631"/>
      <c r="EK57" s="631"/>
      <c r="EL57" s="631"/>
      <c r="EM57" s="631"/>
      <c r="EN57" s="631"/>
      <c r="EO57" s="631"/>
      <c r="EP57" s="631"/>
      <c r="EQ57" s="631"/>
      <c r="ER57" s="631"/>
      <c r="ES57" s="631"/>
      <c r="ET57" s="631"/>
      <c r="EU57" s="631"/>
      <c r="EV57" s="631"/>
      <c r="EW57" s="631"/>
      <c r="EX57" s="631"/>
      <c r="EY57" s="631"/>
      <c r="EZ57" s="631"/>
      <c r="FA57" s="631"/>
      <c r="FB57" s="631"/>
      <c r="FC57" s="631"/>
      <c r="FD57" s="631"/>
      <c r="FE57" s="631"/>
      <c r="FF57" s="631"/>
      <c r="FG57" s="631"/>
      <c r="FH57" s="631"/>
      <c r="FI57" s="631"/>
      <c r="FJ57" s="631"/>
      <c r="FK57" s="631"/>
      <c r="FL57" s="631"/>
      <c r="FM57" s="631"/>
      <c r="FN57" s="631"/>
      <c r="FO57" s="631"/>
      <c r="FP57" s="631"/>
      <c r="FQ57" s="631"/>
      <c r="FR57" s="631"/>
      <c r="FS57" s="631"/>
      <c r="FT57" s="631"/>
      <c r="FU57" s="631"/>
      <c r="FV57" s="631"/>
      <c r="FW57" s="631"/>
      <c r="FX57" s="631"/>
      <c r="FY57" s="631"/>
      <c r="FZ57" s="631"/>
      <c r="GA57" s="631"/>
      <c r="GB57" s="631"/>
      <c r="GC57" s="631"/>
      <c r="GD57" s="631"/>
      <c r="GE57" s="631"/>
      <c r="GF57" s="631"/>
      <c r="GG57" s="631"/>
      <c r="GH57" s="631"/>
      <c r="GI57" s="631"/>
      <c r="GJ57" s="631"/>
      <c r="GK57" s="631"/>
      <c r="GL57" s="631"/>
      <c r="GM57" s="631"/>
      <c r="GN57" s="631"/>
      <c r="GO57" s="631"/>
      <c r="GP57" s="631"/>
      <c r="GQ57" s="631"/>
      <c r="GR57" s="631"/>
      <c r="GS57" s="631"/>
      <c r="GT57" s="631"/>
      <c r="GU57" s="631"/>
      <c r="GV57" s="631"/>
      <c r="GW57" s="631"/>
      <c r="GX57" s="631"/>
      <c r="GY57" s="631"/>
      <c r="GZ57" s="631"/>
      <c r="HA57" s="631"/>
      <c r="HB57" s="631"/>
      <c r="HC57" s="631"/>
      <c r="HD57" s="631"/>
      <c r="HE57" s="631"/>
      <c r="HF57" s="631"/>
      <c r="HG57" s="631"/>
      <c r="HH57" s="631"/>
      <c r="HI57" s="631"/>
      <c r="HJ57" s="631"/>
      <c r="HK57" s="631"/>
      <c r="HL57" s="631"/>
      <c r="HM57" s="631"/>
      <c r="HN57" s="631"/>
      <c r="HO57" s="631"/>
      <c r="HP57" s="631"/>
      <c r="HQ57" s="631"/>
      <c r="HR57" s="631"/>
      <c r="HS57" s="631"/>
      <c r="HT57" s="631"/>
      <c r="HU57" s="631"/>
      <c r="HV57" s="631"/>
      <c r="HW57" s="631"/>
      <c r="HX57" s="631"/>
      <c r="HY57" s="631"/>
      <c r="HZ57" s="631"/>
      <c r="IA57" s="631"/>
      <c r="IB57" s="631"/>
      <c r="IC57" s="631"/>
      <c r="ID57" s="631"/>
      <c r="IE57" s="631"/>
      <c r="IF57" s="631"/>
      <c r="IG57" s="631"/>
      <c r="IH57" s="631"/>
      <c r="II57" s="631"/>
      <c r="IJ57" s="631"/>
      <c r="IK57" s="631"/>
      <c r="IL57" s="631"/>
      <c r="IM57" s="631"/>
      <c r="IN57" s="631"/>
      <c r="IO57" s="631"/>
      <c r="IP57" s="631"/>
      <c r="IQ57" s="631"/>
      <c r="IR57" s="631"/>
      <c r="IS57" s="631"/>
      <c r="IT57" s="631"/>
      <c r="IU57" s="631"/>
      <c r="IV57" s="631"/>
      <c r="IW57" s="631"/>
      <c r="IX57" s="631"/>
      <c r="IY57" s="631"/>
      <c r="IZ57" s="631"/>
      <c r="JA57" s="631"/>
      <c r="JB57" s="631"/>
      <c r="JC57" s="631"/>
      <c r="JD57" s="631"/>
      <c r="JE57" s="631"/>
      <c r="JF57" s="631"/>
      <c r="JG57" s="631"/>
      <c r="JH57" s="631"/>
      <c r="JI57" s="631"/>
      <c r="JJ57" s="631"/>
      <c r="JK57" s="631"/>
      <c r="JL57" s="631"/>
      <c r="JM57" s="631"/>
      <c r="JN57" s="631"/>
      <c r="JO57" s="631"/>
      <c r="JP57" s="631"/>
      <c r="JQ57" s="631"/>
      <c r="JR57" s="631"/>
      <c r="JS57" s="631"/>
      <c r="JT57" s="631"/>
      <c r="JU57" s="631"/>
      <c r="JV57" s="631"/>
      <c r="JW57" s="631"/>
      <c r="JX57" s="631"/>
      <c r="JY57" s="631"/>
      <c r="JZ57" s="631"/>
      <c r="KA57" s="631"/>
      <c r="KB57" s="631"/>
      <c r="KC57" s="631"/>
      <c r="KD57" s="631"/>
      <c r="KE57" s="631"/>
      <c r="KF57" s="631"/>
      <c r="KG57" s="631"/>
      <c r="KH57" s="631"/>
      <c r="KI57" s="631"/>
      <c r="KJ57" s="631"/>
      <c r="KK57" s="631"/>
      <c r="KL57" s="631"/>
      <c r="KM57" s="631"/>
      <c r="KN57" s="631"/>
      <c r="KO57" s="631"/>
      <c r="KP57" s="631"/>
      <c r="KQ57" s="631"/>
      <c r="KR57" s="631"/>
      <c r="KS57" s="631"/>
      <c r="KT57" s="631"/>
      <c r="KU57" s="631"/>
      <c r="KV57" s="631"/>
      <c r="KW57" s="631"/>
      <c r="KX57" s="631"/>
      <c r="KY57" s="631"/>
      <c r="KZ57" s="631"/>
      <c r="LA57" s="631"/>
      <c r="LB57" s="631"/>
      <c r="LC57" s="631"/>
      <c r="LD57" s="631"/>
      <c r="LE57" s="631"/>
      <c r="LF57" s="631"/>
      <c r="LG57" s="631"/>
      <c r="LH57" s="631"/>
      <c r="LI57" s="631"/>
      <c r="LJ57" s="631"/>
      <c r="LK57" s="631"/>
      <c r="LL57" s="631"/>
      <c r="LM57" s="631"/>
      <c r="LN57" s="631"/>
      <c r="LO57" s="631"/>
      <c r="LP57" s="631"/>
      <c r="LQ57" s="631"/>
      <c r="LR57" s="631"/>
      <c r="LS57" s="631"/>
      <c r="LT57" s="631"/>
      <c r="LU57" s="631"/>
      <c r="LV57" s="631"/>
      <c r="LW57" s="631"/>
      <c r="LX57" s="631"/>
      <c r="LY57" s="631"/>
      <c r="LZ57" s="631"/>
      <c r="MA57" s="631"/>
      <c r="MB57" s="631"/>
      <c r="MC57" s="631"/>
      <c r="MD57" s="631"/>
      <c r="ME57" s="631"/>
      <c r="MF57" s="631"/>
      <c r="MG57" s="631"/>
      <c r="MH57" s="631"/>
      <c r="MI57" s="631"/>
      <c r="MJ57" s="631"/>
      <c r="MK57" s="631"/>
      <c r="ML57" s="631"/>
      <c r="MM57" s="631"/>
      <c r="MN57" s="631"/>
      <c r="MO57" s="631"/>
      <c r="MP57" s="631"/>
      <c r="MQ57" s="631"/>
      <c r="MR57" s="631"/>
      <c r="MS57" s="631"/>
      <c r="MT57" s="631"/>
      <c r="MU57" s="631"/>
      <c r="MV57" s="631"/>
      <c r="MW57" s="631"/>
      <c r="MX57" s="631"/>
      <c r="MY57" s="631"/>
      <c r="MZ57" s="631"/>
      <c r="NA57" s="631"/>
      <c r="NB57" s="631"/>
      <c r="NC57" s="631"/>
      <c r="ND57" s="631"/>
      <c r="NE57" s="631"/>
      <c r="NF57" s="631"/>
      <c r="NG57" s="631"/>
      <c r="NH57" s="631"/>
      <c r="NI57" s="631"/>
      <c r="NJ57" s="631"/>
      <c r="NK57" s="631"/>
      <c r="NL57" s="631"/>
      <c r="NM57" s="631"/>
      <c r="NN57" s="631"/>
      <c r="NO57" s="631"/>
      <c r="NP57" s="631"/>
      <c r="NQ57" s="631"/>
      <c r="NR57" s="631"/>
      <c r="NS57" s="631"/>
      <c r="NT57" s="631"/>
      <c r="NU57" s="631"/>
      <c r="NV57" s="631"/>
      <c r="NW57" s="631"/>
      <c r="NX57" s="631"/>
      <c r="NY57" s="631"/>
      <c r="NZ57" s="631"/>
      <c r="OA57" s="631"/>
      <c r="OB57" s="631"/>
      <c r="OC57" s="631"/>
      <c r="OD57" s="631"/>
      <c r="OE57" s="631"/>
      <c r="OF57" s="631"/>
      <c r="OG57" s="631"/>
      <c r="OH57" s="631"/>
      <c r="OI57" s="631"/>
      <c r="OJ57" s="631"/>
      <c r="OK57" s="631"/>
      <c r="OL57" s="631"/>
      <c r="OM57" s="631"/>
      <c r="ON57" s="631"/>
      <c r="OO57" s="631"/>
      <c r="OP57" s="631"/>
      <c r="OQ57" s="631"/>
      <c r="OR57" s="631"/>
      <c r="OS57" s="631"/>
      <c r="OT57" s="631"/>
      <c r="OU57" s="631"/>
      <c r="OV57" s="631"/>
      <c r="OW57" s="631"/>
      <c r="OX57" s="631"/>
      <c r="OY57" s="631"/>
      <c r="OZ57" s="631"/>
      <c r="PA57" s="631"/>
      <c r="PB57" s="631"/>
      <c r="PC57" s="631"/>
      <c r="PD57" s="631"/>
      <c r="PE57" s="631"/>
      <c r="PF57" s="631"/>
      <c r="PG57" s="631"/>
      <c r="PH57" s="631"/>
      <c r="PI57" s="631"/>
      <c r="PJ57" s="631"/>
      <c r="PK57" s="631"/>
      <c r="PL57" s="631"/>
      <c r="PM57" s="631"/>
      <c r="PN57" s="631"/>
      <c r="PO57" s="631"/>
      <c r="PP57" s="631"/>
      <c r="PQ57" s="631"/>
      <c r="PR57" s="631"/>
      <c r="PS57" s="631"/>
      <c r="PT57" s="631"/>
      <c r="PU57" s="631"/>
      <c r="PV57" s="631"/>
      <c r="PW57" s="631"/>
      <c r="PX57" s="631"/>
      <c r="PY57" s="631"/>
      <c r="PZ57" s="631"/>
      <c r="QA57" s="631"/>
      <c r="QB57" s="631"/>
      <c r="QC57" s="631"/>
      <c r="QD57" s="631"/>
      <c r="QE57" s="631"/>
      <c r="QF57" s="631"/>
      <c r="QG57" s="631"/>
      <c r="QH57" s="631"/>
      <c r="QI57" s="631"/>
      <c r="QJ57" s="631"/>
      <c r="QK57" s="631"/>
      <c r="QL57" s="631"/>
      <c r="QM57" s="631"/>
      <c r="QN57" s="631"/>
      <c r="QO57" s="631"/>
      <c r="QP57" s="631"/>
      <c r="QQ57" s="631"/>
      <c r="QR57" s="631"/>
      <c r="QS57" s="631"/>
      <c r="QT57" s="631"/>
      <c r="QU57" s="631"/>
      <c r="QV57" s="631"/>
      <c r="QW57" s="631"/>
      <c r="QX57" s="631"/>
      <c r="QY57" s="631"/>
      <c r="QZ57" s="631"/>
      <c r="RA57" s="631"/>
      <c r="RB57" s="631"/>
      <c r="RC57" s="631"/>
      <c r="RD57" s="631"/>
      <c r="RE57" s="631"/>
      <c r="RF57" s="631"/>
      <c r="RG57" s="631"/>
      <c r="RH57" s="631"/>
      <c r="RI57" s="631"/>
      <c r="RJ57" s="631"/>
      <c r="RK57" s="631"/>
      <c r="RL57" s="631"/>
      <c r="RM57" s="631"/>
      <c r="RN57" s="631"/>
      <c r="RO57" s="631"/>
      <c r="RP57" s="631"/>
      <c r="RQ57" s="631"/>
      <c r="RR57" s="631"/>
      <c r="RS57" s="631"/>
      <c r="RT57" s="631"/>
      <c r="RU57" s="631"/>
      <c r="RV57" s="631"/>
      <c r="RW57" s="631"/>
      <c r="RX57" s="631"/>
      <c r="RY57" s="631"/>
      <c r="RZ57" s="631"/>
      <c r="SA57" s="631"/>
      <c r="SB57" s="631"/>
      <c r="SC57" s="631"/>
      <c r="SD57" s="631"/>
      <c r="SE57" s="631"/>
      <c r="SF57" s="631"/>
      <c r="SG57" s="631"/>
      <c r="SH57" s="631"/>
      <c r="SI57" s="631"/>
      <c r="SJ57" s="631"/>
      <c r="SK57" s="631"/>
      <c r="SL57" s="631"/>
      <c r="SM57" s="631"/>
      <c r="SN57" s="631"/>
      <c r="SO57" s="631"/>
      <c r="SP57" s="631"/>
      <c r="SQ57" s="631"/>
      <c r="SR57" s="631"/>
      <c r="SS57" s="631"/>
      <c r="ST57" s="631"/>
      <c r="SU57" s="631"/>
      <c r="SV57" s="631"/>
      <c r="SW57" s="631"/>
      <c r="SX57" s="631"/>
      <c r="SY57" s="631"/>
      <c r="SZ57" s="631"/>
      <c r="TA57" s="631"/>
      <c r="TB57" s="631"/>
      <c r="TC57" s="631"/>
      <c r="TD57" s="631"/>
      <c r="TE57" s="631"/>
      <c r="TF57" s="631"/>
      <c r="TG57" s="631"/>
      <c r="TH57" s="631"/>
      <c r="TI57" s="631"/>
      <c r="TJ57" s="631"/>
      <c r="TK57" s="631"/>
      <c r="TL57" s="631"/>
      <c r="TM57" s="631"/>
      <c r="TN57" s="631"/>
      <c r="TO57" s="631"/>
      <c r="TP57" s="631"/>
      <c r="TQ57" s="631"/>
      <c r="TR57" s="631"/>
      <c r="TS57" s="631"/>
      <c r="TT57" s="631"/>
      <c r="TU57" s="631"/>
      <c r="TV57" s="631"/>
      <c r="TW57" s="631"/>
      <c r="TX57" s="631"/>
      <c r="TY57" s="631"/>
      <c r="TZ57" s="631"/>
      <c r="UA57" s="631"/>
      <c r="UB57" s="631"/>
      <c r="UC57" s="631"/>
      <c r="UD57" s="631"/>
      <c r="UE57" s="631"/>
      <c r="UF57" s="631"/>
      <c r="UG57" s="631"/>
      <c r="UH57" s="631"/>
      <c r="UI57" s="631"/>
      <c r="UJ57" s="631"/>
      <c r="UK57" s="631"/>
      <c r="UL57" s="631"/>
      <c r="UM57" s="631"/>
      <c r="UN57" s="631"/>
      <c r="UO57" s="631"/>
      <c r="UP57" s="631"/>
      <c r="UQ57" s="631"/>
      <c r="UR57" s="631"/>
      <c r="US57" s="631"/>
      <c r="UT57" s="631"/>
      <c r="UU57" s="631"/>
      <c r="UV57" s="631"/>
      <c r="UW57" s="631"/>
      <c r="UX57" s="631"/>
      <c r="UY57" s="631"/>
      <c r="UZ57" s="631"/>
      <c r="VA57" s="631"/>
      <c r="VB57" s="631"/>
      <c r="VC57" s="631"/>
      <c r="VD57" s="631"/>
      <c r="VE57" s="631"/>
      <c r="VF57" s="631"/>
      <c r="VG57" s="631"/>
      <c r="VH57" s="631"/>
      <c r="VI57" s="631"/>
      <c r="VJ57" s="631"/>
      <c r="VK57" s="631"/>
      <c r="VL57" s="631"/>
      <c r="VM57" s="631"/>
      <c r="VN57" s="631"/>
      <c r="VO57" s="631"/>
      <c r="VP57" s="631"/>
      <c r="VQ57" s="631"/>
      <c r="VR57" s="631"/>
      <c r="VS57" s="631"/>
      <c r="VT57" s="631"/>
      <c r="VU57" s="631"/>
      <c r="VV57" s="631"/>
      <c r="VW57" s="631"/>
      <c r="VX57" s="631"/>
      <c r="VY57" s="631"/>
      <c r="VZ57" s="631"/>
      <c r="WA57" s="631"/>
      <c r="WB57" s="631"/>
      <c r="WC57" s="631"/>
      <c r="WD57" s="631"/>
      <c r="WE57" s="631"/>
      <c r="WF57" s="631"/>
      <c r="WG57" s="631"/>
      <c r="WH57" s="631"/>
      <c r="WI57" s="631"/>
      <c r="WJ57" s="631"/>
      <c r="WK57" s="631"/>
      <c r="WL57" s="631"/>
      <c r="WM57" s="631"/>
      <c r="WN57" s="631"/>
      <c r="WO57" s="631"/>
      <c r="WP57" s="631"/>
      <c r="WQ57" s="631"/>
      <c r="WR57" s="631"/>
      <c r="WS57" s="631"/>
      <c r="WT57" s="631"/>
      <c r="WU57" s="631"/>
      <c r="WV57" s="631"/>
      <c r="WW57" s="631"/>
      <c r="WX57" s="631"/>
      <c r="WY57" s="631"/>
      <c r="WZ57" s="631"/>
      <c r="XA57" s="631"/>
      <c r="XB57" s="631"/>
      <c r="XC57" s="631"/>
      <c r="XD57" s="631"/>
      <c r="XE57" s="631"/>
      <c r="XF57" s="631"/>
      <c r="XG57" s="631"/>
      <c r="XH57" s="631"/>
      <c r="XI57" s="631"/>
      <c r="XJ57" s="631"/>
      <c r="XK57" s="631"/>
      <c r="XL57" s="631"/>
      <c r="XM57" s="631"/>
      <c r="XN57" s="631"/>
      <c r="XO57" s="631"/>
      <c r="XP57" s="631"/>
      <c r="XQ57" s="631"/>
      <c r="XR57" s="631"/>
      <c r="XS57" s="631"/>
      <c r="XT57" s="631"/>
      <c r="XU57" s="631"/>
      <c r="XV57" s="631"/>
      <c r="XW57" s="631"/>
      <c r="XX57" s="631"/>
      <c r="XY57" s="631"/>
      <c r="XZ57" s="631"/>
      <c r="YA57" s="631"/>
      <c r="YB57" s="631"/>
      <c r="YC57" s="631"/>
      <c r="YD57" s="631"/>
      <c r="YE57" s="631"/>
      <c r="YF57" s="631"/>
      <c r="YG57" s="631"/>
      <c r="YH57" s="631"/>
      <c r="YI57" s="631"/>
      <c r="YJ57" s="631"/>
      <c r="YK57" s="631"/>
      <c r="YL57" s="631"/>
      <c r="YM57" s="631"/>
      <c r="YN57" s="631"/>
      <c r="YO57" s="631"/>
      <c r="YP57" s="631"/>
      <c r="YQ57" s="631"/>
      <c r="YR57" s="631"/>
      <c r="YS57" s="631"/>
      <c r="YT57" s="631"/>
      <c r="YU57" s="631"/>
      <c r="YV57" s="631"/>
      <c r="YW57" s="631"/>
      <c r="YX57" s="631"/>
      <c r="YY57" s="631"/>
      <c r="YZ57" s="631"/>
      <c r="ZA57" s="631"/>
      <c r="ZB57" s="631"/>
      <c r="ZC57" s="631"/>
      <c r="ZD57" s="631"/>
      <c r="ZE57" s="631"/>
      <c r="ZF57" s="631"/>
      <c r="ZG57" s="631"/>
      <c r="ZH57" s="631"/>
      <c r="ZI57" s="631"/>
      <c r="ZJ57" s="631"/>
      <c r="ZK57" s="631"/>
      <c r="ZL57" s="631"/>
      <c r="ZM57" s="631"/>
      <c r="ZN57" s="631"/>
      <c r="ZO57" s="631"/>
      <c r="ZP57" s="631"/>
      <c r="ZQ57" s="631"/>
      <c r="ZR57" s="631"/>
      <c r="ZS57" s="631"/>
      <c r="ZT57" s="631"/>
      <c r="ZU57" s="631"/>
      <c r="ZV57" s="631"/>
      <c r="ZW57" s="631"/>
      <c r="ZX57" s="631"/>
      <c r="ZY57" s="631"/>
      <c r="ZZ57" s="631"/>
      <c r="AAA57" s="631"/>
      <c r="AAB57" s="631"/>
      <c r="AAC57" s="631"/>
      <c r="AAD57" s="631"/>
      <c r="AAE57" s="631"/>
      <c r="AAF57" s="631"/>
      <c r="AAG57" s="631"/>
      <c r="AAH57" s="631"/>
      <c r="AAI57" s="631"/>
      <c r="AAJ57" s="631"/>
      <c r="AAK57" s="631"/>
      <c r="AAL57" s="631"/>
      <c r="AAM57" s="631"/>
      <c r="AAN57" s="631"/>
      <c r="AAO57" s="631"/>
      <c r="AAP57" s="631"/>
      <c r="AAQ57" s="631"/>
      <c r="AAR57" s="631"/>
      <c r="AAS57" s="631"/>
      <c r="AAT57" s="631"/>
      <c r="AAU57" s="631"/>
      <c r="AAV57" s="631"/>
      <c r="AAW57" s="631"/>
      <c r="AAX57" s="631"/>
      <c r="AAY57" s="631"/>
      <c r="AAZ57" s="631"/>
      <c r="ABA57" s="631"/>
      <c r="ABB57" s="631"/>
      <c r="ABC57" s="631"/>
      <c r="ABD57" s="631"/>
      <c r="ABE57" s="631"/>
      <c r="ABF57" s="631"/>
      <c r="ABG57" s="631"/>
      <c r="ABH57" s="631"/>
      <c r="ABI57" s="631"/>
      <c r="ABJ57" s="631"/>
      <c r="ABK57" s="631"/>
      <c r="ABL57" s="631"/>
      <c r="ABM57" s="631"/>
      <c r="ABN57" s="631"/>
      <c r="ABO57" s="631"/>
      <c r="ABP57" s="631"/>
      <c r="ABQ57" s="631"/>
      <c r="ABR57" s="631"/>
      <c r="ABS57" s="631"/>
      <c r="ABT57" s="631"/>
      <c r="ABU57" s="631"/>
      <c r="ABV57" s="631"/>
      <c r="ABW57" s="631"/>
      <c r="ABX57" s="631"/>
      <c r="ABY57" s="631"/>
      <c r="ABZ57" s="631"/>
      <c r="ACA57" s="631"/>
      <c r="ACB57" s="631"/>
      <c r="ACC57" s="631"/>
      <c r="ACD57" s="631"/>
      <c r="ACE57" s="631"/>
      <c r="ACF57" s="631"/>
      <c r="ACG57" s="631"/>
      <c r="ACH57" s="631"/>
      <c r="ACI57" s="631"/>
      <c r="ACJ57" s="631"/>
      <c r="ACK57" s="631"/>
      <c r="ACL57" s="631"/>
      <c r="ACM57" s="631"/>
      <c r="ACN57" s="631"/>
      <c r="ACO57" s="631"/>
      <c r="ACP57" s="631"/>
      <c r="ACQ57" s="631"/>
      <c r="ACR57" s="631"/>
      <c r="ACS57" s="631"/>
      <c r="ACT57" s="631"/>
      <c r="ACU57" s="631"/>
      <c r="ACV57" s="631"/>
      <c r="ACW57" s="631"/>
      <c r="ACX57" s="631"/>
      <c r="ACY57" s="631"/>
      <c r="ACZ57" s="631"/>
      <c r="ADA57" s="631"/>
      <c r="ADB57" s="631"/>
      <c r="ADC57" s="631"/>
      <c r="ADD57" s="631"/>
      <c r="ADE57" s="631"/>
      <c r="ADF57" s="631"/>
      <c r="ADG57" s="631"/>
      <c r="ADH57" s="631"/>
      <c r="ADI57" s="631"/>
      <c r="ADJ57" s="631"/>
      <c r="ADK57" s="631"/>
      <c r="ADL57" s="631"/>
      <c r="ADM57" s="631"/>
      <c r="ADN57" s="631"/>
      <c r="ADO57" s="631"/>
      <c r="ADP57" s="631"/>
      <c r="ADQ57" s="631"/>
      <c r="ADR57" s="631"/>
      <c r="ADS57" s="631"/>
      <c r="ADT57" s="631"/>
      <c r="ADU57" s="631"/>
      <c r="ADV57" s="631"/>
      <c r="ADW57" s="631"/>
      <c r="ADX57" s="631"/>
      <c r="ADY57" s="631"/>
      <c r="ADZ57" s="631"/>
      <c r="AEA57" s="631"/>
      <c r="AEB57" s="631"/>
      <c r="AEC57" s="631"/>
      <c r="AED57" s="631"/>
      <c r="AEE57" s="631"/>
      <c r="AEF57" s="631"/>
      <c r="AEG57" s="631"/>
      <c r="AEH57" s="631"/>
      <c r="AEI57" s="631"/>
      <c r="AEJ57" s="631"/>
      <c r="AEK57" s="631"/>
      <c r="AEL57" s="631"/>
      <c r="AEM57" s="631"/>
      <c r="AEN57" s="631"/>
      <c r="AEO57" s="631"/>
      <c r="AEP57" s="631"/>
      <c r="AEQ57" s="631"/>
      <c r="AER57" s="631"/>
      <c r="AES57" s="631"/>
      <c r="AET57" s="631"/>
      <c r="AEU57" s="631"/>
      <c r="AEV57" s="631"/>
      <c r="AEW57" s="631"/>
      <c r="AEX57" s="631"/>
      <c r="AEY57" s="631"/>
      <c r="AEZ57" s="631"/>
      <c r="AFA57" s="631"/>
      <c r="AFB57" s="631"/>
      <c r="AFC57" s="631"/>
      <c r="AFD57" s="631"/>
      <c r="AFE57" s="631"/>
      <c r="AFF57" s="631"/>
      <c r="AFG57" s="631"/>
      <c r="AFH57" s="631"/>
      <c r="AFI57" s="631"/>
      <c r="AFJ57" s="631"/>
      <c r="AFK57" s="631"/>
      <c r="AFL57" s="631"/>
      <c r="AFM57" s="631"/>
      <c r="AFN57" s="631"/>
      <c r="AFO57" s="631"/>
      <c r="AFP57" s="631"/>
      <c r="AFQ57" s="631"/>
      <c r="AFR57" s="631"/>
      <c r="AFS57" s="631"/>
      <c r="AFT57" s="631"/>
      <c r="AFU57" s="631"/>
      <c r="AFV57" s="631"/>
      <c r="AFW57" s="631"/>
      <c r="AFX57" s="631"/>
      <c r="AFY57" s="631"/>
      <c r="AFZ57" s="631"/>
      <c r="AGA57" s="631"/>
      <c r="AGB57" s="631"/>
      <c r="AGC57" s="631"/>
      <c r="AGD57" s="631"/>
      <c r="AGE57" s="631"/>
      <c r="AGF57" s="631"/>
      <c r="AGG57" s="631"/>
      <c r="AGH57" s="631"/>
      <c r="AGI57" s="631"/>
      <c r="AGJ57" s="631"/>
      <c r="AGK57" s="631"/>
      <c r="AGL57" s="631"/>
      <c r="AGM57" s="631"/>
      <c r="AGN57" s="631"/>
      <c r="AGO57" s="631"/>
      <c r="AGP57" s="631"/>
      <c r="AGQ57" s="631"/>
      <c r="AGR57" s="631"/>
      <c r="AGS57" s="631"/>
      <c r="AGT57" s="631"/>
      <c r="AGU57" s="631"/>
      <c r="AGV57" s="631"/>
      <c r="AGW57" s="631"/>
      <c r="AGX57" s="631"/>
      <c r="AGY57" s="631"/>
      <c r="AGZ57" s="631"/>
      <c r="AHA57" s="631"/>
      <c r="AHB57" s="631"/>
      <c r="AHC57" s="631"/>
      <c r="AHD57" s="631"/>
      <c r="AHE57" s="631"/>
      <c r="AHF57" s="631"/>
      <c r="AHG57" s="631"/>
      <c r="AHH57" s="631"/>
      <c r="AHI57" s="631"/>
      <c r="AHJ57" s="631"/>
      <c r="AHK57" s="631"/>
      <c r="AHL57" s="631"/>
      <c r="AHM57" s="631"/>
      <c r="AHN57" s="631"/>
      <c r="AHO57" s="631"/>
      <c r="AHP57" s="631"/>
      <c r="AHQ57" s="631"/>
      <c r="AHR57" s="631"/>
      <c r="AHS57" s="631"/>
      <c r="AHT57" s="631"/>
      <c r="AHU57" s="631"/>
      <c r="AHV57" s="631"/>
      <c r="AHW57" s="631"/>
      <c r="AHX57" s="631"/>
      <c r="AHY57" s="631"/>
      <c r="AHZ57" s="631"/>
      <c r="AIA57" s="631"/>
      <c r="AIB57" s="631"/>
      <c r="AIC57" s="631"/>
      <c r="AID57" s="631"/>
      <c r="AIE57" s="631"/>
      <c r="AIF57" s="631"/>
      <c r="AIG57" s="631"/>
      <c r="AIH57" s="631"/>
      <c r="AII57" s="631"/>
      <c r="AIJ57" s="631"/>
      <c r="AIK57" s="631"/>
      <c r="AIL57" s="631"/>
      <c r="AIM57" s="631"/>
      <c r="AIN57" s="631"/>
      <c r="AIO57" s="631"/>
      <c r="AIP57" s="631"/>
      <c r="AIQ57" s="631"/>
      <c r="AIR57" s="631"/>
      <c r="AIS57" s="631"/>
      <c r="AIT57" s="631"/>
      <c r="AIU57" s="631"/>
      <c r="AIV57" s="631"/>
      <c r="AIW57" s="631"/>
      <c r="AIX57" s="631"/>
      <c r="AIY57" s="631"/>
      <c r="AIZ57" s="631"/>
      <c r="AJA57" s="631"/>
      <c r="AJB57" s="631"/>
      <c r="AJC57" s="631"/>
      <c r="AJD57" s="631"/>
      <c r="AJE57" s="631"/>
      <c r="AJF57" s="631"/>
      <c r="AJG57" s="631"/>
      <c r="AJH57" s="631"/>
      <c r="AJI57" s="631"/>
      <c r="AJJ57" s="631"/>
      <c r="AJK57" s="631"/>
      <c r="AJL57" s="631"/>
      <c r="AJM57" s="631"/>
      <c r="AJN57" s="631"/>
      <c r="AJO57" s="631"/>
      <c r="AJP57" s="631"/>
      <c r="AJQ57" s="631"/>
      <c r="AJR57" s="631"/>
      <c r="AJS57" s="631"/>
      <c r="AJT57" s="631"/>
      <c r="AJU57" s="631"/>
      <c r="AJV57" s="631"/>
      <c r="AJW57" s="631"/>
      <c r="AJX57" s="631"/>
      <c r="AJY57" s="631"/>
      <c r="AJZ57" s="631"/>
      <c r="AKA57" s="631"/>
      <c r="AKB57" s="631"/>
      <c r="AKC57" s="631"/>
      <c r="AKD57" s="631"/>
      <c r="AKE57" s="631"/>
      <c r="AKF57" s="631"/>
      <c r="AKG57" s="631"/>
      <c r="AKH57" s="631"/>
      <c r="AKI57" s="631"/>
      <c r="AKJ57" s="631"/>
      <c r="AKK57" s="631"/>
      <c r="AKL57" s="631"/>
      <c r="AKM57" s="631"/>
      <c r="AKN57" s="631"/>
      <c r="AKO57" s="631"/>
      <c r="AKP57" s="631"/>
      <c r="AKQ57" s="631"/>
      <c r="AKR57" s="631"/>
      <c r="AKS57" s="631"/>
      <c r="AKT57" s="631"/>
      <c r="AKU57" s="631"/>
      <c r="AKV57" s="631"/>
      <c r="AKW57" s="631"/>
      <c r="AKX57" s="631"/>
      <c r="AKY57" s="631"/>
      <c r="AKZ57" s="631"/>
      <c r="ALA57" s="631"/>
      <c r="ALB57" s="631"/>
      <c r="ALC57" s="631"/>
      <c r="ALD57" s="631"/>
      <c r="ALE57" s="631"/>
      <c r="ALF57" s="631"/>
      <c r="ALG57" s="631"/>
      <c r="ALH57" s="631"/>
      <c r="ALI57" s="631"/>
      <c r="ALJ57" s="631"/>
      <c r="ALK57" s="631"/>
      <c r="ALL57" s="631"/>
      <c r="ALM57" s="631"/>
      <c r="ALN57" s="631"/>
      <c r="ALO57" s="631"/>
      <c r="ALP57" s="631"/>
      <c r="ALQ57" s="631"/>
      <c r="ALR57" s="631"/>
      <c r="ALS57" s="631"/>
      <c r="ALT57" s="631"/>
      <c r="ALU57" s="631"/>
      <c r="ALV57" s="631"/>
      <c r="ALW57" s="631"/>
      <c r="ALX57" s="631"/>
      <c r="ALY57" s="631"/>
      <c r="ALZ57" s="631"/>
      <c r="AMA57" s="631"/>
      <c r="AMB57" s="631"/>
      <c r="AMC57" s="631"/>
      <c r="AMD57" s="631"/>
      <c r="AME57" s="631"/>
      <c r="AMF57" s="631"/>
      <c r="AMG57" s="631"/>
      <c r="AMH57" s="631"/>
      <c r="AMI57" s="631"/>
      <c r="AMJ57" s="631"/>
      <c r="AMK57" s="631"/>
      <c r="AML57" s="631"/>
      <c r="AMM57" s="631"/>
      <c r="AMN57" s="631"/>
      <c r="AMO57" s="631"/>
      <c r="AMP57" s="631"/>
      <c r="AMQ57" s="631"/>
      <c r="AMR57" s="631"/>
      <c r="AMS57" s="631"/>
      <c r="AMT57" s="631"/>
      <c r="AMU57" s="631"/>
      <c r="AMV57" s="631"/>
      <c r="AMW57" s="631"/>
      <c r="AMX57" s="631"/>
      <c r="AMY57" s="631"/>
      <c r="AMZ57" s="631"/>
      <c r="ANA57" s="631"/>
      <c r="ANB57" s="631"/>
      <c r="ANC57" s="631"/>
      <c r="AND57" s="631"/>
      <c r="ANE57" s="631"/>
      <c r="ANF57" s="631"/>
      <c r="ANG57" s="631"/>
      <c r="ANH57" s="631"/>
      <c r="ANI57" s="631"/>
      <c r="ANJ57" s="631"/>
      <c r="ANK57" s="631"/>
      <c r="ANL57" s="631"/>
      <c r="ANM57" s="631"/>
      <c r="ANN57" s="631"/>
      <c r="ANO57" s="631"/>
      <c r="ANP57" s="631"/>
      <c r="ANQ57" s="631"/>
      <c r="ANR57" s="631"/>
      <c r="ANS57" s="631"/>
      <c r="ANT57" s="631"/>
      <c r="ANU57" s="631"/>
      <c r="ANV57" s="631"/>
      <c r="ANW57" s="631"/>
      <c r="ANX57" s="631"/>
      <c r="ANY57" s="631"/>
      <c r="ANZ57" s="631"/>
      <c r="AOA57" s="631"/>
      <c r="AOB57" s="631"/>
      <c r="AOC57" s="631"/>
      <c r="AOD57" s="631"/>
      <c r="AOE57" s="631"/>
      <c r="AOF57" s="631"/>
      <c r="AOG57" s="631"/>
      <c r="AOH57" s="631"/>
      <c r="AOI57" s="631"/>
      <c r="AOJ57" s="631"/>
      <c r="AOK57" s="631"/>
      <c r="AOL57" s="631"/>
      <c r="AOM57" s="631"/>
      <c r="AON57" s="631"/>
      <c r="AOO57" s="631"/>
      <c r="AOP57" s="631"/>
      <c r="AOQ57" s="631"/>
      <c r="AOR57" s="631"/>
      <c r="AOS57" s="631"/>
      <c r="AOT57" s="631"/>
      <c r="AOU57" s="631"/>
      <c r="AOV57" s="631"/>
      <c r="AOW57" s="631"/>
      <c r="AOX57" s="631"/>
      <c r="AOY57" s="631"/>
      <c r="AOZ57" s="631"/>
      <c r="APA57" s="631"/>
      <c r="APB57" s="631"/>
      <c r="APC57" s="631"/>
      <c r="APD57" s="631"/>
      <c r="APE57" s="631"/>
      <c r="APF57" s="631"/>
      <c r="APG57" s="631"/>
      <c r="APH57" s="631"/>
      <c r="API57" s="631"/>
      <c r="APJ57" s="631"/>
      <c r="APK57" s="631"/>
      <c r="APL57" s="631"/>
      <c r="APM57" s="631"/>
      <c r="APN57" s="631"/>
      <c r="APO57" s="631"/>
      <c r="APP57" s="631"/>
      <c r="APQ57" s="631"/>
      <c r="APR57" s="631"/>
      <c r="APS57" s="631"/>
      <c r="APT57" s="631"/>
      <c r="APU57" s="631"/>
      <c r="APV57" s="631"/>
      <c r="APW57" s="631"/>
      <c r="APX57" s="631"/>
      <c r="APY57" s="631"/>
      <c r="APZ57" s="631"/>
      <c r="AQA57" s="631"/>
      <c r="AQB57" s="631"/>
      <c r="AQC57" s="631"/>
      <c r="AQD57" s="631"/>
      <c r="AQE57" s="631"/>
      <c r="AQF57" s="631"/>
      <c r="AQG57" s="631"/>
      <c r="AQH57" s="631"/>
      <c r="AQI57" s="631"/>
      <c r="AQJ57" s="631"/>
      <c r="AQK57" s="631"/>
      <c r="AQL57" s="631"/>
      <c r="AQM57" s="631"/>
      <c r="AQN57" s="631"/>
      <c r="AQO57" s="631"/>
      <c r="AQP57" s="631"/>
      <c r="AQQ57" s="631"/>
      <c r="AQR57" s="631"/>
      <c r="AQS57" s="631"/>
      <c r="AQT57" s="631"/>
      <c r="AQU57" s="631"/>
      <c r="AQV57" s="631"/>
      <c r="AQW57" s="631"/>
      <c r="AQX57" s="631"/>
      <c r="AQY57" s="631"/>
      <c r="AQZ57" s="631"/>
      <c r="ARA57" s="631"/>
      <c r="ARB57" s="631"/>
      <c r="ARC57" s="631"/>
      <c r="ARD57" s="631"/>
      <c r="ARE57" s="631"/>
      <c r="ARF57" s="631"/>
      <c r="ARG57" s="631"/>
      <c r="ARH57" s="631"/>
      <c r="ARI57" s="631"/>
      <c r="ARJ57" s="631"/>
      <c r="ARK57" s="631"/>
      <c r="ARL57" s="631"/>
      <c r="ARM57" s="631"/>
      <c r="ARN57" s="631"/>
      <c r="ARO57" s="631"/>
      <c r="ARP57" s="631"/>
      <c r="ARQ57" s="631"/>
      <c r="ARR57" s="631"/>
      <c r="ARS57" s="631"/>
      <c r="ART57" s="631"/>
      <c r="ARU57" s="631"/>
      <c r="ARV57" s="631"/>
      <c r="ARW57" s="631"/>
      <c r="ARX57" s="631"/>
      <c r="ARY57" s="631"/>
      <c r="ARZ57" s="631"/>
      <c r="ASA57" s="631"/>
      <c r="ASB57" s="631"/>
      <c r="ASC57" s="631"/>
      <c r="ASD57" s="631"/>
      <c r="ASE57" s="631"/>
      <c r="ASF57" s="631"/>
      <c r="ASG57" s="631"/>
      <c r="ASH57" s="631"/>
      <c r="ASI57" s="631"/>
      <c r="ASJ57" s="631"/>
      <c r="ASK57" s="631"/>
      <c r="ASL57" s="631"/>
      <c r="ASM57" s="631"/>
      <c r="ASN57" s="631"/>
      <c r="ASO57" s="631"/>
      <c r="ASP57" s="631"/>
      <c r="ASQ57" s="631"/>
      <c r="ASR57" s="631"/>
      <c r="ASS57" s="631"/>
      <c r="AST57" s="631"/>
      <c r="ASU57" s="631"/>
      <c r="ASV57" s="631"/>
      <c r="ASW57" s="631"/>
      <c r="ASX57" s="631"/>
      <c r="ASY57" s="631"/>
      <c r="ASZ57" s="631"/>
      <c r="ATA57" s="631"/>
      <c r="ATB57" s="631"/>
      <c r="ATC57" s="631"/>
      <c r="ATD57" s="631"/>
      <c r="ATE57" s="631"/>
      <c r="ATF57" s="631"/>
      <c r="ATG57" s="631"/>
      <c r="ATH57" s="631"/>
      <c r="ATI57" s="631"/>
      <c r="ATJ57" s="631"/>
      <c r="ATK57" s="631"/>
      <c r="ATL57" s="631"/>
      <c r="ATM57" s="631"/>
      <c r="ATN57" s="631"/>
      <c r="ATO57" s="631"/>
      <c r="ATP57" s="631"/>
      <c r="ATQ57" s="631"/>
      <c r="ATR57" s="631"/>
      <c r="ATS57" s="631"/>
      <c r="ATT57" s="631"/>
      <c r="ATU57" s="631"/>
      <c r="ATV57" s="631"/>
      <c r="ATW57" s="631"/>
      <c r="ATX57" s="631"/>
      <c r="ATY57" s="631"/>
      <c r="ATZ57" s="631"/>
      <c r="AUA57" s="631"/>
      <c r="AUB57" s="631"/>
      <c r="AUC57" s="631"/>
      <c r="AUD57" s="631"/>
      <c r="AUE57" s="631"/>
      <c r="AUF57" s="631"/>
      <c r="AUG57" s="631"/>
      <c r="AUH57" s="631"/>
      <c r="AUI57" s="631"/>
      <c r="AUJ57" s="631"/>
      <c r="AUK57" s="631"/>
      <c r="AUL57" s="631"/>
      <c r="AUM57" s="631"/>
      <c r="AUN57" s="631"/>
      <c r="AUO57" s="631"/>
      <c r="AUP57" s="631"/>
      <c r="AUQ57" s="631"/>
      <c r="AUR57" s="631"/>
      <c r="AUS57" s="631"/>
      <c r="AUT57" s="631"/>
      <c r="AUU57" s="631"/>
      <c r="AUV57" s="631"/>
      <c r="AUW57" s="631"/>
      <c r="AUX57" s="631"/>
      <c r="AUY57" s="631"/>
      <c r="AUZ57" s="631"/>
      <c r="AVA57" s="631"/>
      <c r="AVB57" s="631"/>
      <c r="AVC57" s="631"/>
      <c r="AVD57" s="631"/>
      <c r="AVE57" s="631"/>
      <c r="AVF57" s="631"/>
      <c r="AVG57" s="631"/>
      <c r="AVH57" s="631"/>
      <c r="AVI57" s="631"/>
      <c r="AVJ57" s="631"/>
      <c r="AVK57" s="631"/>
      <c r="AVL57" s="631"/>
      <c r="AVM57" s="631"/>
      <c r="AVN57" s="631"/>
      <c r="AVO57" s="631"/>
      <c r="AVP57" s="631"/>
      <c r="AVQ57" s="631"/>
      <c r="AVR57" s="631"/>
      <c r="AVS57" s="631"/>
      <c r="AVT57" s="631"/>
      <c r="AVU57" s="631"/>
      <c r="AVV57" s="631"/>
      <c r="AVW57" s="631"/>
      <c r="AVX57" s="631"/>
      <c r="AVY57" s="631"/>
      <c r="AVZ57" s="631"/>
      <c r="AWA57" s="631"/>
      <c r="AWB57" s="631"/>
      <c r="AWC57" s="631"/>
      <c r="AWD57" s="631"/>
      <c r="AWE57" s="631"/>
      <c r="AWF57" s="631"/>
      <c r="AWG57" s="631"/>
      <c r="AWH57" s="631"/>
      <c r="AWI57" s="631"/>
      <c r="AWJ57" s="631"/>
      <c r="AWK57" s="631"/>
      <c r="AWL57" s="631"/>
      <c r="AWM57" s="631"/>
      <c r="AWN57" s="631"/>
      <c r="AWO57" s="631"/>
      <c r="AWP57" s="631"/>
      <c r="AWQ57" s="631"/>
      <c r="AWR57" s="631"/>
      <c r="AWS57" s="631"/>
      <c r="AWT57" s="631"/>
      <c r="AWU57" s="631"/>
      <c r="AWV57" s="631"/>
      <c r="AWW57" s="631"/>
      <c r="AWX57" s="631"/>
      <c r="AWY57" s="631"/>
      <c r="AWZ57" s="631"/>
      <c r="AXA57" s="631"/>
      <c r="AXB57" s="631"/>
      <c r="AXC57" s="631"/>
      <c r="AXD57" s="631"/>
      <c r="AXE57" s="631"/>
      <c r="AXF57" s="631"/>
      <c r="AXG57" s="631"/>
      <c r="AXH57" s="631"/>
      <c r="AXI57" s="631"/>
      <c r="AXJ57" s="631"/>
      <c r="AXK57" s="631"/>
      <c r="AXL57" s="631"/>
      <c r="AXM57" s="631"/>
      <c r="AXN57" s="631"/>
      <c r="AXO57" s="631"/>
      <c r="AXP57" s="631"/>
      <c r="AXQ57" s="631"/>
      <c r="AXR57" s="631"/>
      <c r="AXS57" s="631"/>
      <c r="AXT57" s="631"/>
      <c r="AXU57" s="631"/>
      <c r="AXV57" s="631"/>
      <c r="AXW57" s="631"/>
      <c r="AXX57" s="631"/>
      <c r="AXY57" s="631"/>
      <c r="AXZ57" s="631"/>
      <c r="AYA57" s="631"/>
      <c r="AYB57" s="631"/>
      <c r="AYC57" s="631"/>
      <c r="AYD57" s="631"/>
      <c r="AYE57" s="631"/>
      <c r="AYF57" s="631"/>
      <c r="AYG57" s="631"/>
      <c r="AYH57" s="631"/>
      <c r="AYI57" s="631"/>
      <c r="AYJ57" s="631"/>
      <c r="AYK57" s="631"/>
      <c r="AYL57" s="631"/>
      <c r="AYM57" s="631"/>
      <c r="AYN57" s="631"/>
      <c r="AYO57" s="631"/>
      <c r="AYP57" s="631"/>
      <c r="AYQ57" s="631"/>
      <c r="AYR57" s="631"/>
      <c r="AYS57" s="631"/>
      <c r="AYT57" s="631"/>
      <c r="AYU57" s="631"/>
      <c r="AYV57" s="631"/>
      <c r="AYW57" s="631"/>
      <c r="AYX57" s="631"/>
      <c r="AYY57" s="631"/>
      <c r="AYZ57" s="631"/>
      <c r="AZA57" s="631"/>
      <c r="AZB57" s="631"/>
      <c r="AZC57" s="631"/>
      <c r="AZD57" s="631"/>
      <c r="AZE57" s="631"/>
      <c r="AZF57" s="631"/>
      <c r="AZG57" s="631"/>
      <c r="AZH57" s="631"/>
      <c r="AZI57" s="631"/>
      <c r="AZJ57" s="631"/>
      <c r="AZK57" s="631"/>
      <c r="AZL57" s="631"/>
      <c r="AZM57" s="631"/>
      <c r="AZN57" s="631"/>
      <c r="AZO57" s="631"/>
      <c r="AZP57" s="631"/>
      <c r="AZQ57" s="631"/>
      <c r="AZR57" s="631"/>
      <c r="AZS57" s="631"/>
      <c r="AZT57" s="631"/>
      <c r="AZU57" s="631"/>
      <c r="AZV57" s="631"/>
      <c r="AZW57" s="631"/>
      <c r="AZX57" s="631"/>
      <c r="AZY57" s="631"/>
      <c r="AZZ57" s="631"/>
      <c r="BAA57" s="631"/>
      <c r="BAB57" s="631"/>
      <c r="BAC57" s="631"/>
      <c r="BAD57" s="631"/>
      <c r="BAE57" s="631"/>
      <c r="BAF57" s="631"/>
      <c r="BAG57" s="631"/>
      <c r="BAH57" s="631"/>
      <c r="BAI57" s="631"/>
      <c r="BAJ57" s="631"/>
      <c r="BAK57" s="631"/>
      <c r="BAL57" s="631"/>
      <c r="BAM57" s="631"/>
      <c r="BAN57" s="631"/>
      <c r="BAO57" s="631"/>
      <c r="BAP57" s="631"/>
      <c r="BAQ57" s="631"/>
      <c r="BAR57" s="631"/>
      <c r="BAS57" s="631"/>
      <c r="BAT57" s="631"/>
      <c r="BAU57" s="631"/>
      <c r="BAV57" s="631"/>
      <c r="BAW57" s="631"/>
      <c r="BAX57" s="631"/>
      <c r="BAY57" s="631"/>
      <c r="BAZ57" s="631"/>
      <c r="BBA57" s="631"/>
      <c r="BBB57" s="631"/>
      <c r="BBC57" s="631"/>
      <c r="BBD57" s="631"/>
      <c r="BBE57" s="631"/>
      <c r="BBF57" s="631"/>
      <c r="BBG57" s="631"/>
      <c r="BBH57" s="631"/>
      <c r="BBI57" s="631"/>
      <c r="BBJ57" s="631"/>
      <c r="BBK57" s="631"/>
      <c r="BBL57" s="631"/>
      <c r="BBM57" s="631"/>
      <c r="BBN57" s="631"/>
      <c r="BBO57" s="631"/>
      <c r="BBP57" s="631"/>
      <c r="BBQ57" s="631"/>
      <c r="BBR57" s="631"/>
      <c r="BBS57" s="631"/>
      <c r="BBT57" s="631"/>
      <c r="BBU57" s="631"/>
      <c r="BBV57" s="631"/>
      <c r="BBW57" s="631"/>
      <c r="BBX57" s="631"/>
      <c r="BBY57" s="631"/>
      <c r="BBZ57" s="631"/>
      <c r="BCA57" s="631"/>
      <c r="BCB57" s="631"/>
      <c r="BCC57" s="631"/>
      <c r="BCD57" s="631"/>
      <c r="BCE57" s="631"/>
      <c r="BCF57" s="631"/>
      <c r="BCG57" s="631"/>
      <c r="BCH57" s="631"/>
      <c r="BCI57" s="631"/>
      <c r="BCJ57" s="631"/>
      <c r="BCK57" s="631"/>
      <c r="BCL57" s="631"/>
      <c r="BCM57" s="631"/>
      <c r="BCN57" s="631"/>
      <c r="BCO57" s="631"/>
      <c r="BCP57" s="631"/>
      <c r="BCQ57" s="631"/>
      <c r="BCR57" s="631"/>
      <c r="BCS57" s="631"/>
      <c r="BCT57" s="631"/>
      <c r="BCU57" s="631"/>
      <c r="BCV57" s="631"/>
      <c r="BCW57" s="631"/>
      <c r="BCX57" s="631"/>
      <c r="BCY57" s="631"/>
      <c r="BCZ57" s="631"/>
      <c r="BDA57" s="631"/>
      <c r="BDB57" s="631"/>
      <c r="BDC57" s="631"/>
      <c r="BDD57" s="631"/>
      <c r="BDE57" s="631"/>
      <c r="BDF57" s="631"/>
      <c r="BDG57" s="631"/>
      <c r="BDH57" s="631"/>
      <c r="BDI57" s="631"/>
      <c r="BDJ57" s="631"/>
      <c r="BDK57" s="631"/>
    </row>
    <row r="58" spans="1:1467" customFormat="1">
      <c r="A58" s="631"/>
      <c r="B58" s="611" t="s">
        <v>27</v>
      </c>
      <c r="C58" s="49">
        <v>0.1178</v>
      </c>
      <c r="D58" s="146">
        <v>-3.2534361678145892E-15</v>
      </c>
      <c r="E58" s="146">
        <v>0</v>
      </c>
      <c r="F58" s="610">
        <v>-3.2534361678145892E-15</v>
      </c>
      <c r="G58" s="552"/>
      <c r="H58" s="552"/>
      <c r="I58" s="552"/>
      <c r="J58" s="552"/>
      <c r="K58" s="552"/>
      <c r="L58" s="552"/>
      <c r="M58" s="552"/>
      <c r="N58" s="552"/>
      <c r="O58" s="631"/>
      <c r="P58" s="631"/>
      <c r="Q58" s="631"/>
      <c r="R58" s="631"/>
      <c r="S58" s="631"/>
      <c r="T58" s="631"/>
      <c r="U58" s="631"/>
      <c r="V58" s="631"/>
      <c r="W58" s="631"/>
      <c r="X58" s="631"/>
      <c r="Y58" s="631"/>
      <c r="Z58" s="631"/>
      <c r="AA58" s="631"/>
      <c r="AB58" s="631"/>
      <c r="AC58" s="631"/>
      <c r="AD58" s="631"/>
      <c r="AE58" s="631"/>
      <c r="AF58" s="631"/>
      <c r="AG58" s="631"/>
      <c r="AH58" s="631"/>
      <c r="AI58" s="631"/>
      <c r="AJ58" s="631"/>
      <c r="AK58" s="631"/>
      <c r="AL58" s="631"/>
      <c r="AM58" s="631"/>
      <c r="AN58" s="631"/>
      <c r="AO58" s="631"/>
      <c r="AP58" s="631"/>
      <c r="AQ58" s="631"/>
      <c r="AR58" s="631"/>
      <c r="AS58" s="631"/>
      <c r="AT58" s="631"/>
      <c r="AU58" s="631"/>
      <c r="AV58" s="631"/>
      <c r="AW58" s="631"/>
      <c r="AX58" s="631"/>
      <c r="AY58" s="631"/>
      <c r="AZ58" s="631"/>
      <c r="BA58" s="631"/>
      <c r="BB58" s="631"/>
      <c r="BC58" s="631"/>
      <c r="BD58" s="631"/>
      <c r="BE58" s="631"/>
      <c r="BF58" s="631"/>
      <c r="BG58" s="631"/>
      <c r="BH58" s="631"/>
      <c r="BI58" s="631"/>
      <c r="BJ58" s="631"/>
      <c r="BK58" s="631"/>
      <c r="BL58" s="631"/>
      <c r="BM58" s="631"/>
      <c r="BN58" s="631"/>
      <c r="BO58" s="631"/>
      <c r="BP58" s="631"/>
      <c r="BQ58" s="631"/>
      <c r="BR58" s="631"/>
      <c r="BS58" s="631"/>
      <c r="BT58" s="631"/>
      <c r="BU58" s="631"/>
      <c r="BV58" s="631"/>
      <c r="BW58" s="631"/>
      <c r="BX58" s="631"/>
      <c r="BY58" s="631"/>
      <c r="BZ58" s="631"/>
      <c r="CA58" s="631"/>
      <c r="CB58" s="631"/>
      <c r="CC58" s="631"/>
      <c r="CD58" s="631"/>
      <c r="CE58" s="631"/>
      <c r="CF58" s="631"/>
      <c r="CG58" s="631"/>
      <c r="CH58" s="631"/>
      <c r="CI58" s="631"/>
      <c r="CJ58" s="631"/>
      <c r="CK58" s="631"/>
      <c r="CL58" s="631"/>
      <c r="CM58" s="631"/>
      <c r="CN58" s="631"/>
      <c r="CO58" s="631"/>
      <c r="CP58" s="631"/>
      <c r="CQ58" s="631"/>
      <c r="CR58" s="631"/>
      <c r="CS58" s="631"/>
      <c r="CT58" s="631"/>
      <c r="CU58" s="631"/>
      <c r="CV58" s="631"/>
      <c r="CW58" s="631"/>
      <c r="CX58" s="631"/>
      <c r="CY58" s="631"/>
      <c r="CZ58" s="631"/>
      <c r="DA58" s="631"/>
      <c r="DB58" s="631"/>
      <c r="DC58" s="631"/>
      <c r="DD58" s="631"/>
      <c r="DE58" s="631"/>
      <c r="DF58" s="631"/>
      <c r="DG58" s="631"/>
      <c r="DH58" s="631"/>
      <c r="DI58" s="631"/>
      <c r="DJ58" s="631"/>
      <c r="DK58" s="631"/>
      <c r="DL58" s="631"/>
      <c r="DM58" s="631"/>
      <c r="DN58" s="631"/>
      <c r="DO58" s="631"/>
      <c r="DP58" s="631"/>
      <c r="DQ58" s="631"/>
      <c r="DR58" s="631"/>
      <c r="DS58" s="631"/>
      <c r="DT58" s="631"/>
      <c r="DU58" s="631"/>
      <c r="DV58" s="631"/>
      <c r="DW58" s="631"/>
      <c r="DX58" s="631"/>
      <c r="DY58" s="631"/>
      <c r="DZ58" s="631"/>
      <c r="EA58" s="631"/>
      <c r="EB58" s="631"/>
      <c r="EC58" s="631"/>
      <c r="ED58" s="631"/>
      <c r="EE58" s="631"/>
      <c r="EF58" s="631"/>
      <c r="EG58" s="631"/>
      <c r="EH58" s="631"/>
      <c r="EI58" s="631"/>
      <c r="EJ58" s="631"/>
      <c r="EK58" s="631"/>
      <c r="EL58" s="631"/>
      <c r="EM58" s="631"/>
      <c r="EN58" s="631"/>
      <c r="EO58" s="631"/>
      <c r="EP58" s="631"/>
      <c r="EQ58" s="631"/>
      <c r="ER58" s="631"/>
      <c r="ES58" s="631"/>
      <c r="ET58" s="631"/>
      <c r="EU58" s="631"/>
      <c r="EV58" s="631"/>
      <c r="EW58" s="631"/>
      <c r="EX58" s="631"/>
      <c r="EY58" s="631"/>
      <c r="EZ58" s="631"/>
      <c r="FA58" s="631"/>
      <c r="FB58" s="631"/>
      <c r="FC58" s="631"/>
      <c r="FD58" s="631"/>
      <c r="FE58" s="631"/>
      <c r="FF58" s="631"/>
      <c r="FG58" s="631"/>
      <c r="FH58" s="631"/>
      <c r="FI58" s="631"/>
      <c r="FJ58" s="631"/>
      <c r="FK58" s="631"/>
      <c r="FL58" s="631"/>
      <c r="FM58" s="631"/>
      <c r="FN58" s="631"/>
      <c r="FO58" s="631"/>
      <c r="FP58" s="631"/>
      <c r="FQ58" s="631"/>
      <c r="FR58" s="631"/>
      <c r="FS58" s="631"/>
      <c r="FT58" s="631"/>
      <c r="FU58" s="631"/>
      <c r="FV58" s="631"/>
      <c r="FW58" s="631"/>
      <c r="FX58" s="631"/>
      <c r="FY58" s="631"/>
      <c r="FZ58" s="631"/>
      <c r="GA58" s="631"/>
      <c r="GB58" s="631"/>
      <c r="GC58" s="631"/>
      <c r="GD58" s="631"/>
      <c r="GE58" s="631"/>
      <c r="GF58" s="631"/>
      <c r="GG58" s="631"/>
      <c r="GH58" s="631"/>
      <c r="GI58" s="631"/>
      <c r="GJ58" s="631"/>
      <c r="GK58" s="631"/>
      <c r="GL58" s="631"/>
      <c r="GM58" s="631"/>
      <c r="GN58" s="631"/>
      <c r="GO58" s="631"/>
      <c r="GP58" s="631"/>
      <c r="GQ58" s="631"/>
      <c r="GR58" s="631"/>
      <c r="GS58" s="631"/>
      <c r="GT58" s="631"/>
      <c r="GU58" s="631"/>
      <c r="GV58" s="631"/>
      <c r="GW58" s="631"/>
      <c r="GX58" s="631"/>
      <c r="GY58" s="631"/>
      <c r="GZ58" s="631"/>
      <c r="HA58" s="631"/>
      <c r="HB58" s="631"/>
      <c r="HC58" s="631"/>
      <c r="HD58" s="631"/>
      <c r="HE58" s="631"/>
      <c r="HF58" s="631"/>
      <c r="HG58" s="631"/>
      <c r="HH58" s="631"/>
      <c r="HI58" s="631"/>
      <c r="HJ58" s="631"/>
      <c r="HK58" s="631"/>
      <c r="HL58" s="631"/>
      <c r="HM58" s="631"/>
      <c r="HN58" s="631"/>
      <c r="HO58" s="631"/>
      <c r="HP58" s="631"/>
      <c r="HQ58" s="631"/>
      <c r="HR58" s="631"/>
      <c r="HS58" s="631"/>
      <c r="HT58" s="631"/>
      <c r="HU58" s="631"/>
      <c r="HV58" s="631"/>
      <c r="HW58" s="631"/>
      <c r="HX58" s="631"/>
      <c r="HY58" s="631"/>
      <c r="HZ58" s="631"/>
      <c r="IA58" s="631"/>
      <c r="IB58" s="631"/>
      <c r="IC58" s="631"/>
      <c r="ID58" s="631"/>
      <c r="IE58" s="631"/>
      <c r="IF58" s="631"/>
      <c r="IG58" s="631"/>
      <c r="IH58" s="631"/>
      <c r="II58" s="631"/>
      <c r="IJ58" s="631"/>
      <c r="IK58" s="631"/>
      <c r="IL58" s="631"/>
      <c r="IM58" s="631"/>
      <c r="IN58" s="631"/>
      <c r="IO58" s="631"/>
      <c r="IP58" s="631"/>
      <c r="IQ58" s="631"/>
      <c r="IR58" s="631"/>
      <c r="IS58" s="631"/>
      <c r="IT58" s="631"/>
      <c r="IU58" s="631"/>
      <c r="IV58" s="631"/>
      <c r="IW58" s="631"/>
      <c r="IX58" s="631"/>
      <c r="IY58" s="631"/>
      <c r="IZ58" s="631"/>
      <c r="JA58" s="631"/>
      <c r="JB58" s="631"/>
      <c r="JC58" s="631"/>
      <c r="JD58" s="631"/>
      <c r="JE58" s="631"/>
      <c r="JF58" s="631"/>
      <c r="JG58" s="631"/>
      <c r="JH58" s="631"/>
      <c r="JI58" s="631"/>
      <c r="JJ58" s="631"/>
      <c r="JK58" s="631"/>
      <c r="JL58" s="631"/>
      <c r="JM58" s="631"/>
      <c r="JN58" s="631"/>
      <c r="JO58" s="631"/>
      <c r="JP58" s="631"/>
      <c r="JQ58" s="631"/>
      <c r="JR58" s="631"/>
      <c r="JS58" s="631"/>
      <c r="JT58" s="631"/>
      <c r="JU58" s="631"/>
      <c r="JV58" s="631"/>
      <c r="JW58" s="631"/>
      <c r="JX58" s="631"/>
      <c r="JY58" s="631"/>
      <c r="JZ58" s="631"/>
      <c r="KA58" s="631"/>
      <c r="KB58" s="631"/>
      <c r="KC58" s="631"/>
      <c r="KD58" s="631"/>
      <c r="KE58" s="631"/>
      <c r="KF58" s="631"/>
      <c r="KG58" s="631"/>
      <c r="KH58" s="631"/>
      <c r="KI58" s="631"/>
      <c r="KJ58" s="631"/>
      <c r="KK58" s="631"/>
      <c r="KL58" s="631"/>
      <c r="KM58" s="631"/>
      <c r="KN58" s="631"/>
      <c r="KO58" s="631"/>
      <c r="KP58" s="631"/>
      <c r="KQ58" s="631"/>
      <c r="KR58" s="631"/>
      <c r="KS58" s="631"/>
      <c r="KT58" s="631"/>
      <c r="KU58" s="631"/>
      <c r="KV58" s="631"/>
      <c r="KW58" s="631"/>
      <c r="KX58" s="631"/>
      <c r="KY58" s="631"/>
      <c r="KZ58" s="631"/>
      <c r="LA58" s="631"/>
      <c r="LB58" s="631"/>
      <c r="LC58" s="631"/>
      <c r="LD58" s="631"/>
      <c r="LE58" s="631"/>
      <c r="LF58" s="631"/>
      <c r="LG58" s="631"/>
      <c r="LH58" s="631"/>
      <c r="LI58" s="631"/>
      <c r="LJ58" s="631"/>
      <c r="LK58" s="631"/>
      <c r="LL58" s="631"/>
      <c r="LM58" s="631"/>
      <c r="LN58" s="631"/>
      <c r="LO58" s="631"/>
      <c r="LP58" s="631"/>
      <c r="LQ58" s="631"/>
      <c r="LR58" s="631"/>
      <c r="LS58" s="631"/>
      <c r="LT58" s="631"/>
      <c r="LU58" s="631"/>
      <c r="LV58" s="631"/>
      <c r="LW58" s="631"/>
      <c r="LX58" s="631"/>
      <c r="LY58" s="631"/>
      <c r="LZ58" s="631"/>
      <c r="MA58" s="631"/>
      <c r="MB58" s="631"/>
      <c r="MC58" s="631"/>
      <c r="MD58" s="631"/>
      <c r="ME58" s="631"/>
      <c r="MF58" s="631"/>
      <c r="MG58" s="631"/>
      <c r="MH58" s="631"/>
      <c r="MI58" s="631"/>
      <c r="MJ58" s="631"/>
      <c r="MK58" s="631"/>
      <c r="ML58" s="631"/>
      <c r="MM58" s="631"/>
      <c r="MN58" s="631"/>
      <c r="MO58" s="631"/>
      <c r="MP58" s="631"/>
      <c r="MQ58" s="631"/>
      <c r="MR58" s="631"/>
      <c r="MS58" s="631"/>
      <c r="MT58" s="631"/>
      <c r="MU58" s="631"/>
      <c r="MV58" s="631"/>
      <c r="MW58" s="631"/>
      <c r="MX58" s="631"/>
      <c r="MY58" s="631"/>
      <c r="MZ58" s="631"/>
      <c r="NA58" s="631"/>
      <c r="NB58" s="631"/>
      <c r="NC58" s="631"/>
      <c r="ND58" s="631"/>
      <c r="NE58" s="631"/>
      <c r="NF58" s="631"/>
      <c r="NG58" s="631"/>
      <c r="NH58" s="631"/>
      <c r="NI58" s="631"/>
      <c r="NJ58" s="631"/>
      <c r="NK58" s="631"/>
      <c r="NL58" s="631"/>
      <c r="NM58" s="631"/>
      <c r="NN58" s="631"/>
      <c r="NO58" s="631"/>
      <c r="NP58" s="631"/>
      <c r="NQ58" s="631"/>
      <c r="NR58" s="631"/>
      <c r="NS58" s="631"/>
      <c r="NT58" s="631"/>
      <c r="NU58" s="631"/>
      <c r="NV58" s="631"/>
      <c r="NW58" s="631"/>
      <c r="NX58" s="631"/>
      <c r="NY58" s="631"/>
      <c r="NZ58" s="631"/>
      <c r="OA58" s="631"/>
      <c r="OB58" s="631"/>
      <c r="OC58" s="631"/>
      <c r="OD58" s="631"/>
      <c r="OE58" s="631"/>
      <c r="OF58" s="631"/>
      <c r="OG58" s="631"/>
      <c r="OH58" s="631"/>
      <c r="OI58" s="631"/>
      <c r="OJ58" s="631"/>
      <c r="OK58" s="631"/>
      <c r="OL58" s="631"/>
      <c r="OM58" s="631"/>
      <c r="ON58" s="631"/>
      <c r="OO58" s="631"/>
      <c r="OP58" s="631"/>
      <c r="OQ58" s="631"/>
      <c r="OR58" s="631"/>
      <c r="OS58" s="631"/>
      <c r="OT58" s="631"/>
      <c r="OU58" s="631"/>
      <c r="OV58" s="631"/>
      <c r="OW58" s="631"/>
      <c r="OX58" s="631"/>
      <c r="OY58" s="631"/>
      <c r="OZ58" s="631"/>
      <c r="PA58" s="631"/>
      <c r="PB58" s="631"/>
      <c r="PC58" s="631"/>
      <c r="PD58" s="631"/>
      <c r="PE58" s="631"/>
      <c r="PF58" s="631"/>
      <c r="PG58" s="631"/>
      <c r="PH58" s="631"/>
      <c r="PI58" s="631"/>
      <c r="PJ58" s="631"/>
      <c r="PK58" s="631"/>
      <c r="PL58" s="631"/>
      <c r="PM58" s="631"/>
      <c r="PN58" s="631"/>
      <c r="PO58" s="631"/>
      <c r="PP58" s="631"/>
      <c r="PQ58" s="631"/>
      <c r="PR58" s="631"/>
      <c r="PS58" s="631"/>
      <c r="PT58" s="631"/>
      <c r="PU58" s="631"/>
      <c r="PV58" s="631"/>
      <c r="PW58" s="631"/>
      <c r="PX58" s="631"/>
      <c r="PY58" s="631"/>
      <c r="PZ58" s="631"/>
      <c r="QA58" s="631"/>
      <c r="QB58" s="631"/>
      <c r="QC58" s="631"/>
      <c r="QD58" s="631"/>
      <c r="QE58" s="631"/>
      <c r="QF58" s="631"/>
      <c r="QG58" s="631"/>
      <c r="QH58" s="631"/>
      <c r="QI58" s="631"/>
      <c r="QJ58" s="631"/>
      <c r="QK58" s="631"/>
      <c r="QL58" s="631"/>
      <c r="QM58" s="631"/>
      <c r="QN58" s="631"/>
      <c r="QO58" s="631"/>
      <c r="QP58" s="631"/>
      <c r="QQ58" s="631"/>
      <c r="QR58" s="631"/>
      <c r="QS58" s="631"/>
      <c r="QT58" s="631"/>
      <c r="QU58" s="631"/>
      <c r="QV58" s="631"/>
      <c r="QW58" s="631"/>
      <c r="QX58" s="631"/>
      <c r="QY58" s="631"/>
      <c r="QZ58" s="631"/>
      <c r="RA58" s="631"/>
      <c r="RB58" s="631"/>
      <c r="RC58" s="631"/>
      <c r="RD58" s="631"/>
      <c r="RE58" s="631"/>
      <c r="RF58" s="631"/>
      <c r="RG58" s="631"/>
      <c r="RH58" s="631"/>
      <c r="RI58" s="631"/>
      <c r="RJ58" s="631"/>
      <c r="RK58" s="631"/>
      <c r="RL58" s="631"/>
      <c r="RM58" s="631"/>
      <c r="RN58" s="631"/>
      <c r="RO58" s="631"/>
      <c r="RP58" s="631"/>
      <c r="RQ58" s="631"/>
      <c r="RR58" s="631"/>
      <c r="RS58" s="631"/>
      <c r="RT58" s="631"/>
      <c r="RU58" s="631"/>
      <c r="RV58" s="631"/>
      <c r="RW58" s="631"/>
      <c r="RX58" s="631"/>
      <c r="RY58" s="631"/>
      <c r="RZ58" s="631"/>
      <c r="SA58" s="631"/>
      <c r="SB58" s="631"/>
      <c r="SC58" s="631"/>
      <c r="SD58" s="631"/>
      <c r="SE58" s="631"/>
      <c r="SF58" s="631"/>
      <c r="SG58" s="631"/>
      <c r="SH58" s="631"/>
      <c r="SI58" s="631"/>
      <c r="SJ58" s="631"/>
      <c r="SK58" s="631"/>
      <c r="SL58" s="631"/>
      <c r="SM58" s="631"/>
      <c r="SN58" s="631"/>
      <c r="SO58" s="631"/>
      <c r="SP58" s="631"/>
      <c r="SQ58" s="631"/>
      <c r="SR58" s="631"/>
      <c r="SS58" s="631"/>
      <c r="ST58" s="631"/>
      <c r="SU58" s="631"/>
      <c r="SV58" s="631"/>
      <c r="SW58" s="631"/>
      <c r="SX58" s="631"/>
      <c r="SY58" s="631"/>
      <c r="SZ58" s="631"/>
      <c r="TA58" s="631"/>
      <c r="TB58" s="631"/>
      <c r="TC58" s="631"/>
      <c r="TD58" s="631"/>
      <c r="TE58" s="631"/>
      <c r="TF58" s="631"/>
      <c r="TG58" s="631"/>
      <c r="TH58" s="631"/>
      <c r="TI58" s="631"/>
      <c r="TJ58" s="631"/>
      <c r="TK58" s="631"/>
      <c r="TL58" s="631"/>
      <c r="TM58" s="631"/>
      <c r="TN58" s="631"/>
      <c r="TO58" s="631"/>
      <c r="TP58" s="631"/>
      <c r="TQ58" s="631"/>
      <c r="TR58" s="631"/>
      <c r="TS58" s="631"/>
      <c r="TT58" s="631"/>
      <c r="TU58" s="631"/>
      <c r="TV58" s="631"/>
      <c r="TW58" s="631"/>
      <c r="TX58" s="631"/>
      <c r="TY58" s="631"/>
      <c r="TZ58" s="631"/>
      <c r="UA58" s="631"/>
      <c r="UB58" s="631"/>
      <c r="UC58" s="631"/>
      <c r="UD58" s="631"/>
      <c r="UE58" s="631"/>
      <c r="UF58" s="631"/>
      <c r="UG58" s="631"/>
      <c r="UH58" s="631"/>
      <c r="UI58" s="631"/>
      <c r="UJ58" s="631"/>
      <c r="UK58" s="631"/>
      <c r="UL58" s="631"/>
      <c r="UM58" s="631"/>
      <c r="UN58" s="631"/>
      <c r="UO58" s="631"/>
      <c r="UP58" s="631"/>
      <c r="UQ58" s="631"/>
      <c r="UR58" s="631"/>
      <c r="US58" s="631"/>
      <c r="UT58" s="631"/>
      <c r="UU58" s="631"/>
      <c r="UV58" s="631"/>
      <c r="UW58" s="631"/>
      <c r="UX58" s="631"/>
      <c r="UY58" s="631"/>
      <c r="UZ58" s="631"/>
      <c r="VA58" s="631"/>
      <c r="VB58" s="631"/>
      <c r="VC58" s="631"/>
      <c r="VD58" s="631"/>
      <c r="VE58" s="631"/>
      <c r="VF58" s="631"/>
      <c r="VG58" s="631"/>
      <c r="VH58" s="631"/>
      <c r="VI58" s="631"/>
      <c r="VJ58" s="631"/>
      <c r="VK58" s="631"/>
      <c r="VL58" s="631"/>
      <c r="VM58" s="631"/>
      <c r="VN58" s="631"/>
      <c r="VO58" s="631"/>
      <c r="VP58" s="631"/>
      <c r="VQ58" s="631"/>
      <c r="VR58" s="631"/>
      <c r="VS58" s="631"/>
      <c r="VT58" s="631"/>
      <c r="VU58" s="631"/>
      <c r="VV58" s="631"/>
      <c r="VW58" s="631"/>
      <c r="VX58" s="631"/>
      <c r="VY58" s="631"/>
      <c r="VZ58" s="631"/>
      <c r="WA58" s="631"/>
      <c r="WB58" s="631"/>
      <c r="WC58" s="631"/>
      <c r="WD58" s="631"/>
      <c r="WE58" s="631"/>
      <c r="WF58" s="631"/>
      <c r="WG58" s="631"/>
      <c r="WH58" s="631"/>
      <c r="WI58" s="631"/>
      <c r="WJ58" s="631"/>
      <c r="WK58" s="631"/>
      <c r="WL58" s="631"/>
      <c r="WM58" s="631"/>
      <c r="WN58" s="631"/>
      <c r="WO58" s="631"/>
      <c r="WP58" s="631"/>
      <c r="WQ58" s="631"/>
      <c r="WR58" s="631"/>
      <c r="WS58" s="631"/>
      <c r="WT58" s="631"/>
      <c r="WU58" s="631"/>
      <c r="WV58" s="631"/>
      <c r="WW58" s="631"/>
      <c r="WX58" s="631"/>
      <c r="WY58" s="631"/>
      <c r="WZ58" s="631"/>
      <c r="XA58" s="631"/>
      <c r="XB58" s="631"/>
      <c r="XC58" s="631"/>
      <c r="XD58" s="631"/>
      <c r="XE58" s="631"/>
      <c r="XF58" s="631"/>
      <c r="XG58" s="631"/>
      <c r="XH58" s="631"/>
      <c r="XI58" s="631"/>
      <c r="XJ58" s="631"/>
      <c r="XK58" s="631"/>
      <c r="XL58" s="631"/>
      <c r="XM58" s="631"/>
      <c r="XN58" s="631"/>
      <c r="XO58" s="631"/>
      <c r="XP58" s="631"/>
      <c r="XQ58" s="631"/>
      <c r="XR58" s="631"/>
      <c r="XS58" s="631"/>
      <c r="XT58" s="631"/>
      <c r="XU58" s="631"/>
      <c r="XV58" s="631"/>
      <c r="XW58" s="631"/>
      <c r="XX58" s="631"/>
      <c r="XY58" s="631"/>
      <c r="XZ58" s="631"/>
      <c r="YA58" s="631"/>
      <c r="YB58" s="631"/>
      <c r="YC58" s="631"/>
      <c r="YD58" s="631"/>
      <c r="YE58" s="631"/>
      <c r="YF58" s="631"/>
      <c r="YG58" s="631"/>
      <c r="YH58" s="631"/>
      <c r="YI58" s="631"/>
      <c r="YJ58" s="631"/>
      <c r="YK58" s="631"/>
      <c r="YL58" s="631"/>
      <c r="YM58" s="631"/>
      <c r="YN58" s="631"/>
      <c r="YO58" s="631"/>
      <c r="YP58" s="631"/>
      <c r="YQ58" s="631"/>
      <c r="YR58" s="631"/>
      <c r="YS58" s="631"/>
      <c r="YT58" s="631"/>
      <c r="YU58" s="631"/>
      <c r="YV58" s="631"/>
      <c r="YW58" s="631"/>
      <c r="YX58" s="631"/>
      <c r="YY58" s="631"/>
      <c r="YZ58" s="631"/>
      <c r="ZA58" s="631"/>
      <c r="ZB58" s="631"/>
      <c r="ZC58" s="631"/>
      <c r="ZD58" s="631"/>
      <c r="ZE58" s="631"/>
      <c r="ZF58" s="631"/>
      <c r="ZG58" s="631"/>
      <c r="ZH58" s="631"/>
      <c r="ZI58" s="631"/>
      <c r="ZJ58" s="631"/>
      <c r="ZK58" s="631"/>
      <c r="ZL58" s="631"/>
      <c r="ZM58" s="631"/>
      <c r="ZN58" s="631"/>
      <c r="ZO58" s="631"/>
      <c r="ZP58" s="631"/>
      <c r="ZQ58" s="631"/>
      <c r="ZR58" s="631"/>
      <c r="ZS58" s="631"/>
      <c r="ZT58" s="631"/>
      <c r="ZU58" s="631"/>
      <c r="ZV58" s="631"/>
      <c r="ZW58" s="631"/>
      <c r="ZX58" s="631"/>
      <c r="ZY58" s="631"/>
      <c r="ZZ58" s="631"/>
      <c r="AAA58" s="631"/>
      <c r="AAB58" s="631"/>
      <c r="AAC58" s="631"/>
      <c r="AAD58" s="631"/>
      <c r="AAE58" s="631"/>
      <c r="AAF58" s="631"/>
      <c r="AAG58" s="631"/>
      <c r="AAH58" s="631"/>
      <c r="AAI58" s="631"/>
      <c r="AAJ58" s="631"/>
      <c r="AAK58" s="631"/>
      <c r="AAL58" s="631"/>
      <c r="AAM58" s="631"/>
      <c r="AAN58" s="631"/>
      <c r="AAO58" s="631"/>
      <c r="AAP58" s="631"/>
      <c r="AAQ58" s="631"/>
      <c r="AAR58" s="631"/>
      <c r="AAS58" s="631"/>
      <c r="AAT58" s="631"/>
      <c r="AAU58" s="631"/>
      <c r="AAV58" s="631"/>
      <c r="AAW58" s="631"/>
      <c r="AAX58" s="631"/>
      <c r="AAY58" s="631"/>
      <c r="AAZ58" s="631"/>
      <c r="ABA58" s="631"/>
      <c r="ABB58" s="631"/>
      <c r="ABC58" s="631"/>
      <c r="ABD58" s="631"/>
      <c r="ABE58" s="631"/>
      <c r="ABF58" s="631"/>
      <c r="ABG58" s="631"/>
      <c r="ABH58" s="631"/>
      <c r="ABI58" s="631"/>
      <c r="ABJ58" s="631"/>
      <c r="ABK58" s="631"/>
      <c r="ABL58" s="631"/>
      <c r="ABM58" s="631"/>
      <c r="ABN58" s="631"/>
      <c r="ABO58" s="631"/>
      <c r="ABP58" s="631"/>
      <c r="ABQ58" s="631"/>
      <c r="ABR58" s="631"/>
      <c r="ABS58" s="631"/>
      <c r="ABT58" s="631"/>
      <c r="ABU58" s="631"/>
      <c r="ABV58" s="631"/>
      <c r="ABW58" s="631"/>
      <c r="ABX58" s="631"/>
      <c r="ABY58" s="631"/>
      <c r="ABZ58" s="631"/>
      <c r="ACA58" s="631"/>
      <c r="ACB58" s="631"/>
      <c r="ACC58" s="631"/>
      <c r="ACD58" s="631"/>
      <c r="ACE58" s="631"/>
      <c r="ACF58" s="631"/>
      <c r="ACG58" s="631"/>
      <c r="ACH58" s="631"/>
      <c r="ACI58" s="631"/>
      <c r="ACJ58" s="631"/>
      <c r="ACK58" s="631"/>
      <c r="ACL58" s="631"/>
      <c r="ACM58" s="631"/>
      <c r="ACN58" s="631"/>
      <c r="ACO58" s="631"/>
      <c r="ACP58" s="631"/>
      <c r="ACQ58" s="631"/>
      <c r="ACR58" s="631"/>
      <c r="ACS58" s="631"/>
      <c r="ACT58" s="631"/>
      <c r="ACU58" s="631"/>
      <c r="ACV58" s="631"/>
      <c r="ACW58" s="631"/>
      <c r="ACX58" s="631"/>
      <c r="ACY58" s="631"/>
      <c r="ACZ58" s="631"/>
      <c r="ADA58" s="631"/>
      <c r="ADB58" s="631"/>
      <c r="ADC58" s="631"/>
      <c r="ADD58" s="631"/>
      <c r="ADE58" s="631"/>
      <c r="ADF58" s="631"/>
      <c r="ADG58" s="631"/>
      <c r="ADH58" s="631"/>
      <c r="ADI58" s="631"/>
      <c r="ADJ58" s="631"/>
      <c r="ADK58" s="631"/>
      <c r="ADL58" s="631"/>
      <c r="ADM58" s="631"/>
      <c r="ADN58" s="631"/>
      <c r="ADO58" s="631"/>
      <c r="ADP58" s="631"/>
      <c r="ADQ58" s="631"/>
      <c r="ADR58" s="631"/>
      <c r="ADS58" s="631"/>
      <c r="ADT58" s="631"/>
      <c r="ADU58" s="631"/>
      <c r="ADV58" s="631"/>
      <c r="ADW58" s="631"/>
      <c r="ADX58" s="631"/>
      <c r="ADY58" s="631"/>
      <c r="ADZ58" s="631"/>
      <c r="AEA58" s="631"/>
      <c r="AEB58" s="631"/>
      <c r="AEC58" s="631"/>
      <c r="AED58" s="631"/>
      <c r="AEE58" s="631"/>
      <c r="AEF58" s="631"/>
      <c r="AEG58" s="631"/>
      <c r="AEH58" s="631"/>
      <c r="AEI58" s="631"/>
      <c r="AEJ58" s="631"/>
      <c r="AEK58" s="631"/>
      <c r="AEL58" s="631"/>
      <c r="AEM58" s="631"/>
      <c r="AEN58" s="631"/>
      <c r="AEO58" s="631"/>
      <c r="AEP58" s="631"/>
      <c r="AEQ58" s="631"/>
      <c r="AER58" s="631"/>
      <c r="AES58" s="631"/>
      <c r="AET58" s="631"/>
      <c r="AEU58" s="631"/>
      <c r="AEV58" s="631"/>
      <c r="AEW58" s="631"/>
      <c r="AEX58" s="631"/>
      <c r="AEY58" s="631"/>
      <c r="AEZ58" s="631"/>
      <c r="AFA58" s="631"/>
      <c r="AFB58" s="631"/>
      <c r="AFC58" s="631"/>
      <c r="AFD58" s="631"/>
      <c r="AFE58" s="631"/>
      <c r="AFF58" s="631"/>
      <c r="AFG58" s="631"/>
      <c r="AFH58" s="631"/>
      <c r="AFI58" s="631"/>
      <c r="AFJ58" s="631"/>
      <c r="AFK58" s="631"/>
      <c r="AFL58" s="631"/>
      <c r="AFM58" s="631"/>
      <c r="AFN58" s="631"/>
      <c r="AFO58" s="631"/>
      <c r="AFP58" s="631"/>
      <c r="AFQ58" s="631"/>
      <c r="AFR58" s="631"/>
      <c r="AFS58" s="631"/>
      <c r="AFT58" s="631"/>
      <c r="AFU58" s="631"/>
      <c r="AFV58" s="631"/>
      <c r="AFW58" s="631"/>
      <c r="AFX58" s="631"/>
      <c r="AFY58" s="631"/>
      <c r="AFZ58" s="631"/>
      <c r="AGA58" s="631"/>
      <c r="AGB58" s="631"/>
      <c r="AGC58" s="631"/>
      <c r="AGD58" s="631"/>
      <c r="AGE58" s="631"/>
      <c r="AGF58" s="631"/>
      <c r="AGG58" s="631"/>
      <c r="AGH58" s="631"/>
      <c r="AGI58" s="631"/>
      <c r="AGJ58" s="631"/>
      <c r="AGK58" s="631"/>
      <c r="AGL58" s="631"/>
      <c r="AGM58" s="631"/>
      <c r="AGN58" s="631"/>
      <c r="AGO58" s="631"/>
      <c r="AGP58" s="631"/>
      <c r="AGQ58" s="631"/>
      <c r="AGR58" s="631"/>
      <c r="AGS58" s="631"/>
      <c r="AGT58" s="631"/>
      <c r="AGU58" s="631"/>
      <c r="AGV58" s="631"/>
      <c r="AGW58" s="631"/>
      <c r="AGX58" s="631"/>
      <c r="AGY58" s="631"/>
      <c r="AGZ58" s="631"/>
      <c r="AHA58" s="631"/>
      <c r="AHB58" s="631"/>
      <c r="AHC58" s="631"/>
      <c r="AHD58" s="631"/>
      <c r="AHE58" s="631"/>
      <c r="AHF58" s="631"/>
      <c r="AHG58" s="631"/>
      <c r="AHH58" s="631"/>
      <c r="AHI58" s="631"/>
      <c r="AHJ58" s="631"/>
      <c r="AHK58" s="631"/>
      <c r="AHL58" s="631"/>
      <c r="AHM58" s="631"/>
      <c r="AHN58" s="631"/>
      <c r="AHO58" s="631"/>
      <c r="AHP58" s="631"/>
      <c r="AHQ58" s="631"/>
      <c r="AHR58" s="631"/>
      <c r="AHS58" s="631"/>
      <c r="AHT58" s="631"/>
      <c r="AHU58" s="631"/>
      <c r="AHV58" s="631"/>
      <c r="AHW58" s="631"/>
      <c r="AHX58" s="631"/>
      <c r="AHY58" s="631"/>
      <c r="AHZ58" s="631"/>
      <c r="AIA58" s="631"/>
      <c r="AIB58" s="631"/>
      <c r="AIC58" s="631"/>
      <c r="AID58" s="631"/>
      <c r="AIE58" s="631"/>
      <c r="AIF58" s="631"/>
      <c r="AIG58" s="631"/>
      <c r="AIH58" s="631"/>
      <c r="AII58" s="631"/>
      <c r="AIJ58" s="631"/>
      <c r="AIK58" s="631"/>
      <c r="AIL58" s="631"/>
      <c r="AIM58" s="631"/>
      <c r="AIN58" s="631"/>
      <c r="AIO58" s="631"/>
      <c r="AIP58" s="631"/>
      <c r="AIQ58" s="631"/>
      <c r="AIR58" s="631"/>
      <c r="AIS58" s="631"/>
      <c r="AIT58" s="631"/>
      <c r="AIU58" s="631"/>
      <c r="AIV58" s="631"/>
      <c r="AIW58" s="631"/>
      <c r="AIX58" s="631"/>
      <c r="AIY58" s="631"/>
      <c r="AIZ58" s="631"/>
      <c r="AJA58" s="631"/>
      <c r="AJB58" s="631"/>
      <c r="AJC58" s="631"/>
      <c r="AJD58" s="631"/>
      <c r="AJE58" s="631"/>
      <c r="AJF58" s="631"/>
      <c r="AJG58" s="631"/>
      <c r="AJH58" s="631"/>
      <c r="AJI58" s="631"/>
      <c r="AJJ58" s="631"/>
      <c r="AJK58" s="631"/>
      <c r="AJL58" s="631"/>
      <c r="AJM58" s="631"/>
      <c r="AJN58" s="631"/>
      <c r="AJO58" s="631"/>
      <c r="AJP58" s="631"/>
      <c r="AJQ58" s="631"/>
      <c r="AJR58" s="631"/>
      <c r="AJS58" s="631"/>
      <c r="AJT58" s="631"/>
      <c r="AJU58" s="631"/>
      <c r="AJV58" s="631"/>
      <c r="AJW58" s="631"/>
      <c r="AJX58" s="631"/>
      <c r="AJY58" s="631"/>
      <c r="AJZ58" s="631"/>
      <c r="AKA58" s="631"/>
      <c r="AKB58" s="631"/>
      <c r="AKC58" s="631"/>
      <c r="AKD58" s="631"/>
      <c r="AKE58" s="631"/>
      <c r="AKF58" s="631"/>
      <c r="AKG58" s="631"/>
      <c r="AKH58" s="631"/>
      <c r="AKI58" s="631"/>
      <c r="AKJ58" s="631"/>
      <c r="AKK58" s="631"/>
      <c r="AKL58" s="631"/>
      <c r="AKM58" s="631"/>
      <c r="AKN58" s="631"/>
      <c r="AKO58" s="631"/>
      <c r="AKP58" s="631"/>
      <c r="AKQ58" s="631"/>
      <c r="AKR58" s="631"/>
      <c r="AKS58" s="631"/>
      <c r="AKT58" s="631"/>
      <c r="AKU58" s="631"/>
      <c r="AKV58" s="631"/>
      <c r="AKW58" s="631"/>
      <c r="AKX58" s="631"/>
      <c r="AKY58" s="631"/>
      <c r="AKZ58" s="631"/>
      <c r="ALA58" s="631"/>
      <c r="ALB58" s="631"/>
      <c r="ALC58" s="631"/>
      <c r="ALD58" s="631"/>
      <c r="ALE58" s="631"/>
      <c r="ALF58" s="631"/>
      <c r="ALG58" s="631"/>
      <c r="ALH58" s="631"/>
      <c r="ALI58" s="631"/>
      <c r="ALJ58" s="631"/>
      <c r="ALK58" s="631"/>
      <c r="ALL58" s="631"/>
      <c r="ALM58" s="631"/>
      <c r="ALN58" s="631"/>
      <c r="ALO58" s="631"/>
      <c r="ALP58" s="631"/>
      <c r="ALQ58" s="631"/>
      <c r="ALR58" s="631"/>
      <c r="ALS58" s="631"/>
      <c r="ALT58" s="631"/>
      <c r="ALU58" s="631"/>
      <c r="ALV58" s="631"/>
      <c r="ALW58" s="631"/>
      <c r="ALX58" s="631"/>
      <c r="ALY58" s="631"/>
      <c r="ALZ58" s="631"/>
      <c r="AMA58" s="631"/>
      <c r="AMB58" s="631"/>
      <c r="AMC58" s="631"/>
      <c r="AMD58" s="631"/>
      <c r="AME58" s="631"/>
      <c r="AMF58" s="631"/>
      <c r="AMG58" s="631"/>
      <c r="AMH58" s="631"/>
      <c r="AMI58" s="631"/>
      <c r="AMJ58" s="631"/>
      <c r="AMK58" s="631"/>
      <c r="AML58" s="631"/>
      <c r="AMM58" s="631"/>
      <c r="AMN58" s="631"/>
      <c r="AMO58" s="631"/>
      <c r="AMP58" s="631"/>
      <c r="AMQ58" s="631"/>
      <c r="AMR58" s="631"/>
      <c r="AMS58" s="631"/>
      <c r="AMT58" s="631"/>
      <c r="AMU58" s="631"/>
      <c r="AMV58" s="631"/>
      <c r="AMW58" s="631"/>
      <c r="AMX58" s="631"/>
      <c r="AMY58" s="631"/>
      <c r="AMZ58" s="631"/>
      <c r="ANA58" s="631"/>
      <c r="ANB58" s="631"/>
      <c r="ANC58" s="631"/>
      <c r="AND58" s="631"/>
      <c r="ANE58" s="631"/>
      <c r="ANF58" s="631"/>
      <c r="ANG58" s="631"/>
      <c r="ANH58" s="631"/>
      <c r="ANI58" s="631"/>
      <c r="ANJ58" s="631"/>
      <c r="ANK58" s="631"/>
      <c r="ANL58" s="631"/>
      <c r="ANM58" s="631"/>
      <c r="ANN58" s="631"/>
      <c r="ANO58" s="631"/>
      <c r="ANP58" s="631"/>
      <c r="ANQ58" s="631"/>
      <c r="ANR58" s="631"/>
      <c r="ANS58" s="631"/>
      <c r="ANT58" s="631"/>
      <c r="ANU58" s="631"/>
      <c r="ANV58" s="631"/>
      <c r="ANW58" s="631"/>
      <c r="ANX58" s="631"/>
      <c r="ANY58" s="631"/>
      <c r="ANZ58" s="631"/>
      <c r="AOA58" s="631"/>
      <c r="AOB58" s="631"/>
      <c r="AOC58" s="631"/>
      <c r="AOD58" s="631"/>
      <c r="AOE58" s="631"/>
      <c r="AOF58" s="631"/>
      <c r="AOG58" s="631"/>
      <c r="AOH58" s="631"/>
      <c r="AOI58" s="631"/>
      <c r="AOJ58" s="631"/>
      <c r="AOK58" s="631"/>
      <c r="AOL58" s="631"/>
      <c r="AOM58" s="631"/>
      <c r="AON58" s="631"/>
      <c r="AOO58" s="631"/>
      <c r="AOP58" s="631"/>
      <c r="AOQ58" s="631"/>
      <c r="AOR58" s="631"/>
      <c r="AOS58" s="631"/>
      <c r="AOT58" s="631"/>
      <c r="AOU58" s="631"/>
      <c r="AOV58" s="631"/>
      <c r="AOW58" s="631"/>
      <c r="AOX58" s="631"/>
      <c r="AOY58" s="631"/>
      <c r="AOZ58" s="631"/>
      <c r="APA58" s="631"/>
      <c r="APB58" s="631"/>
      <c r="APC58" s="631"/>
      <c r="APD58" s="631"/>
      <c r="APE58" s="631"/>
      <c r="APF58" s="631"/>
      <c r="APG58" s="631"/>
      <c r="APH58" s="631"/>
      <c r="API58" s="631"/>
      <c r="APJ58" s="631"/>
      <c r="APK58" s="631"/>
      <c r="APL58" s="631"/>
      <c r="APM58" s="631"/>
      <c r="APN58" s="631"/>
      <c r="APO58" s="631"/>
      <c r="APP58" s="631"/>
      <c r="APQ58" s="631"/>
      <c r="APR58" s="631"/>
      <c r="APS58" s="631"/>
      <c r="APT58" s="631"/>
      <c r="APU58" s="631"/>
      <c r="APV58" s="631"/>
      <c r="APW58" s="631"/>
      <c r="APX58" s="631"/>
      <c r="APY58" s="631"/>
      <c r="APZ58" s="631"/>
      <c r="AQA58" s="631"/>
      <c r="AQB58" s="631"/>
      <c r="AQC58" s="631"/>
      <c r="AQD58" s="631"/>
      <c r="AQE58" s="631"/>
      <c r="AQF58" s="631"/>
      <c r="AQG58" s="631"/>
      <c r="AQH58" s="631"/>
      <c r="AQI58" s="631"/>
      <c r="AQJ58" s="631"/>
      <c r="AQK58" s="631"/>
      <c r="AQL58" s="631"/>
      <c r="AQM58" s="631"/>
      <c r="AQN58" s="631"/>
      <c r="AQO58" s="631"/>
      <c r="AQP58" s="631"/>
      <c r="AQQ58" s="631"/>
      <c r="AQR58" s="631"/>
      <c r="AQS58" s="631"/>
      <c r="AQT58" s="631"/>
      <c r="AQU58" s="631"/>
      <c r="AQV58" s="631"/>
      <c r="AQW58" s="631"/>
      <c r="AQX58" s="631"/>
      <c r="AQY58" s="631"/>
      <c r="AQZ58" s="631"/>
      <c r="ARA58" s="631"/>
      <c r="ARB58" s="631"/>
      <c r="ARC58" s="631"/>
      <c r="ARD58" s="631"/>
      <c r="ARE58" s="631"/>
      <c r="ARF58" s="631"/>
      <c r="ARG58" s="631"/>
      <c r="ARH58" s="631"/>
      <c r="ARI58" s="631"/>
      <c r="ARJ58" s="631"/>
      <c r="ARK58" s="631"/>
      <c r="ARL58" s="631"/>
      <c r="ARM58" s="631"/>
      <c r="ARN58" s="631"/>
      <c r="ARO58" s="631"/>
      <c r="ARP58" s="631"/>
      <c r="ARQ58" s="631"/>
      <c r="ARR58" s="631"/>
      <c r="ARS58" s="631"/>
      <c r="ART58" s="631"/>
      <c r="ARU58" s="631"/>
      <c r="ARV58" s="631"/>
      <c r="ARW58" s="631"/>
      <c r="ARX58" s="631"/>
      <c r="ARY58" s="631"/>
      <c r="ARZ58" s="631"/>
      <c r="ASA58" s="631"/>
      <c r="ASB58" s="631"/>
      <c r="ASC58" s="631"/>
      <c r="ASD58" s="631"/>
      <c r="ASE58" s="631"/>
      <c r="ASF58" s="631"/>
      <c r="ASG58" s="631"/>
      <c r="ASH58" s="631"/>
      <c r="ASI58" s="631"/>
      <c r="ASJ58" s="631"/>
      <c r="ASK58" s="631"/>
      <c r="ASL58" s="631"/>
      <c r="ASM58" s="631"/>
      <c r="ASN58" s="631"/>
      <c r="ASO58" s="631"/>
      <c r="ASP58" s="631"/>
      <c r="ASQ58" s="631"/>
      <c r="ASR58" s="631"/>
      <c r="ASS58" s="631"/>
      <c r="AST58" s="631"/>
      <c r="ASU58" s="631"/>
      <c r="ASV58" s="631"/>
      <c r="ASW58" s="631"/>
      <c r="ASX58" s="631"/>
      <c r="ASY58" s="631"/>
      <c r="ASZ58" s="631"/>
      <c r="ATA58" s="631"/>
      <c r="ATB58" s="631"/>
      <c r="ATC58" s="631"/>
      <c r="ATD58" s="631"/>
      <c r="ATE58" s="631"/>
      <c r="ATF58" s="631"/>
      <c r="ATG58" s="631"/>
      <c r="ATH58" s="631"/>
      <c r="ATI58" s="631"/>
      <c r="ATJ58" s="631"/>
      <c r="ATK58" s="631"/>
      <c r="ATL58" s="631"/>
      <c r="ATM58" s="631"/>
      <c r="ATN58" s="631"/>
      <c r="ATO58" s="631"/>
      <c r="ATP58" s="631"/>
      <c r="ATQ58" s="631"/>
      <c r="ATR58" s="631"/>
      <c r="ATS58" s="631"/>
      <c r="ATT58" s="631"/>
      <c r="ATU58" s="631"/>
      <c r="ATV58" s="631"/>
      <c r="ATW58" s="631"/>
      <c r="ATX58" s="631"/>
      <c r="ATY58" s="631"/>
      <c r="ATZ58" s="631"/>
      <c r="AUA58" s="631"/>
      <c r="AUB58" s="631"/>
      <c r="AUC58" s="631"/>
      <c r="AUD58" s="631"/>
      <c r="AUE58" s="631"/>
      <c r="AUF58" s="631"/>
      <c r="AUG58" s="631"/>
      <c r="AUH58" s="631"/>
      <c r="AUI58" s="631"/>
      <c r="AUJ58" s="631"/>
      <c r="AUK58" s="631"/>
      <c r="AUL58" s="631"/>
      <c r="AUM58" s="631"/>
      <c r="AUN58" s="631"/>
      <c r="AUO58" s="631"/>
      <c r="AUP58" s="631"/>
      <c r="AUQ58" s="631"/>
      <c r="AUR58" s="631"/>
      <c r="AUS58" s="631"/>
      <c r="AUT58" s="631"/>
      <c r="AUU58" s="631"/>
      <c r="AUV58" s="631"/>
      <c r="AUW58" s="631"/>
      <c r="AUX58" s="631"/>
      <c r="AUY58" s="631"/>
      <c r="AUZ58" s="631"/>
      <c r="AVA58" s="631"/>
      <c r="AVB58" s="631"/>
      <c r="AVC58" s="631"/>
      <c r="AVD58" s="631"/>
      <c r="AVE58" s="631"/>
      <c r="AVF58" s="631"/>
      <c r="AVG58" s="631"/>
      <c r="AVH58" s="631"/>
      <c r="AVI58" s="631"/>
      <c r="AVJ58" s="631"/>
      <c r="AVK58" s="631"/>
      <c r="AVL58" s="631"/>
      <c r="AVM58" s="631"/>
      <c r="AVN58" s="631"/>
      <c r="AVO58" s="631"/>
      <c r="AVP58" s="631"/>
      <c r="AVQ58" s="631"/>
      <c r="AVR58" s="631"/>
      <c r="AVS58" s="631"/>
      <c r="AVT58" s="631"/>
      <c r="AVU58" s="631"/>
      <c r="AVV58" s="631"/>
      <c r="AVW58" s="631"/>
      <c r="AVX58" s="631"/>
      <c r="AVY58" s="631"/>
      <c r="AVZ58" s="631"/>
      <c r="AWA58" s="631"/>
      <c r="AWB58" s="631"/>
      <c r="AWC58" s="631"/>
      <c r="AWD58" s="631"/>
      <c r="AWE58" s="631"/>
      <c r="AWF58" s="631"/>
      <c r="AWG58" s="631"/>
      <c r="AWH58" s="631"/>
      <c r="AWI58" s="631"/>
      <c r="AWJ58" s="631"/>
      <c r="AWK58" s="631"/>
      <c r="AWL58" s="631"/>
      <c r="AWM58" s="631"/>
      <c r="AWN58" s="631"/>
      <c r="AWO58" s="631"/>
      <c r="AWP58" s="631"/>
      <c r="AWQ58" s="631"/>
      <c r="AWR58" s="631"/>
      <c r="AWS58" s="631"/>
      <c r="AWT58" s="631"/>
      <c r="AWU58" s="631"/>
      <c r="AWV58" s="631"/>
      <c r="AWW58" s="631"/>
      <c r="AWX58" s="631"/>
      <c r="AWY58" s="631"/>
      <c r="AWZ58" s="631"/>
      <c r="AXA58" s="631"/>
      <c r="AXB58" s="631"/>
      <c r="AXC58" s="631"/>
      <c r="AXD58" s="631"/>
      <c r="AXE58" s="631"/>
      <c r="AXF58" s="631"/>
      <c r="AXG58" s="631"/>
      <c r="AXH58" s="631"/>
      <c r="AXI58" s="631"/>
      <c r="AXJ58" s="631"/>
      <c r="AXK58" s="631"/>
      <c r="AXL58" s="631"/>
      <c r="AXM58" s="631"/>
      <c r="AXN58" s="631"/>
      <c r="AXO58" s="631"/>
      <c r="AXP58" s="631"/>
      <c r="AXQ58" s="631"/>
      <c r="AXR58" s="631"/>
      <c r="AXS58" s="631"/>
      <c r="AXT58" s="631"/>
      <c r="AXU58" s="631"/>
      <c r="AXV58" s="631"/>
      <c r="AXW58" s="631"/>
      <c r="AXX58" s="631"/>
      <c r="AXY58" s="631"/>
      <c r="AXZ58" s="631"/>
      <c r="AYA58" s="631"/>
      <c r="AYB58" s="631"/>
      <c r="AYC58" s="631"/>
      <c r="AYD58" s="631"/>
      <c r="AYE58" s="631"/>
      <c r="AYF58" s="631"/>
      <c r="AYG58" s="631"/>
      <c r="AYH58" s="631"/>
      <c r="AYI58" s="631"/>
      <c r="AYJ58" s="631"/>
      <c r="AYK58" s="631"/>
      <c r="AYL58" s="631"/>
      <c r="AYM58" s="631"/>
      <c r="AYN58" s="631"/>
      <c r="AYO58" s="631"/>
      <c r="AYP58" s="631"/>
      <c r="AYQ58" s="631"/>
      <c r="AYR58" s="631"/>
      <c r="AYS58" s="631"/>
      <c r="AYT58" s="631"/>
      <c r="AYU58" s="631"/>
      <c r="AYV58" s="631"/>
      <c r="AYW58" s="631"/>
      <c r="AYX58" s="631"/>
      <c r="AYY58" s="631"/>
      <c r="AYZ58" s="631"/>
      <c r="AZA58" s="631"/>
      <c r="AZB58" s="631"/>
      <c r="AZC58" s="631"/>
      <c r="AZD58" s="631"/>
      <c r="AZE58" s="631"/>
      <c r="AZF58" s="631"/>
      <c r="AZG58" s="631"/>
      <c r="AZH58" s="631"/>
      <c r="AZI58" s="631"/>
      <c r="AZJ58" s="631"/>
      <c r="AZK58" s="631"/>
      <c r="AZL58" s="631"/>
      <c r="AZM58" s="631"/>
      <c r="AZN58" s="631"/>
      <c r="AZO58" s="631"/>
      <c r="AZP58" s="631"/>
      <c r="AZQ58" s="631"/>
      <c r="AZR58" s="631"/>
      <c r="AZS58" s="631"/>
      <c r="AZT58" s="631"/>
      <c r="AZU58" s="631"/>
      <c r="AZV58" s="631"/>
      <c r="AZW58" s="631"/>
      <c r="AZX58" s="631"/>
      <c r="AZY58" s="631"/>
      <c r="AZZ58" s="631"/>
      <c r="BAA58" s="631"/>
      <c r="BAB58" s="631"/>
      <c r="BAC58" s="631"/>
      <c r="BAD58" s="631"/>
      <c r="BAE58" s="631"/>
      <c r="BAF58" s="631"/>
      <c r="BAG58" s="631"/>
      <c r="BAH58" s="631"/>
      <c r="BAI58" s="631"/>
      <c r="BAJ58" s="631"/>
      <c r="BAK58" s="631"/>
      <c r="BAL58" s="631"/>
      <c r="BAM58" s="631"/>
      <c r="BAN58" s="631"/>
      <c r="BAO58" s="631"/>
      <c r="BAP58" s="631"/>
      <c r="BAQ58" s="631"/>
      <c r="BAR58" s="631"/>
      <c r="BAS58" s="631"/>
      <c r="BAT58" s="631"/>
      <c r="BAU58" s="631"/>
      <c r="BAV58" s="631"/>
      <c r="BAW58" s="631"/>
      <c r="BAX58" s="631"/>
      <c r="BAY58" s="631"/>
      <c r="BAZ58" s="631"/>
      <c r="BBA58" s="631"/>
      <c r="BBB58" s="631"/>
      <c r="BBC58" s="631"/>
      <c r="BBD58" s="631"/>
      <c r="BBE58" s="631"/>
      <c r="BBF58" s="631"/>
      <c r="BBG58" s="631"/>
      <c r="BBH58" s="631"/>
      <c r="BBI58" s="631"/>
      <c r="BBJ58" s="631"/>
      <c r="BBK58" s="631"/>
      <c r="BBL58" s="631"/>
      <c r="BBM58" s="631"/>
      <c r="BBN58" s="631"/>
      <c r="BBO58" s="631"/>
      <c r="BBP58" s="631"/>
      <c r="BBQ58" s="631"/>
      <c r="BBR58" s="631"/>
      <c r="BBS58" s="631"/>
      <c r="BBT58" s="631"/>
      <c r="BBU58" s="631"/>
      <c r="BBV58" s="631"/>
      <c r="BBW58" s="631"/>
      <c r="BBX58" s="631"/>
      <c r="BBY58" s="631"/>
      <c r="BBZ58" s="631"/>
      <c r="BCA58" s="631"/>
      <c r="BCB58" s="631"/>
      <c r="BCC58" s="631"/>
      <c r="BCD58" s="631"/>
      <c r="BCE58" s="631"/>
      <c r="BCF58" s="631"/>
      <c r="BCG58" s="631"/>
      <c r="BCH58" s="631"/>
      <c r="BCI58" s="631"/>
      <c r="BCJ58" s="631"/>
      <c r="BCK58" s="631"/>
      <c r="BCL58" s="631"/>
      <c r="BCM58" s="631"/>
      <c r="BCN58" s="631"/>
      <c r="BCO58" s="631"/>
      <c r="BCP58" s="631"/>
      <c r="BCQ58" s="631"/>
      <c r="BCR58" s="631"/>
      <c r="BCS58" s="631"/>
      <c r="BCT58" s="631"/>
      <c r="BCU58" s="631"/>
      <c r="BCV58" s="631"/>
      <c r="BCW58" s="631"/>
      <c r="BCX58" s="631"/>
      <c r="BCY58" s="631"/>
      <c r="BCZ58" s="631"/>
      <c r="BDA58" s="631"/>
      <c r="BDB58" s="631"/>
      <c r="BDC58" s="631"/>
      <c r="BDD58" s="631"/>
      <c r="BDE58" s="631"/>
      <c r="BDF58" s="631"/>
      <c r="BDG58" s="631"/>
      <c r="BDH58" s="631"/>
      <c r="BDI58" s="631"/>
      <c r="BDJ58" s="631"/>
      <c r="BDK58" s="631"/>
    </row>
    <row r="59" spans="1:1467" customFormat="1">
      <c r="A59" s="631"/>
      <c r="B59" s="611" t="s">
        <v>229</v>
      </c>
      <c r="C59" s="49">
        <v>0.2</v>
      </c>
      <c r="D59" s="146">
        <v>11.011548913043487</v>
      </c>
      <c r="E59" s="146">
        <v>7.5511581304347839</v>
      </c>
      <c r="F59" s="610">
        <v>18.562707043478269</v>
      </c>
      <c r="G59" s="552"/>
      <c r="H59" s="552"/>
      <c r="I59" s="552"/>
      <c r="J59" s="552"/>
      <c r="K59" s="552"/>
      <c r="L59" s="552"/>
      <c r="M59" s="552"/>
      <c r="N59" s="552"/>
      <c r="O59" s="631"/>
      <c r="P59" s="631"/>
      <c r="Q59" s="631"/>
      <c r="R59" s="631"/>
      <c r="S59" s="631"/>
      <c r="T59" s="631"/>
      <c r="U59" s="631"/>
      <c r="V59" s="631"/>
      <c r="W59" s="631"/>
      <c r="X59" s="631"/>
      <c r="Y59" s="631"/>
      <c r="Z59" s="631"/>
      <c r="AA59" s="631"/>
      <c r="AB59" s="631"/>
      <c r="AC59" s="631"/>
      <c r="AD59" s="631"/>
      <c r="AE59" s="631"/>
      <c r="AF59" s="631"/>
      <c r="AG59" s="631"/>
      <c r="AH59" s="631"/>
      <c r="AI59" s="631"/>
      <c r="AJ59" s="631"/>
      <c r="AK59" s="631"/>
      <c r="AL59" s="631"/>
      <c r="AM59" s="631"/>
      <c r="AN59" s="631"/>
      <c r="AO59" s="631"/>
      <c r="AP59" s="631"/>
      <c r="AQ59" s="631"/>
      <c r="AR59" s="631"/>
      <c r="AS59" s="631"/>
      <c r="AT59" s="631"/>
      <c r="AU59" s="631"/>
      <c r="AV59" s="631"/>
      <c r="AW59" s="631"/>
      <c r="AX59" s="631"/>
      <c r="AY59" s="631"/>
      <c r="AZ59" s="631"/>
      <c r="BA59" s="631"/>
      <c r="BB59" s="631"/>
      <c r="BC59" s="631"/>
      <c r="BD59" s="631"/>
      <c r="BE59" s="631"/>
      <c r="BF59" s="631"/>
      <c r="BG59" s="631"/>
      <c r="BH59" s="631"/>
      <c r="BI59" s="631"/>
      <c r="BJ59" s="631"/>
      <c r="BK59" s="631"/>
      <c r="BL59" s="631"/>
      <c r="BM59" s="631"/>
      <c r="BN59" s="631"/>
      <c r="BO59" s="631"/>
      <c r="BP59" s="631"/>
      <c r="BQ59" s="631"/>
      <c r="BR59" s="631"/>
      <c r="BS59" s="631"/>
      <c r="BT59" s="631"/>
      <c r="BU59" s="631"/>
      <c r="BV59" s="631"/>
      <c r="BW59" s="631"/>
      <c r="BX59" s="631"/>
      <c r="BY59" s="631"/>
      <c r="BZ59" s="631"/>
      <c r="CA59" s="631"/>
      <c r="CB59" s="631"/>
      <c r="CC59" s="631"/>
      <c r="CD59" s="631"/>
      <c r="CE59" s="631"/>
      <c r="CF59" s="631"/>
      <c r="CG59" s="631"/>
      <c r="CH59" s="631"/>
      <c r="CI59" s="631"/>
      <c r="CJ59" s="631"/>
      <c r="CK59" s="631"/>
      <c r="CL59" s="631"/>
      <c r="CM59" s="631"/>
      <c r="CN59" s="631"/>
      <c r="CO59" s="631"/>
      <c r="CP59" s="631"/>
      <c r="CQ59" s="631"/>
      <c r="CR59" s="631"/>
      <c r="CS59" s="631"/>
      <c r="CT59" s="631"/>
      <c r="CU59" s="631"/>
      <c r="CV59" s="631"/>
      <c r="CW59" s="631"/>
      <c r="CX59" s="631"/>
      <c r="CY59" s="631"/>
      <c r="CZ59" s="631"/>
      <c r="DA59" s="631"/>
      <c r="DB59" s="631"/>
      <c r="DC59" s="631"/>
      <c r="DD59" s="631"/>
      <c r="DE59" s="631"/>
      <c r="DF59" s="631"/>
      <c r="DG59" s="631"/>
      <c r="DH59" s="631"/>
      <c r="DI59" s="631"/>
      <c r="DJ59" s="631"/>
      <c r="DK59" s="631"/>
      <c r="DL59" s="631"/>
      <c r="DM59" s="631"/>
      <c r="DN59" s="631"/>
      <c r="DO59" s="631"/>
      <c r="DP59" s="631"/>
      <c r="DQ59" s="631"/>
      <c r="DR59" s="631"/>
      <c r="DS59" s="631"/>
      <c r="DT59" s="631"/>
      <c r="DU59" s="631"/>
      <c r="DV59" s="631"/>
      <c r="DW59" s="631"/>
      <c r="DX59" s="631"/>
      <c r="DY59" s="631"/>
      <c r="DZ59" s="631"/>
      <c r="EA59" s="631"/>
      <c r="EB59" s="631"/>
      <c r="EC59" s="631"/>
      <c r="ED59" s="631"/>
      <c r="EE59" s="631"/>
      <c r="EF59" s="631"/>
      <c r="EG59" s="631"/>
      <c r="EH59" s="631"/>
      <c r="EI59" s="631"/>
      <c r="EJ59" s="631"/>
      <c r="EK59" s="631"/>
      <c r="EL59" s="631"/>
      <c r="EM59" s="631"/>
      <c r="EN59" s="631"/>
      <c r="EO59" s="631"/>
      <c r="EP59" s="631"/>
      <c r="EQ59" s="631"/>
      <c r="ER59" s="631"/>
      <c r="ES59" s="631"/>
      <c r="ET59" s="631"/>
      <c r="EU59" s="631"/>
      <c r="EV59" s="631"/>
      <c r="EW59" s="631"/>
      <c r="EX59" s="631"/>
      <c r="EY59" s="631"/>
      <c r="EZ59" s="631"/>
      <c r="FA59" s="631"/>
      <c r="FB59" s="631"/>
      <c r="FC59" s="631"/>
      <c r="FD59" s="631"/>
      <c r="FE59" s="631"/>
      <c r="FF59" s="631"/>
      <c r="FG59" s="631"/>
      <c r="FH59" s="631"/>
      <c r="FI59" s="631"/>
      <c r="FJ59" s="631"/>
      <c r="FK59" s="631"/>
      <c r="FL59" s="631"/>
      <c r="FM59" s="631"/>
      <c r="FN59" s="631"/>
      <c r="FO59" s="631"/>
      <c r="FP59" s="631"/>
      <c r="FQ59" s="631"/>
      <c r="FR59" s="631"/>
      <c r="FS59" s="631"/>
      <c r="FT59" s="631"/>
      <c r="FU59" s="631"/>
      <c r="FV59" s="631"/>
      <c r="FW59" s="631"/>
      <c r="FX59" s="631"/>
      <c r="FY59" s="631"/>
      <c r="FZ59" s="631"/>
      <c r="GA59" s="631"/>
      <c r="GB59" s="631"/>
      <c r="GC59" s="631"/>
      <c r="GD59" s="631"/>
      <c r="GE59" s="631"/>
      <c r="GF59" s="631"/>
      <c r="GG59" s="631"/>
      <c r="GH59" s="631"/>
      <c r="GI59" s="631"/>
      <c r="GJ59" s="631"/>
      <c r="GK59" s="631"/>
      <c r="GL59" s="631"/>
      <c r="GM59" s="631"/>
      <c r="GN59" s="631"/>
      <c r="GO59" s="631"/>
      <c r="GP59" s="631"/>
      <c r="GQ59" s="631"/>
      <c r="GR59" s="631"/>
      <c r="GS59" s="631"/>
      <c r="GT59" s="631"/>
      <c r="GU59" s="631"/>
      <c r="GV59" s="631"/>
      <c r="GW59" s="631"/>
      <c r="GX59" s="631"/>
      <c r="GY59" s="631"/>
      <c r="GZ59" s="631"/>
      <c r="HA59" s="631"/>
      <c r="HB59" s="631"/>
      <c r="HC59" s="631"/>
      <c r="HD59" s="631"/>
      <c r="HE59" s="631"/>
      <c r="HF59" s="631"/>
      <c r="HG59" s="631"/>
      <c r="HH59" s="631"/>
      <c r="HI59" s="631"/>
      <c r="HJ59" s="631"/>
      <c r="HK59" s="631"/>
      <c r="HL59" s="631"/>
      <c r="HM59" s="631"/>
      <c r="HN59" s="631"/>
      <c r="HO59" s="631"/>
      <c r="HP59" s="631"/>
      <c r="HQ59" s="631"/>
      <c r="HR59" s="631"/>
      <c r="HS59" s="631"/>
      <c r="HT59" s="631"/>
      <c r="HU59" s="631"/>
      <c r="HV59" s="631"/>
      <c r="HW59" s="631"/>
      <c r="HX59" s="631"/>
      <c r="HY59" s="631"/>
      <c r="HZ59" s="631"/>
      <c r="IA59" s="631"/>
      <c r="IB59" s="631"/>
      <c r="IC59" s="631"/>
      <c r="ID59" s="631"/>
      <c r="IE59" s="631"/>
      <c r="IF59" s="631"/>
      <c r="IG59" s="631"/>
      <c r="IH59" s="631"/>
      <c r="II59" s="631"/>
      <c r="IJ59" s="631"/>
      <c r="IK59" s="631"/>
      <c r="IL59" s="631"/>
      <c r="IM59" s="631"/>
      <c r="IN59" s="631"/>
      <c r="IO59" s="631"/>
      <c r="IP59" s="631"/>
      <c r="IQ59" s="631"/>
      <c r="IR59" s="631"/>
      <c r="IS59" s="631"/>
      <c r="IT59" s="631"/>
      <c r="IU59" s="631"/>
      <c r="IV59" s="631"/>
      <c r="IW59" s="631"/>
      <c r="IX59" s="631"/>
      <c r="IY59" s="631"/>
      <c r="IZ59" s="631"/>
      <c r="JA59" s="631"/>
      <c r="JB59" s="631"/>
      <c r="JC59" s="631"/>
      <c r="JD59" s="631"/>
      <c r="JE59" s="631"/>
      <c r="JF59" s="631"/>
      <c r="JG59" s="631"/>
      <c r="JH59" s="631"/>
      <c r="JI59" s="631"/>
      <c r="JJ59" s="631"/>
      <c r="JK59" s="631"/>
      <c r="JL59" s="631"/>
      <c r="JM59" s="631"/>
      <c r="JN59" s="631"/>
      <c r="JO59" s="631"/>
      <c r="JP59" s="631"/>
      <c r="JQ59" s="631"/>
      <c r="JR59" s="631"/>
      <c r="JS59" s="631"/>
      <c r="JT59" s="631"/>
      <c r="JU59" s="631"/>
      <c r="JV59" s="631"/>
      <c r="JW59" s="631"/>
      <c r="JX59" s="631"/>
      <c r="JY59" s="631"/>
      <c r="JZ59" s="631"/>
      <c r="KA59" s="631"/>
      <c r="KB59" s="631"/>
      <c r="KC59" s="631"/>
      <c r="KD59" s="631"/>
      <c r="KE59" s="631"/>
      <c r="KF59" s="631"/>
      <c r="KG59" s="631"/>
      <c r="KH59" s="631"/>
      <c r="KI59" s="631"/>
      <c r="KJ59" s="631"/>
      <c r="KK59" s="631"/>
      <c r="KL59" s="631"/>
      <c r="KM59" s="631"/>
      <c r="KN59" s="631"/>
      <c r="KO59" s="631"/>
      <c r="KP59" s="631"/>
      <c r="KQ59" s="631"/>
      <c r="KR59" s="631"/>
      <c r="KS59" s="631"/>
      <c r="KT59" s="631"/>
      <c r="KU59" s="631"/>
      <c r="KV59" s="631"/>
      <c r="KW59" s="631"/>
      <c r="KX59" s="631"/>
      <c r="KY59" s="631"/>
      <c r="KZ59" s="631"/>
      <c r="LA59" s="631"/>
      <c r="LB59" s="631"/>
      <c r="LC59" s="631"/>
      <c r="LD59" s="631"/>
      <c r="LE59" s="631"/>
      <c r="LF59" s="631"/>
      <c r="LG59" s="631"/>
      <c r="LH59" s="631"/>
      <c r="LI59" s="631"/>
      <c r="LJ59" s="631"/>
      <c r="LK59" s="631"/>
      <c r="LL59" s="631"/>
      <c r="LM59" s="631"/>
      <c r="LN59" s="631"/>
      <c r="LO59" s="631"/>
      <c r="LP59" s="631"/>
      <c r="LQ59" s="631"/>
      <c r="LR59" s="631"/>
      <c r="LS59" s="631"/>
      <c r="LT59" s="631"/>
      <c r="LU59" s="631"/>
      <c r="LV59" s="631"/>
      <c r="LW59" s="631"/>
      <c r="LX59" s="631"/>
      <c r="LY59" s="631"/>
      <c r="LZ59" s="631"/>
      <c r="MA59" s="631"/>
      <c r="MB59" s="631"/>
      <c r="MC59" s="631"/>
      <c r="MD59" s="631"/>
      <c r="ME59" s="631"/>
      <c r="MF59" s="631"/>
      <c r="MG59" s="631"/>
      <c r="MH59" s="631"/>
      <c r="MI59" s="631"/>
      <c r="MJ59" s="631"/>
      <c r="MK59" s="631"/>
      <c r="ML59" s="631"/>
      <c r="MM59" s="631"/>
      <c r="MN59" s="631"/>
      <c r="MO59" s="631"/>
      <c r="MP59" s="631"/>
      <c r="MQ59" s="631"/>
      <c r="MR59" s="631"/>
      <c r="MS59" s="631"/>
      <c r="MT59" s="631"/>
      <c r="MU59" s="631"/>
      <c r="MV59" s="631"/>
      <c r="MW59" s="631"/>
      <c r="MX59" s="631"/>
      <c r="MY59" s="631"/>
      <c r="MZ59" s="631"/>
      <c r="NA59" s="631"/>
      <c r="NB59" s="631"/>
      <c r="NC59" s="631"/>
      <c r="ND59" s="631"/>
      <c r="NE59" s="631"/>
      <c r="NF59" s="631"/>
      <c r="NG59" s="631"/>
      <c r="NH59" s="631"/>
      <c r="NI59" s="631"/>
      <c r="NJ59" s="631"/>
      <c r="NK59" s="631"/>
      <c r="NL59" s="631"/>
      <c r="NM59" s="631"/>
      <c r="NN59" s="631"/>
      <c r="NO59" s="631"/>
      <c r="NP59" s="631"/>
      <c r="NQ59" s="631"/>
      <c r="NR59" s="631"/>
      <c r="NS59" s="631"/>
      <c r="NT59" s="631"/>
      <c r="NU59" s="631"/>
      <c r="NV59" s="631"/>
      <c r="NW59" s="631"/>
      <c r="NX59" s="631"/>
      <c r="NY59" s="631"/>
      <c r="NZ59" s="631"/>
      <c r="OA59" s="631"/>
      <c r="OB59" s="631"/>
      <c r="OC59" s="631"/>
      <c r="OD59" s="631"/>
      <c r="OE59" s="631"/>
      <c r="OF59" s="631"/>
      <c r="OG59" s="631"/>
      <c r="OH59" s="631"/>
      <c r="OI59" s="631"/>
      <c r="OJ59" s="631"/>
      <c r="OK59" s="631"/>
      <c r="OL59" s="631"/>
      <c r="OM59" s="631"/>
      <c r="ON59" s="631"/>
      <c r="OO59" s="631"/>
      <c r="OP59" s="631"/>
      <c r="OQ59" s="631"/>
      <c r="OR59" s="631"/>
      <c r="OS59" s="631"/>
      <c r="OT59" s="631"/>
      <c r="OU59" s="631"/>
      <c r="OV59" s="631"/>
      <c r="OW59" s="631"/>
      <c r="OX59" s="631"/>
      <c r="OY59" s="631"/>
      <c r="OZ59" s="631"/>
      <c r="PA59" s="631"/>
      <c r="PB59" s="631"/>
      <c r="PC59" s="631"/>
      <c r="PD59" s="631"/>
      <c r="PE59" s="631"/>
      <c r="PF59" s="631"/>
      <c r="PG59" s="631"/>
      <c r="PH59" s="631"/>
      <c r="PI59" s="631"/>
      <c r="PJ59" s="631"/>
      <c r="PK59" s="631"/>
      <c r="PL59" s="631"/>
      <c r="PM59" s="631"/>
      <c r="PN59" s="631"/>
      <c r="PO59" s="631"/>
      <c r="PP59" s="631"/>
      <c r="PQ59" s="631"/>
      <c r="PR59" s="631"/>
      <c r="PS59" s="631"/>
      <c r="PT59" s="631"/>
      <c r="PU59" s="631"/>
      <c r="PV59" s="631"/>
      <c r="PW59" s="631"/>
      <c r="PX59" s="631"/>
      <c r="PY59" s="631"/>
      <c r="PZ59" s="631"/>
      <c r="QA59" s="631"/>
      <c r="QB59" s="631"/>
      <c r="QC59" s="631"/>
      <c r="QD59" s="631"/>
      <c r="QE59" s="631"/>
      <c r="QF59" s="631"/>
      <c r="QG59" s="631"/>
      <c r="QH59" s="631"/>
      <c r="QI59" s="631"/>
      <c r="QJ59" s="631"/>
      <c r="QK59" s="631"/>
      <c r="QL59" s="631"/>
      <c r="QM59" s="631"/>
      <c r="QN59" s="631"/>
      <c r="QO59" s="631"/>
      <c r="QP59" s="631"/>
      <c r="QQ59" s="631"/>
      <c r="QR59" s="631"/>
      <c r="QS59" s="631"/>
      <c r="QT59" s="631"/>
      <c r="QU59" s="631"/>
      <c r="QV59" s="631"/>
      <c r="QW59" s="631"/>
      <c r="QX59" s="631"/>
      <c r="QY59" s="631"/>
      <c r="QZ59" s="631"/>
      <c r="RA59" s="631"/>
      <c r="RB59" s="631"/>
      <c r="RC59" s="631"/>
      <c r="RD59" s="631"/>
      <c r="RE59" s="631"/>
      <c r="RF59" s="631"/>
      <c r="RG59" s="631"/>
      <c r="RH59" s="631"/>
      <c r="RI59" s="631"/>
      <c r="RJ59" s="631"/>
      <c r="RK59" s="631"/>
      <c r="RL59" s="631"/>
      <c r="RM59" s="631"/>
      <c r="RN59" s="631"/>
      <c r="RO59" s="631"/>
      <c r="RP59" s="631"/>
      <c r="RQ59" s="631"/>
      <c r="RR59" s="631"/>
      <c r="RS59" s="631"/>
      <c r="RT59" s="631"/>
      <c r="RU59" s="631"/>
      <c r="RV59" s="631"/>
      <c r="RW59" s="631"/>
      <c r="RX59" s="631"/>
      <c r="RY59" s="631"/>
      <c r="RZ59" s="631"/>
      <c r="SA59" s="631"/>
      <c r="SB59" s="631"/>
      <c r="SC59" s="631"/>
      <c r="SD59" s="631"/>
      <c r="SE59" s="631"/>
      <c r="SF59" s="631"/>
      <c r="SG59" s="631"/>
      <c r="SH59" s="631"/>
      <c r="SI59" s="631"/>
      <c r="SJ59" s="631"/>
      <c r="SK59" s="631"/>
      <c r="SL59" s="631"/>
      <c r="SM59" s="631"/>
      <c r="SN59" s="631"/>
      <c r="SO59" s="631"/>
      <c r="SP59" s="631"/>
      <c r="SQ59" s="631"/>
      <c r="SR59" s="631"/>
      <c r="SS59" s="631"/>
      <c r="ST59" s="631"/>
      <c r="SU59" s="631"/>
      <c r="SV59" s="631"/>
      <c r="SW59" s="631"/>
      <c r="SX59" s="631"/>
      <c r="SY59" s="631"/>
      <c r="SZ59" s="631"/>
      <c r="TA59" s="631"/>
      <c r="TB59" s="631"/>
      <c r="TC59" s="631"/>
      <c r="TD59" s="631"/>
      <c r="TE59" s="631"/>
      <c r="TF59" s="631"/>
      <c r="TG59" s="631"/>
      <c r="TH59" s="631"/>
      <c r="TI59" s="631"/>
      <c r="TJ59" s="631"/>
      <c r="TK59" s="631"/>
      <c r="TL59" s="631"/>
      <c r="TM59" s="631"/>
      <c r="TN59" s="631"/>
      <c r="TO59" s="631"/>
      <c r="TP59" s="631"/>
      <c r="TQ59" s="631"/>
      <c r="TR59" s="631"/>
      <c r="TS59" s="631"/>
      <c r="TT59" s="631"/>
      <c r="TU59" s="631"/>
      <c r="TV59" s="631"/>
      <c r="TW59" s="631"/>
      <c r="TX59" s="631"/>
      <c r="TY59" s="631"/>
      <c r="TZ59" s="631"/>
      <c r="UA59" s="631"/>
      <c r="UB59" s="631"/>
      <c r="UC59" s="631"/>
      <c r="UD59" s="631"/>
      <c r="UE59" s="631"/>
      <c r="UF59" s="631"/>
      <c r="UG59" s="631"/>
      <c r="UH59" s="631"/>
      <c r="UI59" s="631"/>
      <c r="UJ59" s="631"/>
      <c r="UK59" s="631"/>
      <c r="UL59" s="631"/>
      <c r="UM59" s="631"/>
      <c r="UN59" s="631"/>
      <c r="UO59" s="631"/>
      <c r="UP59" s="631"/>
      <c r="UQ59" s="631"/>
      <c r="UR59" s="631"/>
      <c r="US59" s="631"/>
      <c r="UT59" s="631"/>
      <c r="UU59" s="631"/>
      <c r="UV59" s="631"/>
      <c r="UW59" s="631"/>
      <c r="UX59" s="631"/>
      <c r="UY59" s="631"/>
      <c r="UZ59" s="631"/>
      <c r="VA59" s="631"/>
      <c r="VB59" s="631"/>
      <c r="VC59" s="631"/>
      <c r="VD59" s="631"/>
      <c r="VE59" s="631"/>
      <c r="VF59" s="631"/>
      <c r="VG59" s="631"/>
      <c r="VH59" s="631"/>
      <c r="VI59" s="631"/>
      <c r="VJ59" s="631"/>
      <c r="VK59" s="631"/>
      <c r="VL59" s="631"/>
      <c r="VM59" s="631"/>
      <c r="VN59" s="631"/>
      <c r="VO59" s="631"/>
      <c r="VP59" s="631"/>
      <c r="VQ59" s="631"/>
      <c r="VR59" s="631"/>
      <c r="VS59" s="631"/>
      <c r="VT59" s="631"/>
      <c r="VU59" s="631"/>
      <c r="VV59" s="631"/>
      <c r="VW59" s="631"/>
      <c r="VX59" s="631"/>
      <c r="VY59" s="631"/>
      <c r="VZ59" s="631"/>
      <c r="WA59" s="631"/>
      <c r="WB59" s="631"/>
      <c r="WC59" s="631"/>
      <c r="WD59" s="631"/>
      <c r="WE59" s="631"/>
      <c r="WF59" s="631"/>
      <c r="WG59" s="631"/>
      <c r="WH59" s="631"/>
      <c r="WI59" s="631"/>
      <c r="WJ59" s="631"/>
      <c r="WK59" s="631"/>
      <c r="WL59" s="631"/>
      <c r="WM59" s="631"/>
      <c r="WN59" s="631"/>
      <c r="WO59" s="631"/>
      <c r="WP59" s="631"/>
      <c r="WQ59" s="631"/>
      <c r="WR59" s="631"/>
      <c r="WS59" s="631"/>
      <c r="WT59" s="631"/>
      <c r="WU59" s="631"/>
      <c r="WV59" s="631"/>
      <c r="WW59" s="631"/>
      <c r="WX59" s="631"/>
      <c r="WY59" s="631"/>
      <c r="WZ59" s="631"/>
      <c r="XA59" s="631"/>
      <c r="XB59" s="631"/>
      <c r="XC59" s="631"/>
      <c r="XD59" s="631"/>
      <c r="XE59" s="631"/>
      <c r="XF59" s="631"/>
      <c r="XG59" s="631"/>
      <c r="XH59" s="631"/>
      <c r="XI59" s="631"/>
      <c r="XJ59" s="631"/>
      <c r="XK59" s="631"/>
      <c r="XL59" s="631"/>
      <c r="XM59" s="631"/>
      <c r="XN59" s="631"/>
      <c r="XO59" s="631"/>
      <c r="XP59" s="631"/>
      <c r="XQ59" s="631"/>
      <c r="XR59" s="631"/>
      <c r="XS59" s="631"/>
      <c r="XT59" s="631"/>
      <c r="XU59" s="631"/>
      <c r="XV59" s="631"/>
      <c r="XW59" s="631"/>
      <c r="XX59" s="631"/>
      <c r="XY59" s="631"/>
      <c r="XZ59" s="631"/>
      <c r="YA59" s="631"/>
      <c r="YB59" s="631"/>
      <c r="YC59" s="631"/>
      <c r="YD59" s="631"/>
      <c r="YE59" s="631"/>
      <c r="YF59" s="631"/>
      <c r="YG59" s="631"/>
      <c r="YH59" s="631"/>
      <c r="YI59" s="631"/>
      <c r="YJ59" s="631"/>
      <c r="YK59" s="631"/>
      <c r="YL59" s="631"/>
      <c r="YM59" s="631"/>
      <c r="YN59" s="631"/>
      <c r="YO59" s="631"/>
      <c r="YP59" s="631"/>
      <c r="YQ59" s="631"/>
      <c r="YR59" s="631"/>
      <c r="YS59" s="631"/>
      <c r="YT59" s="631"/>
      <c r="YU59" s="631"/>
      <c r="YV59" s="631"/>
      <c r="YW59" s="631"/>
      <c r="YX59" s="631"/>
      <c r="YY59" s="631"/>
      <c r="YZ59" s="631"/>
      <c r="ZA59" s="631"/>
      <c r="ZB59" s="631"/>
      <c r="ZC59" s="631"/>
      <c r="ZD59" s="631"/>
      <c r="ZE59" s="631"/>
      <c r="ZF59" s="631"/>
      <c r="ZG59" s="631"/>
      <c r="ZH59" s="631"/>
      <c r="ZI59" s="631"/>
      <c r="ZJ59" s="631"/>
      <c r="ZK59" s="631"/>
      <c r="ZL59" s="631"/>
      <c r="ZM59" s="631"/>
      <c r="ZN59" s="631"/>
      <c r="ZO59" s="631"/>
      <c r="ZP59" s="631"/>
      <c r="ZQ59" s="631"/>
      <c r="ZR59" s="631"/>
      <c r="ZS59" s="631"/>
      <c r="ZT59" s="631"/>
      <c r="ZU59" s="631"/>
      <c r="ZV59" s="631"/>
      <c r="ZW59" s="631"/>
      <c r="ZX59" s="631"/>
      <c r="ZY59" s="631"/>
      <c r="ZZ59" s="631"/>
      <c r="AAA59" s="631"/>
      <c r="AAB59" s="631"/>
      <c r="AAC59" s="631"/>
      <c r="AAD59" s="631"/>
      <c r="AAE59" s="631"/>
      <c r="AAF59" s="631"/>
      <c r="AAG59" s="631"/>
      <c r="AAH59" s="631"/>
      <c r="AAI59" s="631"/>
      <c r="AAJ59" s="631"/>
      <c r="AAK59" s="631"/>
      <c r="AAL59" s="631"/>
      <c r="AAM59" s="631"/>
      <c r="AAN59" s="631"/>
      <c r="AAO59" s="631"/>
      <c r="AAP59" s="631"/>
      <c r="AAQ59" s="631"/>
      <c r="AAR59" s="631"/>
      <c r="AAS59" s="631"/>
      <c r="AAT59" s="631"/>
      <c r="AAU59" s="631"/>
      <c r="AAV59" s="631"/>
      <c r="AAW59" s="631"/>
      <c r="AAX59" s="631"/>
      <c r="AAY59" s="631"/>
      <c r="AAZ59" s="631"/>
      <c r="ABA59" s="631"/>
      <c r="ABB59" s="631"/>
      <c r="ABC59" s="631"/>
      <c r="ABD59" s="631"/>
      <c r="ABE59" s="631"/>
      <c r="ABF59" s="631"/>
      <c r="ABG59" s="631"/>
      <c r="ABH59" s="631"/>
      <c r="ABI59" s="631"/>
      <c r="ABJ59" s="631"/>
      <c r="ABK59" s="631"/>
      <c r="ABL59" s="631"/>
      <c r="ABM59" s="631"/>
      <c r="ABN59" s="631"/>
      <c r="ABO59" s="631"/>
      <c r="ABP59" s="631"/>
      <c r="ABQ59" s="631"/>
      <c r="ABR59" s="631"/>
      <c r="ABS59" s="631"/>
      <c r="ABT59" s="631"/>
      <c r="ABU59" s="631"/>
      <c r="ABV59" s="631"/>
      <c r="ABW59" s="631"/>
      <c r="ABX59" s="631"/>
      <c r="ABY59" s="631"/>
      <c r="ABZ59" s="631"/>
      <c r="ACA59" s="631"/>
      <c r="ACB59" s="631"/>
      <c r="ACC59" s="631"/>
      <c r="ACD59" s="631"/>
      <c r="ACE59" s="631"/>
      <c r="ACF59" s="631"/>
      <c r="ACG59" s="631"/>
      <c r="ACH59" s="631"/>
      <c r="ACI59" s="631"/>
      <c r="ACJ59" s="631"/>
      <c r="ACK59" s="631"/>
      <c r="ACL59" s="631"/>
      <c r="ACM59" s="631"/>
      <c r="ACN59" s="631"/>
      <c r="ACO59" s="631"/>
      <c r="ACP59" s="631"/>
      <c r="ACQ59" s="631"/>
      <c r="ACR59" s="631"/>
      <c r="ACS59" s="631"/>
      <c r="ACT59" s="631"/>
      <c r="ACU59" s="631"/>
      <c r="ACV59" s="631"/>
      <c r="ACW59" s="631"/>
      <c r="ACX59" s="631"/>
      <c r="ACY59" s="631"/>
      <c r="ACZ59" s="631"/>
      <c r="ADA59" s="631"/>
      <c r="ADB59" s="631"/>
      <c r="ADC59" s="631"/>
      <c r="ADD59" s="631"/>
      <c r="ADE59" s="631"/>
      <c r="ADF59" s="631"/>
      <c r="ADG59" s="631"/>
      <c r="ADH59" s="631"/>
      <c r="ADI59" s="631"/>
      <c r="ADJ59" s="631"/>
      <c r="ADK59" s="631"/>
      <c r="ADL59" s="631"/>
      <c r="ADM59" s="631"/>
      <c r="ADN59" s="631"/>
      <c r="ADO59" s="631"/>
      <c r="ADP59" s="631"/>
      <c r="ADQ59" s="631"/>
      <c r="ADR59" s="631"/>
      <c r="ADS59" s="631"/>
      <c r="ADT59" s="631"/>
      <c r="ADU59" s="631"/>
      <c r="ADV59" s="631"/>
      <c r="ADW59" s="631"/>
      <c r="ADX59" s="631"/>
      <c r="ADY59" s="631"/>
      <c r="ADZ59" s="631"/>
      <c r="AEA59" s="631"/>
      <c r="AEB59" s="631"/>
      <c r="AEC59" s="631"/>
      <c r="AED59" s="631"/>
      <c r="AEE59" s="631"/>
      <c r="AEF59" s="631"/>
      <c r="AEG59" s="631"/>
      <c r="AEH59" s="631"/>
      <c r="AEI59" s="631"/>
      <c r="AEJ59" s="631"/>
      <c r="AEK59" s="631"/>
      <c r="AEL59" s="631"/>
      <c r="AEM59" s="631"/>
      <c r="AEN59" s="631"/>
      <c r="AEO59" s="631"/>
      <c r="AEP59" s="631"/>
      <c r="AEQ59" s="631"/>
      <c r="AER59" s="631"/>
      <c r="AES59" s="631"/>
      <c r="AET59" s="631"/>
      <c r="AEU59" s="631"/>
      <c r="AEV59" s="631"/>
      <c r="AEW59" s="631"/>
      <c r="AEX59" s="631"/>
      <c r="AEY59" s="631"/>
      <c r="AEZ59" s="631"/>
      <c r="AFA59" s="631"/>
      <c r="AFB59" s="631"/>
      <c r="AFC59" s="631"/>
      <c r="AFD59" s="631"/>
      <c r="AFE59" s="631"/>
      <c r="AFF59" s="631"/>
      <c r="AFG59" s="631"/>
      <c r="AFH59" s="631"/>
      <c r="AFI59" s="631"/>
      <c r="AFJ59" s="631"/>
      <c r="AFK59" s="631"/>
      <c r="AFL59" s="631"/>
      <c r="AFM59" s="631"/>
      <c r="AFN59" s="631"/>
      <c r="AFO59" s="631"/>
      <c r="AFP59" s="631"/>
      <c r="AFQ59" s="631"/>
      <c r="AFR59" s="631"/>
      <c r="AFS59" s="631"/>
      <c r="AFT59" s="631"/>
      <c r="AFU59" s="631"/>
      <c r="AFV59" s="631"/>
      <c r="AFW59" s="631"/>
      <c r="AFX59" s="631"/>
      <c r="AFY59" s="631"/>
      <c r="AFZ59" s="631"/>
      <c r="AGA59" s="631"/>
      <c r="AGB59" s="631"/>
      <c r="AGC59" s="631"/>
      <c r="AGD59" s="631"/>
      <c r="AGE59" s="631"/>
      <c r="AGF59" s="631"/>
      <c r="AGG59" s="631"/>
      <c r="AGH59" s="631"/>
      <c r="AGI59" s="631"/>
      <c r="AGJ59" s="631"/>
      <c r="AGK59" s="631"/>
      <c r="AGL59" s="631"/>
      <c r="AGM59" s="631"/>
      <c r="AGN59" s="631"/>
      <c r="AGO59" s="631"/>
      <c r="AGP59" s="631"/>
      <c r="AGQ59" s="631"/>
      <c r="AGR59" s="631"/>
      <c r="AGS59" s="631"/>
      <c r="AGT59" s="631"/>
      <c r="AGU59" s="631"/>
      <c r="AGV59" s="631"/>
      <c r="AGW59" s="631"/>
      <c r="AGX59" s="631"/>
      <c r="AGY59" s="631"/>
      <c r="AGZ59" s="631"/>
      <c r="AHA59" s="631"/>
      <c r="AHB59" s="631"/>
      <c r="AHC59" s="631"/>
      <c r="AHD59" s="631"/>
      <c r="AHE59" s="631"/>
      <c r="AHF59" s="631"/>
      <c r="AHG59" s="631"/>
      <c r="AHH59" s="631"/>
      <c r="AHI59" s="631"/>
      <c r="AHJ59" s="631"/>
      <c r="AHK59" s="631"/>
      <c r="AHL59" s="631"/>
      <c r="AHM59" s="631"/>
      <c r="AHN59" s="631"/>
      <c r="AHO59" s="631"/>
      <c r="AHP59" s="631"/>
      <c r="AHQ59" s="631"/>
      <c r="AHR59" s="631"/>
      <c r="AHS59" s="631"/>
      <c r="AHT59" s="631"/>
      <c r="AHU59" s="631"/>
      <c r="AHV59" s="631"/>
      <c r="AHW59" s="631"/>
      <c r="AHX59" s="631"/>
      <c r="AHY59" s="631"/>
      <c r="AHZ59" s="631"/>
      <c r="AIA59" s="631"/>
      <c r="AIB59" s="631"/>
      <c r="AIC59" s="631"/>
      <c r="AID59" s="631"/>
      <c r="AIE59" s="631"/>
      <c r="AIF59" s="631"/>
      <c r="AIG59" s="631"/>
      <c r="AIH59" s="631"/>
      <c r="AII59" s="631"/>
      <c r="AIJ59" s="631"/>
      <c r="AIK59" s="631"/>
      <c r="AIL59" s="631"/>
      <c r="AIM59" s="631"/>
      <c r="AIN59" s="631"/>
      <c r="AIO59" s="631"/>
      <c r="AIP59" s="631"/>
      <c r="AIQ59" s="631"/>
      <c r="AIR59" s="631"/>
      <c r="AIS59" s="631"/>
      <c r="AIT59" s="631"/>
      <c r="AIU59" s="631"/>
      <c r="AIV59" s="631"/>
      <c r="AIW59" s="631"/>
      <c r="AIX59" s="631"/>
      <c r="AIY59" s="631"/>
      <c r="AIZ59" s="631"/>
      <c r="AJA59" s="631"/>
      <c r="AJB59" s="631"/>
      <c r="AJC59" s="631"/>
      <c r="AJD59" s="631"/>
      <c r="AJE59" s="631"/>
      <c r="AJF59" s="631"/>
      <c r="AJG59" s="631"/>
      <c r="AJH59" s="631"/>
      <c r="AJI59" s="631"/>
      <c r="AJJ59" s="631"/>
      <c r="AJK59" s="631"/>
      <c r="AJL59" s="631"/>
      <c r="AJM59" s="631"/>
      <c r="AJN59" s="631"/>
      <c r="AJO59" s="631"/>
      <c r="AJP59" s="631"/>
      <c r="AJQ59" s="631"/>
      <c r="AJR59" s="631"/>
      <c r="AJS59" s="631"/>
      <c r="AJT59" s="631"/>
      <c r="AJU59" s="631"/>
      <c r="AJV59" s="631"/>
      <c r="AJW59" s="631"/>
      <c r="AJX59" s="631"/>
      <c r="AJY59" s="631"/>
      <c r="AJZ59" s="631"/>
      <c r="AKA59" s="631"/>
      <c r="AKB59" s="631"/>
      <c r="AKC59" s="631"/>
      <c r="AKD59" s="631"/>
      <c r="AKE59" s="631"/>
      <c r="AKF59" s="631"/>
      <c r="AKG59" s="631"/>
      <c r="AKH59" s="631"/>
      <c r="AKI59" s="631"/>
      <c r="AKJ59" s="631"/>
      <c r="AKK59" s="631"/>
      <c r="AKL59" s="631"/>
      <c r="AKM59" s="631"/>
      <c r="AKN59" s="631"/>
      <c r="AKO59" s="631"/>
      <c r="AKP59" s="631"/>
      <c r="AKQ59" s="631"/>
      <c r="AKR59" s="631"/>
      <c r="AKS59" s="631"/>
      <c r="AKT59" s="631"/>
      <c r="AKU59" s="631"/>
      <c r="AKV59" s="631"/>
      <c r="AKW59" s="631"/>
      <c r="AKX59" s="631"/>
      <c r="AKY59" s="631"/>
      <c r="AKZ59" s="631"/>
      <c r="ALA59" s="631"/>
      <c r="ALB59" s="631"/>
      <c r="ALC59" s="631"/>
      <c r="ALD59" s="631"/>
      <c r="ALE59" s="631"/>
      <c r="ALF59" s="631"/>
      <c r="ALG59" s="631"/>
      <c r="ALH59" s="631"/>
      <c r="ALI59" s="631"/>
      <c r="ALJ59" s="631"/>
      <c r="ALK59" s="631"/>
      <c r="ALL59" s="631"/>
      <c r="ALM59" s="631"/>
      <c r="ALN59" s="631"/>
      <c r="ALO59" s="631"/>
      <c r="ALP59" s="631"/>
      <c r="ALQ59" s="631"/>
      <c r="ALR59" s="631"/>
      <c r="ALS59" s="631"/>
      <c r="ALT59" s="631"/>
      <c r="ALU59" s="631"/>
      <c r="ALV59" s="631"/>
      <c r="ALW59" s="631"/>
      <c r="ALX59" s="631"/>
      <c r="ALY59" s="631"/>
      <c r="ALZ59" s="631"/>
      <c r="AMA59" s="631"/>
      <c r="AMB59" s="631"/>
      <c r="AMC59" s="631"/>
      <c r="AMD59" s="631"/>
      <c r="AME59" s="631"/>
      <c r="AMF59" s="631"/>
      <c r="AMG59" s="631"/>
      <c r="AMH59" s="631"/>
      <c r="AMI59" s="631"/>
      <c r="AMJ59" s="631"/>
      <c r="AMK59" s="631"/>
      <c r="AML59" s="631"/>
      <c r="AMM59" s="631"/>
      <c r="AMN59" s="631"/>
      <c r="AMO59" s="631"/>
      <c r="AMP59" s="631"/>
      <c r="AMQ59" s="631"/>
      <c r="AMR59" s="631"/>
      <c r="AMS59" s="631"/>
      <c r="AMT59" s="631"/>
      <c r="AMU59" s="631"/>
      <c r="AMV59" s="631"/>
      <c r="AMW59" s="631"/>
      <c r="AMX59" s="631"/>
      <c r="AMY59" s="631"/>
      <c r="AMZ59" s="631"/>
      <c r="ANA59" s="631"/>
      <c r="ANB59" s="631"/>
      <c r="ANC59" s="631"/>
      <c r="AND59" s="631"/>
      <c r="ANE59" s="631"/>
      <c r="ANF59" s="631"/>
      <c r="ANG59" s="631"/>
      <c r="ANH59" s="631"/>
      <c r="ANI59" s="631"/>
      <c r="ANJ59" s="631"/>
      <c r="ANK59" s="631"/>
      <c r="ANL59" s="631"/>
      <c r="ANM59" s="631"/>
      <c r="ANN59" s="631"/>
      <c r="ANO59" s="631"/>
      <c r="ANP59" s="631"/>
      <c r="ANQ59" s="631"/>
      <c r="ANR59" s="631"/>
      <c r="ANS59" s="631"/>
      <c r="ANT59" s="631"/>
      <c r="ANU59" s="631"/>
      <c r="ANV59" s="631"/>
      <c r="ANW59" s="631"/>
      <c r="ANX59" s="631"/>
      <c r="ANY59" s="631"/>
      <c r="ANZ59" s="631"/>
      <c r="AOA59" s="631"/>
      <c r="AOB59" s="631"/>
      <c r="AOC59" s="631"/>
      <c r="AOD59" s="631"/>
      <c r="AOE59" s="631"/>
      <c r="AOF59" s="631"/>
      <c r="AOG59" s="631"/>
      <c r="AOH59" s="631"/>
      <c r="AOI59" s="631"/>
      <c r="AOJ59" s="631"/>
      <c r="AOK59" s="631"/>
      <c r="AOL59" s="631"/>
      <c r="AOM59" s="631"/>
      <c r="AON59" s="631"/>
      <c r="AOO59" s="631"/>
      <c r="AOP59" s="631"/>
      <c r="AOQ59" s="631"/>
      <c r="AOR59" s="631"/>
      <c r="AOS59" s="631"/>
      <c r="AOT59" s="631"/>
      <c r="AOU59" s="631"/>
      <c r="AOV59" s="631"/>
      <c r="AOW59" s="631"/>
      <c r="AOX59" s="631"/>
      <c r="AOY59" s="631"/>
      <c r="AOZ59" s="631"/>
      <c r="APA59" s="631"/>
      <c r="APB59" s="631"/>
      <c r="APC59" s="631"/>
      <c r="APD59" s="631"/>
      <c r="APE59" s="631"/>
      <c r="APF59" s="631"/>
      <c r="APG59" s="631"/>
      <c r="APH59" s="631"/>
      <c r="API59" s="631"/>
      <c r="APJ59" s="631"/>
      <c r="APK59" s="631"/>
      <c r="APL59" s="631"/>
      <c r="APM59" s="631"/>
      <c r="APN59" s="631"/>
      <c r="APO59" s="631"/>
      <c r="APP59" s="631"/>
      <c r="APQ59" s="631"/>
      <c r="APR59" s="631"/>
      <c r="APS59" s="631"/>
      <c r="APT59" s="631"/>
      <c r="APU59" s="631"/>
      <c r="APV59" s="631"/>
      <c r="APW59" s="631"/>
      <c r="APX59" s="631"/>
      <c r="APY59" s="631"/>
      <c r="APZ59" s="631"/>
      <c r="AQA59" s="631"/>
      <c r="AQB59" s="631"/>
      <c r="AQC59" s="631"/>
      <c r="AQD59" s="631"/>
      <c r="AQE59" s="631"/>
      <c r="AQF59" s="631"/>
      <c r="AQG59" s="631"/>
      <c r="AQH59" s="631"/>
      <c r="AQI59" s="631"/>
      <c r="AQJ59" s="631"/>
      <c r="AQK59" s="631"/>
      <c r="AQL59" s="631"/>
      <c r="AQM59" s="631"/>
      <c r="AQN59" s="631"/>
      <c r="AQO59" s="631"/>
      <c r="AQP59" s="631"/>
      <c r="AQQ59" s="631"/>
      <c r="AQR59" s="631"/>
      <c r="AQS59" s="631"/>
      <c r="AQT59" s="631"/>
      <c r="AQU59" s="631"/>
      <c r="AQV59" s="631"/>
      <c r="AQW59" s="631"/>
      <c r="AQX59" s="631"/>
      <c r="AQY59" s="631"/>
      <c r="AQZ59" s="631"/>
      <c r="ARA59" s="631"/>
      <c r="ARB59" s="631"/>
      <c r="ARC59" s="631"/>
      <c r="ARD59" s="631"/>
      <c r="ARE59" s="631"/>
      <c r="ARF59" s="631"/>
      <c r="ARG59" s="631"/>
      <c r="ARH59" s="631"/>
      <c r="ARI59" s="631"/>
      <c r="ARJ59" s="631"/>
      <c r="ARK59" s="631"/>
      <c r="ARL59" s="631"/>
      <c r="ARM59" s="631"/>
      <c r="ARN59" s="631"/>
      <c r="ARO59" s="631"/>
      <c r="ARP59" s="631"/>
      <c r="ARQ59" s="631"/>
      <c r="ARR59" s="631"/>
      <c r="ARS59" s="631"/>
      <c r="ART59" s="631"/>
      <c r="ARU59" s="631"/>
      <c r="ARV59" s="631"/>
      <c r="ARW59" s="631"/>
      <c r="ARX59" s="631"/>
      <c r="ARY59" s="631"/>
      <c r="ARZ59" s="631"/>
      <c r="ASA59" s="631"/>
      <c r="ASB59" s="631"/>
      <c r="ASC59" s="631"/>
      <c r="ASD59" s="631"/>
      <c r="ASE59" s="631"/>
      <c r="ASF59" s="631"/>
      <c r="ASG59" s="631"/>
      <c r="ASH59" s="631"/>
      <c r="ASI59" s="631"/>
      <c r="ASJ59" s="631"/>
      <c r="ASK59" s="631"/>
      <c r="ASL59" s="631"/>
      <c r="ASM59" s="631"/>
      <c r="ASN59" s="631"/>
      <c r="ASO59" s="631"/>
      <c r="ASP59" s="631"/>
      <c r="ASQ59" s="631"/>
      <c r="ASR59" s="631"/>
      <c r="ASS59" s="631"/>
      <c r="AST59" s="631"/>
      <c r="ASU59" s="631"/>
      <c r="ASV59" s="631"/>
      <c r="ASW59" s="631"/>
      <c r="ASX59" s="631"/>
      <c r="ASY59" s="631"/>
      <c r="ASZ59" s="631"/>
      <c r="ATA59" s="631"/>
      <c r="ATB59" s="631"/>
      <c r="ATC59" s="631"/>
      <c r="ATD59" s="631"/>
      <c r="ATE59" s="631"/>
      <c r="ATF59" s="631"/>
      <c r="ATG59" s="631"/>
      <c r="ATH59" s="631"/>
      <c r="ATI59" s="631"/>
      <c r="ATJ59" s="631"/>
      <c r="ATK59" s="631"/>
      <c r="ATL59" s="631"/>
      <c r="ATM59" s="631"/>
      <c r="ATN59" s="631"/>
      <c r="ATO59" s="631"/>
      <c r="ATP59" s="631"/>
      <c r="ATQ59" s="631"/>
      <c r="ATR59" s="631"/>
      <c r="ATS59" s="631"/>
      <c r="ATT59" s="631"/>
      <c r="ATU59" s="631"/>
      <c r="ATV59" s="631"/>
      <c r="ATW59" s="631"/>
      <c r="ATX59" s="631"/>
      <c r="ATY59" s="631"/>
      <c r="ATZ59" s="631"/>
      <c r="AUA59" s="631"/>
      <c r="AUB59" s="631"/>
      <c r="AUC59" s="631"/>
      <c r="AUD59" s="631"/>
      <c r="AUE59" s="631"/>
      <c r="AUF59" s="631"/>
      <c r="AUG59" s="631"/>
      <c r="AUH59" s="631"/>
      <c r="AUI59" s="631"/>
      <c r="AUJ59" s="631"/>
      <c r="AUK59" s="631"/>
      <c r="AUL59" s="631"/>
      <c r="AUM59" s="631"/>
      <c r="AUN59" s="631"/>
      <c r="AUO59" s="631"/>
      <c r="AUP59" s="631"/>
      <c r="AUQ59" s="631"/>
      <c r="AUR59" s="631"/>
      <c r="AUS59" s="631"/>
      <c r="AUT59" s="631"/>
      <c r="AUU59" s="631"/>
      <c r="AUV59" s="631"/>
      <c r="AUW59" s="631"/>
      <c r="AUX59" s="631"/>
      <c r="AUY59" s="631"/>
      <c r="AUZ59" s="631"/>
      <c r="AVA59" s="631"/>
      <c r="AVB59" s="631"/>
      <c r="AVC59" s="631"/>
      <c r="AVD59" s="631"/>
      <c r="AVE59" s="631"/>
      <c r="AVF59" s="631"/>
      <c r="AVG59" s="631"/>
      <c r="AVH59" s="631"/>
      <c r="AVI59" s="631"/>
      <c r="AVJ59" s="631"/>
      <c r="AVK59" s="631"/>
      <c r="AVL59" s="631"/>
      <c r="AVM59" s="631"/>
      <c r="AVN59" s="631"/>
      <c r="AVO59" s="631"/>
      <c r="AVP59" s="631"/>
      <c r="AVQ59" s="631"/>
      <c r="AVR59" s="631"/>
      <c r="AVS59" s="631"/>
      <c r="AVT59" s="631"/>
      <c r="AVU59" s="631"/>
      <c r="AVV59" s="631"/>
      <c r="AVW59" s="631"/>
      <c r="AVX59" s="631"/>
      <c r="AVY59" s="631"/>
      <c r="AVZ59" s="631"/>
      <c r="AWA59" s="631"/>
      <c r="AWB59" s="631"/>
      <c r="AWC59" s="631"/>
      <c r="AWD59" s="631"/>
      <c r="AWE59" s="631"/>
      <c r="AWF59" s="631"/>
      <c r="AWG59" s="631"/>
      <c r="AWH59" s="631"/>
      <c r="AWI59" s="631"/>
      <c r="AWJ59" s="631"/>
      <c r="AWK59" s="631"/>
      <c r="AWL59" s="631"/>
      <c r="AWM59" s="631"/>
      <c r="AWN59" s="631"/>
      <c r="AWO59" s="631"/>
      <c r="AWP59" s="631"/>
      <c r="AWQ59" s="631"/>
      <c r="AWR59" s="631"/>
      <c r="AWS59" s="631"/>
      <c r="AWT59" s="631"/>
      <c r="AWU59" s="631"/>
      <c r="AWV59" s="631"/>
      <c r="AWW59" s="631"/>
      <c r="AWX59" s="631"/>
      <c r="AWY59" s="631"/>
      <c r="AWZ59" s="631"/>
      <c r="AXA59" s="631"/>
      <c r="AXB59" s="631"/>
      <c r="AXC59" s="631"/>
      <c r="AXD59" s="631"/>
      <c r="AXE59" s="631"/>
      <c r="AXF59" s="631"/>
      <c r="AXG59" s="631"/>
      <c r="AXH59" s="631"/>
      <c r="AXI59" s="631"/>
      <c r="AXJ59" s="631"/>
      <c r="AXK59" s="631"/>
      <c r="AXL59" s="631"/>
      <c r="AXM59" s="631"/>
      <c r="AXN59" s="631"/>
      <c r="AXO59" s="631"/>
      <c r="AXP59" s="631"/>
      <c r="AXQ59" s="631"/>
      <c r="AXR59" s="631"/>
      <c r="AXS59" s="631"/>
      <c r="AXT59" s="631"/>
      <c r="AXU59" s="631"/>
      <c r="AXV59" s="631"/>
      <c r="AXW59" s="631"/>
      <c r="AXX59" s="631"/>
      <c r="AXY59" s="631"/>
      <c r="AXZ59" s="631"/>
      <c r="AYA59" s="631"/>
      <c r="AYB59" s="631"/>
      <c r="AYC59" s="631"/>
      <c r="AYD59" s="631"/>
      <c r="AYE59" s="631"/>
      <c r="AYF59" s="631"/>
      <c r="AYG59" s="631"/>
      <c r="AYH59" s="631"/>
      <c r="AYI59" s="631"/>
      <c r="AYJ59" s="631"/>
      <c r="AYK59" s="631"/>
      <c r="AYL59" s="631"/>
      <c r="AYM59" s="631"/>
      <c r="AYN59" s="631"/>
      <c r="AYO59" s="631"/>
      <c r="AYP59" s="631"/>
      <c r="AYQ59" s="631"/>
      <c r="AYR59" s="631"/>
      <c r="AYS59" s="631"/>
      <c r="AYT59" s="631"/>
      <c r="AYU59" s="631"/>
      <c r="AYV59" s="631"/>
      <c r="AYW59" s="631"/>
      <c r="AYX59" s="631"/>
      <c r="AYY59" s="631"/>
      <c r="AYZ59" s="631"/>
      <c r="AZA59" s="631"/>
      <c r="AZB59" s="631"/>
      <c r="AZC59" s="631"/>
      <c r="AZD59" s="631"/>
      <c r="AZE59" s="631"/>
      <c r="AZF59" s="631"/>
      <c r="AZG59" s="631"/>
      <c r="AZH59" s="631"/>
      <c r="AZI59" s="631"/>
      <c r="AZJ59" s="631"/>
      <c r="AZK59" s="631"/>
      <c r="AZL59" s="631"/>
      <c r="AZM59" s="631"/>
      <c r="AZN59" s="631"/>
      <c r="AZO59" s="631"/>
      <c r="AZP59" s="631"/>
      <c r="AZQ59" s="631"/>
      <c r="AZR59" s="631"/>
      <c r="AZS59" s="631"/>
      <c r="AZT59" s="631"/>
      <c r="AZU59" s="631"/>
      <c r="AZV59" s="631"/>
      <c r="AZW59" s="631"/>
      <c r="AZX59" s="631"/>
      <c r="AZY59" s="631"/>
      <c r="AZZ59" s="631"/>
      <c r="BAA59" s="631"/>
      <c r="BAB59" s="631"/>
      <c r="BAC59" s="631"/>
      <c r="BAD59" s="631"/>
      <c r="BAE59" s="631"/>
      <c r="BAF59" s="631"/>
      <c r="BAG59" s="631"/>
      <c r="BAH59" s="631"/>
      <c r="BAI59" s="631"/>
      <c r="BAJ59" s="631"/>
      <c r="BAK59" s="631"/>
      <c r="BAL59" s="631"/>
      <c r="BAM59" s="631"/>
      <c r="BAN59" s="631"/>
      <c r="BAO59" s="631"/>
      <c r="BAP59" s="631"/>
      <c r="BAQ59" s="631"/>
      <c r="BAR59" s="631"/>
      <c r="BAS59" s="631"/>
      <c r="BAT59" s="631"/>
      <c r="BAU59" s="631"/>
      <c r="BAV59" s="631"/>
      <c r="BAW59" s="631"/>
      <c r="BAX59" s="631"/>
      <c r="BAY59" s="631"/>
      <c r="BAZ59" s="631"/>
      <c r="BBA59" s="631"/>
      <c r="BBB59" s="631"/>
      <c r="BBC59" s="631"/>
      <c r="BBD59" s="631"/>
      <c r="BBE59" s="631"/>
      <c r="BBF59" s="631"/>
      <c r="BBG59" s="631"/>
      <c r="BBH59" s="631"/>
      <c r="BBI59" s="631"/>
      <c r="BBJ59" s="631"/>
      <c r="BBK59" s="631"/>
      <c r="BBL59" s="631"/>
      <c r="BBM59" s="631"/>
      <c r="BBN59" s="631"/>
      <c r="BBO59" s="631"/>
      <c r="BBP59" s="631"/>
      <c r="BBQ59" s="631"/>
      <c r="BBR59" s="631"/>
      <c r="BBS59" s="631"/>
      <c r="BBT59" s="631"/>
      <c r="BBU59" s="631"/>
      <c r="BBV59" s="631"/>
      <c r="BBW59" s="631"/>
      <c r="BBX59" s="631"/>
      <c r="BBY59" s="631"/>
      <c r="BBZ59" s="631"/>
      <c r="BCA59" s="631"/>
      <c r="BCB59" s="631"/>
      <c r="BCC59" s="631"/>
      <c r="BCD59" s="631"/>
      <c r="BCE59" s="631"/>
      <c r="BCF59" s="631"/>
      <c r="BCG59" s="631"/>
      <c r="BCH59" s="631"/>
      <c r="BCI59" s="631"/>
      <c r="BCJ59" s="631"/>
      <c r="BCK59" s="631"/>
      <c r="BCL59" s="631"/>
      <c r="BCM59" s="631"/>
      <c r="BCN59" s="631"/>
      <c r="BCO59" s="631"/>
      <c r="BCP59" s="631"/>
      <c r="BCQ59" s="631"/>
      <c r="BCR59" s="631"/>
      <c r="BCS59" s="631"/>
      <c r="BCT59" s="631"/>
      <c r="BCU59" s="631"/>
      <c r="BCV59" s="631"/>
      <c r="BCW59" s="631"/>
      <c r="BCX59" s="631"/>
      <c r="BCY59" s="631"/>
      <c r="BCZ59" s="631"/>
      <c r="BDA59" s="631"/>
      <c r="BDB59" s="631"/>
      <c r="BDC59" s="631"/>
      <c r="BDD59" s="631"/>
      <c r="BDE59" s="631"/>
      <c r="BDF59" s="631"/>
      <c r="BDG59" s="631"/>
      <c r="BDH59" s="631"/>
      <c r="BDI59" s="631"/>
      <c r="BDJ59" s="631"/>
      <c r="BDK59" s="631"/>
    </row>
    <row r="60" spans="1:1467" customFormat="1">
      <c r="A60" s="631"/>
      <c r="B60" s="611" t="s">
        <v>54</v>
      </c>
      <c r="C60" s="49">
        <v>0.28916900000000001</v>
      </c>
      <c r="D60" s="146">
        <v>8.2507717391304283</v>
      </c>
      <c r="E60" s="146">
        <v>105.51470638043476</v>
      </c>
      <c r="F60" s="610">
        <v>113.76547811956519</v>
      </c>
      <c r="G60" s="552"/>
      <c r="H60" s="552"/>
      <c r="I60" s="552"/>
      <c r="J60" s="552"/>
      <c r="K60" s="552"/>
      <c r="L60" s="552"/>
      <c r="M60" s="552"/>
      <c r="N60" s="552"/>
      <c r="O60" s="631"/>
      <c r="P60" s="631"/>
      <c r="Q60" s="631"/>
      <c r="R60" s="631"/>
      <c r="S60" s="631"/>
      <c r="T60" s="631"/>
      <c r="U60" s="631"/>
      <c r="V60" s="631"/>
      <c r="W60" s="631"/>
      <c r="X60" s="631"/>
      <c r="Y60" s="631"/>
      <c r="Z60" s="631"/>
      <c r="AA60" s="631"/>
      <c r="AB60" s="631"/>
      <c r="AC60" s="631"/>
      <c r="AD60" s="631"/>
      <c r="AE60" s="631"/>
      <c r="AF60" s="631"/>
      <c r="AG60" s="631"/>
      <c r="AH60" s="631"/>
      <c r="AI60" s="631"/>
      <c r="AJ60" s="631"/>
      <c r="AK60" s="631"/>
      <c r="AL60" s="631"/>
      <c r="AM60" s="631"/>
      <c r="AN60" s="631"/>
      <c r="AO60" s="631"/>
      <c r="AP60" s="631"/>
      <c r="AQ60" s="631"/>
      <c r="AR60" s="631"/>
      <c r="AS60" s="631"/>
      <c r="AT60" s="631"/>
      <c r="AU60" s="631"/>
      <c r="AV60" s="631"/>
      <c r="AW60" s="631"/>
      <c r="AX60" s="631"/>
      <c r="AY60" s="631"/>
      <c r="AZ60" s="631"/>
      <c r="BA60" s="631"/>
      <c r="BB60" s="631"/>
      <c r="BC60" s="631"/>
      <c r="BD60" s="631"/>
      <c r="BE60" s="631"/>
      <c r="BF60" s="631"/>
      <c r="BG60" s="631"/>
      <c r="BH60" s="631"/>
      <c r="BI60" s="631"/>
      <c r="BJ60" s="631"/>
      <c r="BK60" s="631"/>
      <c r="BL60" s="631"/>
      <c r="BM60" s="631"/>
      <c r="BN60" s="631"/>
      <c r="BO60" s="631"/>
      <c r="BP60" s="631"/>
      <c r="BQ60" s="631"/>
      <c r="BR60" s="631"/>
      <c r="BS60" s="631"/>
      <c r="BT60" s="631"/>
      <c r="BU60" s="631"/>
      <c r="BV60" s="631"/>
      <c r="BW60" s="631"/>
      <c r="BX60" s="631"/>
      <c r="BY60" s="631"/>
      <c r="BZ60" s="631"/>
      <c r="CA60" s="631"/>
      <c r="CB60" s="631"/>
      <c r="CC60" s="631"/>
      <c r="CD60" s="631"/>
      <c r="CE60" s="631"/>
      <c r="CF60" s="631"/>
      <c r="CG60" s="631"/>
      <c r="CH60" s="631"/>
      <c r="CI60" s="631"/>
      <c r="CJ60" s="631"/>
      <c r="CK60" s="631"/>
      <c r="CL60" s="631"/>
      <c r="CM60" s="631"/>
      <c r="CN60" s="631"/>
      <c r="CO60" s="631"/>
      <c r="CP60" s="631"/>
      <c r="CQ60" s="631"/>
      <c r="CR60" s="631"/>
      <c r="CS60" s="631"/>
      <c r="CT60" s="631"/>
      <c r="CU60" s="631"/>
      <c r="CV60" s="631"/>
      <c r="CW60" s="631"/>
      <c r="CX60" s="631"/>
      <c r="CY60" s="631"/>
      <c r="CZ60" s="631"/>
      <c r="DA60" s="631"/>
      <c r="DB60" s="631"/>
      <c r="DC60" s="631"/>
      <c r="DD60" s="631"/>
      <c r="DE60" s="631"/>
      <c r="DF60" s="631"/>
      <c r="DG60" s="631"/>
      <c r="DH60" s="631"/>
      <c r="DI60" s="631"/>
      <c r="DJ60" s="631"/>
      <c r="DK60" s="631"/>
      <c r="DL60" s="631"/>
      <c r="DM60" s="631"/>
      <c r="DN60" s="631"/>
      <c r="DO60" s="631"/>
      <c r="DP60" s="631"/>
      <c r="DQ60" s="631"/>
      <c r="DR60" s="631"/>
      <c r="DS60" s="631"/>
      <c r="DT60" s="631"/>
      <c r="DU60" s="631"/>
      <c r="DV60" s="631"/>
      <c r="DW60" s="631"/>
      <c r="DX60" s="631"/>
      <c r="DY60" s="631"/>
      <c r="DZ60" s="631"/>
      <c r="EA60" s="631"/>
      <c r="EB60" s="631"/>
      <c r="EC60" s="631"/>
      <c r="ED60" s="631"/>
      <c r="EE60" s="631"/>
      <c r="EF60" s="631"/>
      <c r="EG60" s="631"/>
      <c r="EH60" s="631"/>
      <c r="EI60" s="631"/>
      <c r="EJ60" s="631"/>
      <c r="EK60" s="631"/>
      <c r="EL60" s="631"/>
      <c r="EM60" s="631"/>
      <c r="EN60" s="631"/>
      <c r="EO60" s="631"/>
      <c r="EP60" s="631"/>
      <c r="EQ60" s="631"/>
      <c r="ER60" s="631"/>
      <c r="ES60" s="631"/>
      <c r="ET60" s="631"/>
      <c r="EU60" s="631"/>
      <c r="EV60" s="631"/>
      <c r="EW60" s="631"/>
      <c r="EX60" s="631"/>
      <c r="EY60" s="631"/>
      <c r="EZ60" s="631"/>
      <c r="FA60" s="631"/>
      <c r="FB60" s="631"/>
      <c r="FC60" s="631"/>
      <c r="FD60" s="631"/>
      <c r="FE60" s="631"/>
      <c r="FF60" s="631"/>
      <c r="FG60" s="631"/>
      <c r="FH60" s="631"/>
      <c r="FI60" s="631"/>
      <c r="FJ60" s="631"/>
      <c r="FK60" s="631"/>
      <c r="FL60" s="631"/>
      <c r="FM60" s="631"/>
      <c r="FN60" s="631"/>
      <c r="FO60" s="631"/>
      <c r="FP60" s="631"/>
      <c r="FQ60" s="631"/>
      <c r="FR60" s="631"/>
      <c r="FS60" s="631"/>
      <c r="FT60" s="631"/>
      <c r="FU60" s="631"/>
      <c r="FV60" s="631"/>
      <c r="FW60" s="631"/>
      <c r="FX60" s="631"/>
      <c r="FY60" s="631"/>
      <c r="FZ60" s="631"/>
      <c r="GA60" s="631"/>
      <c r="GB60" s="631"/>
      <c r="GC60" s="631"/>
      <c r="GD60" s="631"/>
      <c r="GE60" s="631"/>
      <c r="GF60" s="631"/>
      <c r="GG60" s="631"/>
      <c r="GH60" s="631"/>
      <c r="GI60" s="631"/>
      <c r="GJ60" s="631"/>
      <c r="GK60" s="631"/>
      <c r="GL60" s="631"/>
      <c r="GM60" s="631"/>
      <c r="GN60" s="631"/>
      <c r="GO60" s="631"/>
      <c r="GP60" s="631"/>
      <c r="GQ60" s="631"/>
      <c r="GR60" s="631"/>
      <c r="GS60" s="631"/>
      <c r="GT60" s="631"/>
      <c r="GU60" s="631"/>
      <c r="GV60" s="631"/>
      <c r="GW60" s="631"/>
      <c r="GX60" s="631"/>
      <c r="GY60" s="631"/>
      <c r="GZ60" s="631"/>
      <c r="HA60" s="631"/>
      <c r="HB60" s="631"/>
      <c r="HC60" s="631"/>
      <c r="HD60" s="631"/>
      <c r="HE60" s="631"/>
      <c r="HF60" s="631"/>
      <c r="HG60" s="631"/>
      <c r="HH60" s="631"/>
      <c r="HI60" s="631"/>
      <c r="HJ60" s="631"/>
      <c r="HK60" s="631"/>
      <c r="HL60" s="631"/>
      <c r="HM60" s="631"/>
      <c r="HN60" s="631"/>
      <c r="HO60" s="631"/>
      <c r="HP60" s="631"/>
      <c r="HQ60" s="631"/>
      <c r="HR60" s="631"/>
      <c r="HS60" s="631"/>
      <c r="HT60" s="631"/>
      <c r="HU60" s="631"/>
      <c r="HV60" s="631"/>
      <c r="HW60" s="631"/>
      <c r="HX60" s="631"/>
      <c r="HY60" s="631"/>
      <c r="HZ60" s="631"/>
      <c r="IA60" s="631"/>
      <c r="IB60" s="631"/>
      <c r="IC60" s="631"/>
      <c r="ID60" s="631"/>
      <c r="IE60" s="631"/>
      <c r="IF60" s="631"/>
      <c r="IG60" s="631"/>
      <c r="IH60" s="631"/>
      <c r="II60" s="631"/>
      <c r="IJ60" s="631"/>
      <c r="IK60" s="631"/>
      <c r="IL60" s="631"/>
      <c r="IM60" s="631"/>
      <c r="IN60" s="631"/>
      <c r="IO60" s="631"/>
      <c r="IP60" s="631"/>
      <c r="IQ60" s="631"/>
      <c r="IR60" s="631"/>
      <c r="IS60" s="631"/>
      <c r="IT60" s="631"/>
      <c r="IU60" s="631"/>
      <c r="IV60" s="631"/>
      <c r="IW60" s="631"/>
      <c r="IX60" s="631"/>
      <c r="IY60" s="631"/>
      <c r="IZ60" s="631"/>
      <c r="JA60" s="631"/>
      <c r="JB60" s="631"/>
      <c r="JC60" s="631"/>
      <c r="JD60" s="631"/>
      <c r="JE60" s="631"/>
      <c r="JF60" s="631"/>
      <c r="JG60" s="631"/>
      <c r="JH60" s="631"/>
      <c r="JI60" s="631"/>
      <c r="JJ60" s="631"/>
      <c r="JK60" s="631"/>
      <c r="JL60" s="631"/>
      <c r="JM60" s="631"/>
      <c r="JN60" s="631"/>
      <c r="JO60" s="631"/>
      <c r="JP60" s="631"/>
      <c r="JQ60" s="631"/>
      <c r="JR60" s="631"/>
      <c r="JS60" s="631"/>
      <c r="JT60" s="631"/>
      <c r="JU60" s="631"/>
      <c r="JV60" s="631"/>
      <c r="JW60" s="631"/>
      <c r="JX60" s="631"/>
      <c r="JY60" s="631"/>
      <c r="JZ60" s="631"/>
      <c r="KA60" s="631"/>
      <c r="KB60" s="631"/>
      <c r="KC60" s="631"/>
      <c r="KD60" s="631"/>
      <c r="KE60" s="631"/>
      <c r="KF60" s="631"/>
      <c r="KG60" s="631"/>
      <c r="KH60" s="631"/>
      <c r="KI60" s="631"/>
      <c r="KJ60" s="631"/>
      <c r="KK60" s="631"/>
      <c r="KL60" s="631"/>
      <c r="KM60" s="631"/>
      <c r="KN60" s="631"/>
      <c r="KO60" s="631"/>
      <c r="KP60" s="631"/>
      <c r="KQ60" s="631"/>
      <c r="KR60" s="631"/>
      <c r="KS60" s="631"/>
      <c r="KT60" s="631"/>
      <c r="KU60" s="631"/>
      <c r="KV60" s="631"/>
      <c r="KW60" s="631"/>
      <c r="KX60" s="631"/>
      <c r="KY60" s="631"/>
      <c r="KZ60" s="631"/>
      <c r="LA60" s="631"/>
      <c r="LB60" s="631"/>
      <c r="LC60" s="631"/>
      <c r="LD60" s="631"/>
      <c r="LE60" s="631"/>
      <c r="LF60" s="631"/>
      <c r="LG60" s="631"/>
      <c r="LH60" s="631"/>
      <c r="LI60" s="631"/>
      <c r="LJ60" s="631"/>
      <c r="LK60" s="631"/>
      <c r="LL60" s="631"/>
      <c r="LM60" s="631"/>
      <c r="LN60" s="631"/>
      <c r="LO60" s="631"/>
      <c r="LP60" s="631"/>
      <c r="LQ60" s="631"/>
      <c r="LR60" s="631"/>
      <c r="LS60" s="631"/>
      <c r="LT60" s="631"/>
      <c r="LU60" s="631"/>
      <c r="LV60" s="631"/>
      <c r="LW60" s="631"/>
      <c r="LX60" s="631"/>
      <c r="LY60" s="631"/>
      <c r="LZ60" s="631"/>
      <c r="MA60" s="631"/>
      <c r="MB60" s="631"/>
      <c r="MC60" s="631"/>
      <c r="MD60" s="631"/>
      <c r="ME60" s="631"/>
      <c r="MF60" s="631"/>
      <c r="MG60" s="631"/>
      <c r="MH60" s="631"/>
      <c r="MI60" s="631"/>
      <c r="MJ60" s="631"/>
      <c r="MK60" s="631"/>
      <c r="ML60" s="631"/>
      <c r="MM60" s="631"/>
      <c r="MN60" s="631"/>
      <c r="MO60" s="631"/>
      <c r="MP60" s="631"/>
      <c r="MQ60" s="631"/>
      <c r="MR60" s="631"/>
      <c r="MS60" s="631"/>
      <c r="MT60" s="631"/>
      <c r="MU60" s="631"/>
      <c r="MV60" s="631"/>
      <c r="MW60" s="631"/>
      <c r="MX60" s="631"/>
      <c r="MY60" s="631"/>
      <c r="MZ60" s="631"/>
      <c r="NA60" s="631"/>
      <c r="NB60" s="631"/>
      <c r="NC60" s="631"/>
      <c r="ND60" s="631"/>
      <c r="NE60" s="631"/>
      <c r="NF60" s="631"/>
      <c r="NG60" s="631"/>
      <c r="NH60" s="631"/>
      <c r="NI60" s="631"/>
      <c r="NJ60" s="631"/>
      <c r="NK60" s="631"/>
      <c r="NL60" s="631"/>
      <c r="NM60" s="631"/>
      <c r="NN60" s="631"/>
      <c r="NO60" s="631"/>
      <c r="NP60" s="631"/>
      <c r="NQ60" s="631"/>
      <c r="NR60" s="631"/>
      <c r="NS60" s="631"/>
      <c r="NT60" s="631"/>
      <c r="NU60" s="631"/>
      <c r="NV60" s="631"/>
      <c r="NW60" s="631"/>
      <c r="NX60" s="631"/>
      <c r="NY60" s="631"/>
      <c r="NZ60" s="631"/>
      <c r="OA60" s="631"/>
      <c r="OB60" s="631"/>
      <c r="OC60" s="631"/>
      <c r="OD60" s="631"/>
      <c r="OE60" s="631"/>
      <c r="OF60" s="631"/>
      <c r="OG60" s="631"/>
      <c r="OH60" s="631"/>
      <c r="OI60" s="631"/>
      <c r="OJ60" s="631"/>
      <c r="OK60" s="631"/>
      <c r="OL60" s="631"/>
      <c r="OM60" s="631"/>
      <c r="ON60" s="631"/>
      <c r="OO60" s="631"/>
      <c r="OP60" s="631"/>
      <c r="OQ60" s="631"/>
      <c r="OR60" s="631"/>
      <c r="OS60" s="631"/>
      <c r="OT60" s="631"/>
      <c r="OU60" s="631"/>
      <c r="OV60" s="631"/>
      <c r="OW60" s="631"/>
      <c r="OX60" s="631"/>
      <c r="OY60" s="631"/>
      <c r="OZ60" s="631"/>
      <c r="PA60" s="631"/>
      <c r="PB60" s="631"/>
      <c r="PC60" s="631"/>
      <c r="PD60" s="631"/>
      <c r="PE60" s="631"/>
      <c r="PF60" s="631"/>
      <c r="PG60" s="631"/>
      <c r="PH60" s="631"/>
      <c r="PI60" s="631"/>
      <c r="PJ60" s="631"/>
      <c r="PK60" s="631"/>
      <c r="PL60" s="631"/>
      <c r="PM60" s="631"/>
      <c r="PN60" s="631"/>
      <c r="PO60" s="631"/>
      <c r="PP60" s="631"/>
      <c r="PQ60" s="631"/>
      <c r="PR60" s="631"/>
      <c r="PS60" s="631"/>
      <c r="PT60" s="631"/>
      <c r="PU60" s="631"/>
      <c r="PV60" s="631"/>
      <c r="PW60" s="631"/>
      <c r="PX60" s="631"/>
      <c r="PY60" s="631"/>
      <c r="PZ60" s="631"/>
      <c r="QA60" s="631"/>
      <c r="QB60" s="631"/>
      <c r="QC60" s="631"/>
      <c r="QD60" s="631"/>
      <c r="QE60" s="631"/>
      <c r="QF60" s="631"/>
      <c r="QG60" s="631"/>
      <c r="QH60" s="631"/>
      <c r="QI60" s="631"/>
      <c r="QJ60" s="631"/>
      <c r="QK60" s="631"/>
      <c r="QL60" s="631"/>
      <c r="QM60" s="631"/>
      <c r="QN60" s="631"/>
      <c r="QO60" s="631"/>
      <c r="QP60" s="631"/>
      <c r="QQ60" s="631"/>
      <c r="QR60" s="631"/>
      <c r="QS60" s="631"/>
      <c r="QT60" s="631"/>
      <c r="QU60" s="631"/>
      <c r="QV60" s="631"/>
      <c r="QW60" s="631"/>
      <c r="QX60" s="631"/>
      <c r="QY60" s="631"/>
      <c r="QZ60" s="631"/>
      <c r="RA60" s="631"/>
      <c r="RB60" s="631"/>
      <c r="RC60" s="631"/>
      <c r="RD60" s="631"/>
      <c r="RE60" s="631"/>
      <c r="RF60" s="631"/>
      <c r="RG60" s="631"/>
      <c r="RH60" s="631"/>
      <c r="RI60" s="631"/>
      <c r="RJ60" s="631"/>
      <c r="RK60" s="631"/>
      <c r="RL60" s="631"/>
      <c r="RM60" s="631"/>
      <c r="RN60" s="631"/>
      <c r="RO60" s="631"/>
      <c r="RP60" s="631"/>
      <c r="RQ60" s="631"/>
      <c r="RR60" s="631"/>
      <c r="RS60" s="631"/>
      <c r="RT60" s="631"/>
      <c r="RU60" s="631"/>
      <c r="RV60" s="631"/>
      <c r="RW60" s="631"/>
      <c r="RX60" s="631"/>
      <c r="RY60" s="631"/>
      <c r="RZ60" s="631"/>
      <c r="SA60" s="631"/>
      <c r="SB60" s="631"/>
      <c r="SC60" s="631"/>
      <c r="SD60" s="631"/>
      <c r="SE60" s="631"/>
      <c r="SF60" s="631"/>
      <c r="SG60" s="631"/>
      <c r="SH60" s="631"/>
      <c r="SI60" s="631"/>
      <c r="SJ60" s="631"/>
      <c r="SK60" s="631"/>
      <c r="SL60" s="631"/>
      <c r="SM60" s="631"/>
      <c r="SN60" s="631"/>
      <c r="SO60" s="631"/>
      <c r="SP60" s="631"/>
      <c r="SQ60" s="631"/>
      <c r="SR60" s="631"/>
      <c r="SS60" s="631"/>
      <c r="ST60" s="631"/>
      <c r="SU60" s="631"/>
      <c r="SV60" s="631"/>
      <c r="SW60" s="631"/>
      <c r="SX60" s="631"/>
      <c r="SY60" s="631"/>
      <c r="SZ60" s="631"/>
      <c r="TA60" s="631"/>
      <c r="TB60" s="631"/>
      <c r="TC60" s="631"/>
      <c r="TD60" s="631"/>
      <c r="TE60" s="631"/>
      <c r="TF60" s="631"/>
      <c r="TG60" s="631"/>
      <c r="TH60" s="631"/>
      <c r="TI60" s="631"/>
      <c r="TJ60" s="631"/>
      <c r="TK60" s="631"/>
      <c r="TL60" s="631"/>
      <c r="TM60" s="631"/>
      <c r="TN60" s="631"/>
      <c r="TO60" s="631"/>
      <c r="TP60" s="631"/>
      <c r="TQ60" s="631"/>
      <c r="TR60" s="631"/>
      <c r="TS60" s="631"/>
      <c r="TT60" s="631"/>
      <c r="TU60" s="631"/>
      <c r="TV60" s="631"/>
      <c r="TW60" s="631"/>
      <c r="TX60" s="631"/>
      <c r="TY60" s="631"/>
      <c r="TZ60" s="631"/>
      <c r="UA60" s="631"/>
      <c r="UB60" s="631"/>
      <c r="UC60" s="631"/>
      <c r="UD60" s="631"/>
      <c r="UE60" s="631"/>
      <c r="UF60" s="631"/>
      <c r="UG60" s="631"/>
      <c r="UH60" s="631"/>
      <c r="UI60" s="631"/>
      <c r="UJ60" s="631"/>
      <c r="UK60" s="631"/>
      <c r="UL60" s="631"/>
      <c r="UM60" s="631"/>
      <c r="UN60" s="631"/>
      <c r="UO60" s="631"/>
      <c r="UP60" s="631"/>
      <c r="UQ60" s="631"/>
      <c r="UR60" s="631"/>
      <c r="US60" s="631"/>
      <c r="UT60" s="631"/>
      <c r="UU60" s="631"/>
      <c r="UV60" s="631"/>
      <c r="UW60" s="631"/>
      <c r="UX60" s="631"/>
      <c r="UY60" s="631"/>
      <c r="UZ60" s="631"/>
      <c r="VA60" s="631"/>
      <c r="VB60" s="631"/>
      <c r="VC60" s="631"/>
      <c r="VD60" s="631"/>
      <c r="VE60" s="631"/>
      <c r="VF60" s="631"/>
      <c r="VG60" s="631"/>
      <c r="VH60" s="631"/>
      <c r="VI60" s="631"/>
      <c r="VJ60" s="631"/>
      <c r="VK60" s="631"/>
      <c r="VL60" s="631"/>
      <c r="VM60" s="631"/>
      <c r="VN60" s="631"/>
      <c r="VO60" s="631"/>
      <c r="VP60" s="631"/>
      <c r="VQ60" s="631"/>
      <c r="VR60" s="631"/>
      <c r="VS60" s="631"/>
      <c r="VT60" s="631"/>
      <c r="VU60" s="631"/>
      <c r="VV60" s="631"/>
      <c r="VW60" s="631"/>
      <c r="VX60" s="631"/>
      <c r="VY60" s="631"/>
      <c r="VZ60" s="631"/>
      <c r="WA60" s="631"/>
      <c r="WB60" s="631"/>
      <c r="WC60" s="631"/>
      <c r="WD60" s="631"/>
      <c r="WE60" s="631"/>
      <c r="WF60" s="631"/>
      <c r="WG60" s="631"/>
      <c r="WH60" s="631"/>
      <c r="WI60" s="631"/>
      <c r="WJ60" s="631"/>
      <c r="WK60" s="631"/>
      <c r="WL60" s="631"/>
      <c r="WM60" s="631"/>
      <c r="WN60" s="631"/>
      <c r="WO60" s="631"/>
      <c r="WP60" s="631"/>
      <c r="WQ60" s="631"/>
      <c r="WR60" s="631"/>
      <c r="WS60" s="631"/>
      <c r="WT60" s="631"/>
      <c r="WU60" s="631"/>
      <c r="WV60" s="631"/>
      <c r="WW60" s="631"/>
      <c r="WX60" s="631"/>
      <c r="WY60" s="631"/>
      <c r="WZ60" s="631"/>
      <c r="XA60" s="631"/>
      <c r="XB60" s="631"/>
      <c r="XC60" s="631"/>
      <c r="XD60" s="631"/>
      <c r="XE60" s="631"/>
      <c r="XF60" s="631"/>
      <c r="XG60" s="631"/>
      <c r="XH60" s="631"/>
      <c r="XI60" s="631"/>
      <c r="XJ60" s="631"/>
      <c r="XK60" s="631"/>
      <c r="XL60" s="631"/>
      <c r="XM60" s="631"/>
      <c r="XN60" s="631"/>
      <c r="XO60" s="631"/>
      <c r="XP60" s="631"/>
      <c r="XQ60" s="631"/>
      <c r="XR60" s="631"/>
      <c r="XS60" s="631"/>
      <c r="XT60" s="631"/>
      <c r="XU60" s="631"/>
      <c r="XV60" s="631"/>
      <c r="XW60" s="631"/>
      <c r="XX60" s="631"/>
      <c r="XY60" s="631"/>
      <c r="XZ60" s="631"/>
      <c r="YA60" s="631"/>
      <c r="YB60" s="631"/>
      <c r="YC60" s="631"/>
      <c r="YD60" s="631"/>
      <c r="YE60" s="631"/>
      <c r="YF60" s="631"/>
      <c r="YG60" s="631"/>
      <c r="YH60" s="631"/>
      <c r="YI60" s="631"/>
      <c r="YJ60" s="631"/>
      <c r="YK60" s="631"/>
      <c r="YL60" s="631"/>
      <c r="YM60" s="631"/>
      <c r="YN60" s="631"/>
      <c r="YO60" s="631"/>
      <c r="YP60" s="631"/>
      <c r="YQ60" s="631"/>
      <c r="YR60" s="631"/>
      <c r="YS60" s="631"/>
      <c r="YT60" s="631"/>
      <c r="YU60" s="631"/>
      <c r="YV60" s="631"/>
      <c r="YW60" s="631"/>
      <c r="YX60" s="631"/>
      <c r="YY60" s="631"/>
      <c r="YZ60" s="631"/>
      <c r="ZA60" s="631"/>
      <c r="ZB60" s="631"/>
      <c r="ZC60" s="631"/>
      <c r="ZD60" s="631"/>
      <c r="ZE60" s="631"/>
      <c r="ZF60" s="631"/>
      <c r="ZG60" s="631"/>
      <c r="ZH60" s="631"/>
      <c r="ZI60" s="631"/>
      <c r="ZJ60" s="631"/>
      <c r="ZK60" s="631"/>
      <c r="ZL60" s="631"/>
      <c r="ZM60" s="631"/>
      <c r="ZN60" s="631"/>
      <c r="ZO60" s="631"/>
      <c r="ZP60" s="631"/>
      <c r="ZQ60" s="631"/>
      <c r="ZR60" s="631"/>
      <c r="ZS60" s="631"/>
      <c r="ZT60" s="631"/>
      <c r="ZU60" s="631"/>
      <c r="ZV60" s="631"/>
      <c r="ZW60" s="631"/>
      <c r="ZX60" s="631"/>
      <c r="ZY60" s="631"/>
      <c r="ZZ60" s="631"/>
      <c r="AAA60" s="631"/>
      <c r="AAB60" s="631"/>
      <c r="AAC60" s="631"/>
      <c r="AAD60" s="631"/>
      <c r="AAE60" s="631"/>
      <c r="AAF60" s="631"/>
      <c r="AAG60" s="631"/>
      <c r="AAH60" s="631"/>
      <c r="AAI60" s="631"/>
      <c r="AAJ60" s="631"/>
      <c r="AAK60" s="631"/>
      <c r="AAL60" s="631"/>
      <c r="AAM60" s="631"/>
      <c r="AAN60" s="631"/>
      <c r="AAO60" s="631"/>
      <c r="AAP60" s="631"/>
      <c r="AAQ60" s="631"/>
      <c r="AAR60" s="631"/>
      <c r="AAS60" s="631"/>
      <c r="AAT60" s="631"/>
      <c r="AAU60" s="631"/>
      <c r="AAV60" s="631"/>
      <c r="AAW60" s="631"/>
      <c r="AAX60" s="631"/>
      <c r="AAY60" s="631"/>
      <c r="AAZ60" s="631"/>
      <c r="ABA60" s="631"/>
      <c r="ABB60" s="631"/>
      <c r="ABC60" s="631"/>
      <c r="ABD60" s="631"/>
      <c r="ABE60" s="631"/>
      <c r="ABF60" s="631"/>
      <c r="ABG60" s="631"/>
      <c r="ABH60" s="631"/>
      <c r="ABI60" s="631"/>
      <c r="ABJ60" s="631"/>
      <c r="ABK60" s="631"/>
      <c r="ABL60" s="631"/>
      <c r="ABM60" s="631"/>
      <c r="ABN60" s="631"/>
      <c r="ABO60" s="631"/>
      <c r="ABP60" s="631"/>
      <c r="ABQ60" s="631"/>
      <c r="ABR60" s="631"/>
      <c r="ABS60" s="631"/>
      <c r="ABT60" s="631"/>
      <c r="ABU60" s="631"/>
      <c r="ABV60" s="631"/>
      <c r="ABW60" s="631"/>
      <c r="ABX60" s="631"/>
      <c r="ABY60" s="631"/>
      <c r="ABZ60" s="631"/>
      <c r="ACA60" s="631"/>
      <c r="ACB60" s="631"/>
      <c r="ACC60" s="631"/>
      <c r="ACD60" s="631"/>
      <c r="ACE60" s="631"/>
      <c r="ACF60" s="631"/>
      <c r="ACG60" s="631"/>
      <c r="ACH60" s="631"/>
      <c r="ACI60" s="631"/>
      <c r="ACJ60" s="631"/>
      <c r="ACK60" s="631"/>
      <c r="ACL60" s="631"/>
      <c r="ACM60" s="631"/>
      <c r="ACN60" s="631"/>
      <c r="ACO60" s="631"/>
      <c r="ACP60" s="631"/>
      <c r="ACQ60" s="631"/>
      <c r="ACR60" s="631"/>
      <c r="ACS60" s="631"/>
      <c r="ACT60" s="631"/>
      <c r="ACU60" s="631"/>
      <c r="ACV60" s="631"/>
      <c r="ACW60" s="631"/>
      <c r="ACX60" s="631"/>
      <c r="ACY60" s="631"/>
      <c r="ACZ60" s="631"/>
      <c r="ADA60" s="631"/>
      <c r="ADB60" s="631"/>
      <c r="ADC60" s="631"/>
      <c r="ADD60" s="631"/>
      <c r="ADE60" s="631"/>
      <c r="ADF60" s="631"/>
      <c r="ADG60" s="631"/>
      <c r="ADH60" s="631"/>
      <c r="ADI60" s="631"/>
      <c r="ADJ60" s="631"/>
      <c r="ADK60" s="631"/>
      <c r="ADL60" s="631"/>
      <c r="ADM60" s="631"/>
      <c r="ADN60" s="631"/>
      <c r="ADO60" s="631"/>
      <c r="ADP60" s="631"/>
      <c r="ADQ60" s="631"/>
      <c r="ADR60" s="631"/>
      <c r="ADS60" s="631"/>
      <c r="ADT60" s="631"/>
      <c r="ADU60" s="631"/>
      <c r="ADV60" s="631"/>
      <c r="ADW60" s="631"/>
      <c r="ADX60" s="631"/>
      <c r="ADY60" s="631"/>
      <c r="ADZ60" s="631"/>
      <c r="AEA60" s="631"/>
      <c r="AEB60" s="631"/>
      <c r="AEC60" s="631"/>
      <c r="AED60" s="631"/>
      <c r="AEE60" s="631"/>
      <c r="AEF60" s="631"/>
      <c r="AEG60" s="631"/>
      <c r="AEH60" s="631"/>
      <c r="AEI60" s="631"/>
      <c r="AEJ60" s="631"/>
      <c r="AEK60" s="631"/>
      <c r="AEL60" s="631"/>
      <c r="AEM60" s="631"/>
      <c r="AEN60" s="631"/>
      <c r="AEO60" s="631"/>
      <c r="AEP60" s="631"/>
      <c r="AEQ60" s="631"/>
      <c r="AER60" s="631"/>
      <c r="AES60" s="631"/>
      <c r="AET60" s="631"/>
      <c r="AEU60" s="631"/>
      <c r="AEV60" s="631"/>
      <c r="AEW60" s="631"/>
      <c r="AEX60" s="631"/>
      <c r="AEY60" s="631"/>
      <c r="AEZ60" s="631"/>
      <c r="AFA60" s="631"/>
      <c r="AFB60" s="631"/>
      <c r="AFC60" s="631"/>
      <c r="AFD60" s="631"/>
      <c r="AFE60" s="631"/>
      <c r="AFF60" s="631"/>
      <c r="AFG60" s="631"/>
      <c r="AFH60" s="631"/>
      <c r="AFI60" s="631"/>
      <c r="AFJ60" s="631"/>
      <c r="AFK60" s="631"/>
      <c r="AFL60" s="631"/>
      <c r="AFM60" s="631"/>
      <c r="AFN60" s="631"/>
      <c r="AFO60" s="631"/>
      <c r="AFP60" s="631"/>
      <c r="AFQ60" s="631"/>
      <c r="AFR60" s="631"/>
      <c r="AFS60" s="631"/>
      <c r="AFT60" s="631"/>
      <c r="AFU60" s="631"/>
      <c r="AFV60" s="631"/>
      <c r="AFW60" s="631"/>
      <c r="AFX60" s="631"/>
      <c r="AFY60" s="631"/>
      <c r="AFZ60" s="631"/>
      <c r="AGA60" s="631"/>
      <c r="AGB60" s="631"/>
      <c r="AGC60" s="631"/>
      <c r="AGD60" s="631"/>
      <c r="AGE60" s="631"/>
      <c r="AGF60" s="631"/>
      <c r="AGG60" s="631"/>
      <c r="AGH60" s="631"/>
      <c r="AGI60" s="631"/>
      <c r="AGJ60" s="631"/>
      <c r="AGK60" s="631"/>
      <c r="AGL60" s="631"/>
      <c r="AGM60" s="631"/>
      <c r="AGN60" s="631"/>
      <c r="AGO60" s="631"/>
      <c r="AGP60" s="631"/>
      <c r="AGQ60" s="631"/>
      <c r="AGR60" s="631"/>
      <c r="AGS60" s="631"/>
      <c r="AGT60" s="631"/>
      <c r="AGU60" s="631"/>
      <c r="AGV60" s="631"/>
      <c r="AGW60" s="631"/>
      <c r="AGX60" s="631"/>
      <c r="AGY60" s="631"/>
      <c r="AGZ60" s="631"/>
      <c r="AHA60" s="631"/>
      <c r="AHB60" s="631"/>
      <c r="AHC60" s="631"/>
      <c r="AHD60" s="631"/>
      <c r="AHE60" s="631"/>
      <c r="AHF60" s="631"/>
      <c r="AHG60" s="631"/>
      <c r="AHH60" s="631"/>
      <c r="AHI60" s="631"/>
      <c r="AHJ60" s="631"/>
      <c r="AHK60" s="631"/>
      <c r="AHL60" s="631"/>
      <c r="AHM60" s="631"/>
      <c r="AHN60" s="631"/>
      <c r="AHO60" s="631"/>
      <c r="AHP60" s="631"/>
      <c r="AHQ60" s="631"/>
      <c r="AHR60" s="631"/>
      <c r="AHS60" s="631"/>
      <c r="AHT60" s="631"/>
      <c r="AHU60" s="631"/>
      <c r="AHV60" s="631"/>
      <c r="AHW60" s="631"/>
      <c r="AHX60" s="631"/>
      <c r="AHY60" s="631"/>
      <c r="AHZ60" s="631"/>
      <c r="AIA60" s="631"/>
      <c r="AIB60" s="631"/>
      <c r="AIC60" s="631"/>
      <c r="AID60" s="631"/>
      <c r="AIE60" s="631"/>
      <c r="AIF60" s="631"/>
      <c r="AIG60" s="631"/>
      <c r="AIH60" s="631"/>
      <c r="AII60" s="631"/>
      <c r="AIJ60" s="631"/>
      <c r="AIK60" s="631"/>
      <c r="AIL60" s="631"/>
      <c r="AIM60" s="631"/>
      <c r="AIN60" s="631"/>
      <c r="AIO60" s="631"/>
      <c r="AIP60" s="631"/>
      <c r="AIQ60" s="631"/>
      <c r="AIR60" s="631"/>
      <c r="AIS60" s="631"/>
      <c r="AIT60" s="631"/>
      <c r="AIU60" s="631"/>
      <c r="AIV60" s="631"/>
      <c r="AIW60" s="631"/>
      <c r="AIX60" s="631"/>
      <c r="AIY60" s="631"/>
      <c r="AIZ60" s="631"/>
      <c r="AJA60" s="631"/>
      <c r="AJB60" s="631"/>
      <c r="AJC60" s="631"/>
      <c r="AJD60" s="631"/>
      <c r="AJE60" s="631"/>
      <c r="AJF60" s="631"/>
      <c r="AJG60" s="631"/>
      <c r="AJH60" s="631"/>
      <c r="AJI60" s="631"/>
      <c r="AJJ60" s="631"/>
      <c r="AJK60" s="631"/>
      <c r="AJL60" s="631"/>
      <c r="AJM60" s="631"/>
      <c r="AJN60" s="631"/>
      <c r="AJO60" s="631"/>
      <c r="AJP60" s="631"/>
      <c r="AJQ60" s="631"/>
      <c r="AJR60" s="631"/>
      <c r="AJS60" s="631"/>
      <c r="AJT60" s="631"/>
      <c r="AJU60" s="631"/>
      <c r="AJV60" s="631"/>
      <c r="AJW60" s="631"/>
      <c r="AJX60" s="631"/>
      <c r="AJY60" s="631"/>
      <c r="AJZ60" s="631"/>
      <c r="AKA60" s="631"/>
      <c r="AKB60" s="631"/>
      <c r="AKC60" s="631"/>
      <c r="AKD60" s="631"/>
      <c r="AKE60" s="631"/>
      <c r="AKF60" s="631"/>
      <c r="AKG60" s="631"/>
      <c r="AKH60" s="631"/>
      <c r="AKI60" s="631"/>
      <c r="AKJ60" s="631"/>
      <c r="AKK60" s="631"/>
      <c r="AKL60" s="631"/>
      <c r="AKM60" s="631"/>
      <c r="AKN60" s="631"/>
      <c r="AKO60" s="631"/>
      <c r="AKP60" s="631"/>
      <c r="AKQ60" s="631"/>
      <c r="AKR60" s="631"/>
      <c r="AKS60" s="631"/>
      <c r="AKT60" s="631"/>
      <c r="AKU60" s="631"/>
      <c r="AKV60" s="631"/>
      <c r="AKW60" s="631"/>
      <c r="AKX60" s="631"/>
      <c r="AKY60" s="631"/>
      <c r="AKZ60" s="631"/>
      <c r="ALA60" s="631"/>
      <c r="ALB60" s="631"/>
      <c r="ALC60" s="631"/>
      <c r="ALD60" s="631"/>
      <c r="ALE60" s="631"/>
      <c r="ALF60" s="631"/>
      <c r="ALG60" s="631"/>
      <c r="ALH60" s="631"/>
      <c r="ALI60" s="631"/>
      <c r="ALJ60" s="631"/>
      <c r="ALK60" s="631"/>
      <c r="ALL60" s="631"/>
      <c r="ALM60" s="631"/>
      <c r="ALN60" s="631"/>
      <c r="ALO60" s="631"/>
      <c r="ALP60" s="631"/>
      <c r="ALQ60" s="631"/>
      <c r="ALR60" s="631"/>
      <c r="ALS60" s="631"/>
      <c r="ALT60" s="631"/>
      <c r="ALU60" s="631"/>
      <c r="ALV60" s="631"/>
      <c r="ALW60" s="631"/>
      <c r="ALX60" s="631"/>
      <c r="ALY60" s="631"/>
      <c r="ALZ60" s="631"/>
      <c r="AMA60" s="631"/>
      <c r="AMB60" s="631"/>
      <c r="AMC60" s="631"/>
      <c r="AMD60" s="631"/>
      <c r="AME60" s="631"/>
      <c r="AMF60" s="631"/>
      <c r="AMG60" s="631"/>
      <c r="AMH60" s="631"/>
      <c r="AMI60" s="631"/>
      <c r="AMJ60" s="631"/>
      <c r="AMK60" s="631"/>
      <c r="AML60" s="631"/>
      <c r="AMM60" s="631"/>
      <c r="AMN60" s="631"/>
      <c r="AMO60" s="631"/>
      <c r="AMP60" s="631"/>
      <c r="AMQ60" s="631"/>
      <c r="AMR60" s="631"/>
      <c r="AMS60" s="631"/>
      <c r="AMT60" s="631"/>
      <c r="AMU60" s="631"/>
      <c r="AMV60" s="631"/>
      <c r="AMW60" s="631"/>
      <c r="AMX60" s="631"/>
      <c r="AMY60" s="631"/>
      <c r="AMZ60" s="631"/>
      <c r="ANA60" s="631"/>
      <c r="ANB60" s="631"/>
      <c r="ANC60" s="631"/>
      <c r="AND60" s="631"/>
      <c r="ANE60" s="631"/>
      <c r="ANF60" s="631"/>
      <c r="ANG60" s="631"/>
      <c r="ANH60" s="631"/>
      <c r="ANI60" s="631"/>
      <c r="ANJ60" s="631"/>
      <c r="ANK60" s="631"/>
      <c r="ANL60" s="631"/>
      <c r="ANM60" s="631"/>
      <c r="ANN60" s="631"/>
      <c r="ANO60" s="631"/>
      <c r="ANP60" s="631"/>
      <c r="ANQ60" s="631"/>
      <c r="ANR60" s="631"/>
      <c r="ANS60" s="631"/>
      <c r="ANT60" s="631"/>
      <c r="ANU60" s="631"/>
      <c r="ANV60" s="631"/>
      <c r="ANW60" s="631"/>
      <c r="ANX60" s="631"/>
      <c r="ANY60" s="631"/>
      <c r="ANZ60" s="631"/>
      <c r="AOA60" s="631"/>
      <c r="AOB60" s="631"/>
      <c r="AOC60" s="631"/>
      <c r="AOD60" s="631"/>
      <c r="AOE60" s="631"/>
      <c r="AOF60" s="631"/>
      <c r="AOG60" s="631"/>
      <c r="AOH60" s="631"/>
      <c r="AOI60" s="631"/>
      <c r="AOJ60" s="631"/>
      <c r="AOK60" s="631"/>
      <c r="AOL60" s="631"/>
      <c r="AOM60" s="631"/>
      <c r="AON60" s="631"/>
      <c r="AOO60" s="631"/>
      <c r="AOP60" s="631"/>
      <c r="AOQ60" s="631"/>
      <c r="AOR60" s="631"/>
      <c r="AOS60" s="631"/>
      <c r="AOT60" s="631"/>
      <c r="AOU60" s="631"/>
      <c r="AOV60" s="631"/>
      <c r="AOW60" s="631"/>
      <c r="AOX60" s="631"/>
      <c r="AOY60" s="631"/>
      <c r="AOZ60" s="631"/>
      <c r="APA60" s="631"/>
      <c r="APB60" s="631"/>
      <c r="APC60" s="631"/>
      <c r="APD60" s="631"/>
      <c r="APE60" s="631"/>
      <c r="APF60" s="631"/>
      <c r="APG60" s="631"/>
      <c r="APH60" s="631"/>
      <c r="API60" s="631"/>
      <c r="APJ60" s="631"/>
      <c r="APK60" s="631"/>
      <c r="APL60" s="631"/>
      <c r="APM60" s="631"/>
      <c r="APN60" s="631"/>
      <c r="APO60" s="631"/>
      <c r="APP60" s="631"/>
      <c r="APQ60" s="631"/>
      <c r="APR60" s="631"/>
      <c r="APS60" s="631"/>
      <c r="APT60" s="631"/>
      <c r="APU60" s="631"/>
      <c r="APV60" s="631"/>
      <c r="APW60" s="631"/>
      <c r="APX60" s="631"/>
      <c r="APY60" s="631"/>
      <c r="APZ60" s="631"/>
      <c r="AQA60" s="631"/>
      <c r="AQB60" s="631"/>
      <c r="AQC60" s="631"/>
      <c r="AQD60" s="631"/>
      <c r="AQE60" s="631"/>
      <c r="AQF60" s="631"/>
      <c r="AQG60" s="631"/>
      <c r="AQH60" s="631"/>
      <c r="AQI60" s="631"/>
      <c r="AQJ60" s="631"/>
      <c r="AQK60" s="631"/>
      <c r="AQL60" s="631"/>
      <c r="AQM60" s="631"/>
      <c r="AQN60" s="631"/>
      <c r="AQO60" s="631"/>
      <c r="AQP60" s="631"/>
      <c r="AQQ60" s="631"/>
      <c r="AQR60" s="631"/>
      <c r="AQS60" s="631"/>
      <c r="AQT60" s="631"/>
      <c r="AQU60" s="631"/>
      <c r="AQV60" s="631"/>
      <c r="AQW60" s="631"/>
      <c r="AQX60" s="631"/>
      <c r="AQY60" s="631"/>
      <c r="AQZ60" s="631"/>
      <c r="ARA60" s="631"/>
      <c r="ARB60" s="631"/>
      <c r="ARC60" s="631"/>
      <c r="ARD60" s="631"/>
      <c r="ARE60" s="631"/>
      <c r="ARF60" s="631"/>
      <c r="ARG60" s="631"/>
      <c r="ARH60" s="631"/>
      <c r="ARI60" s="631"/>
      <c r="ARJ60" s="631"/>
      <c r="ARK60" s="631"/>
      <c r="ARL60" s="631"/>
      <c r="ARM60" s="631"/>
      <c r="ARN60" s="631"/>
      <c r="ARO60" s="631"/>
      <c r="ARP60" s="631"/>
      <c r="ARQ60" s="631"/>
      <c r="ARR60" s="631"/>
      <c r="ARS60" s="631"/>
      <c r="ART60" s="631"/>
      <c r="ARU60" s="631"/>
      <c r="ARV60" s="631"/>
      <c r="ARW60" s="631"/>
      <c r="ARX60" s="631"/>
      <c r="ARY60" s="631"/>
      <c r="ARZ60" s="631"/>
      <c r="ASA60" s="631"/>
      <c r="ASB60" s="631"/>
      <c r="ASC60" s="631"/>
      <c r="ASD60" s="631"/>
      <c r="ASE60" s="631"/>
      <c r="ASF60" s="631"/>
      <c r="ASG60" s="631"/>
      <c r="ASH60" s="631"/>
      <c r="ASI60" s="631"/>
      <c r="ASJ60" s="631"/>
      <c r="ASK60" s="631"/>
      <c r="ASL60" s="631"/>
      <c r="ASM60" s="631"/>
      <c r="ASN60" s="631"/>
      <c r="ASO60" s="631"/>
      <c r="ASP60" s="631"/>
      <c r="ASQ60" s="631"/>
      <c r="ASR60" s="631"/>
      <c r="ASS60" s="631"/>
      <c r="AST60" s="631"/>
      <c r="ASU60" s="631"/>
      <c r="ASV60" s="631"/>
      <c r="ASW60" s="631"/>
      <c r="ASX60" s="631"/>
      <c r="ASY60" s="631"/>
      <c r="ASZ60" s="631"/>
      <c r="ATA60" s="631"/>
      <c r="ATB60" s="631"/>
      <c r="ATC60" s="631"/>
      <c r="ATD60" s="631"/>
      <c r="ATE60" s="631"/>
      <c r="ATF60" s="631"/>
      <c r="ATG60" s="631"/>
      <c r="ATH60" s="631"/>
      <c r="ATI60" s="631"/>
      <c r="ATJ60" s="631"/>
      <c r="ATK60" s="631"/>
      <c r="ATL60" s="631"/>
      <c r="ATM60" s="631"/>
      <c r="ATN60" s="631"/>
      <c r="ATO60" s="631"/>
      <c r="ATP60" s="631"/>
      <c r="ATQ60" s="631"/>
      <c r="ATR60" s="631"/>
      <c r="ATS60" s="631"/>
      <c r="ATT60" s="631"/>
      <c r="ATU60" s="631"/>
      <c r="ATV60" s="631"/>
      <c r="ATW60" s="631"/>
      <c r="ATX60" s="631"/>
      <c r="ATY60" s="631"/>
      <c r="ATZ60" s="631"/>
      <c r="AUA60" s="631"/>
      <c r="AUB60" s="631"/>
      <c r="AUC60" s="631"/>
      <c r="AUD60" s="631"/>
      <c r="AUE60" s="631"/>
      <c r="AUF60" s="631"/>
      <c r="AUG60" s="631"/>
      <c r="AUH60" s="631"/>
      <c r="AUI60" s="631"/>
      <c r="AUJ60" s="631"/>
      <c r="AUK60" s="631"/>
      <c r="AUL60" s="631"/>
      <c r="AUM60" s="631"/>
      <c r="AUN60" s="631"/>
      <c r="AUO60" s="631"/>
      <c r="AUP60" s="631"/>
      <c r="AUQ60" s="631"/>
      <c r="AUR60" s="631"/>
      <c r="AUS60" s="631"/>
      <c r="AUT60" s="631"/>
      <c r="AUU60" s="631"/>
      <c r="AUV60" s="631"/>
      <c r="AUW60" s="631"/>
      <c r="AUX60" s="631"/>
      <c r="AUY60" s="631"/>
      <c r="AUZ60" s="631"/>
      <c r="AVA60" s="631"/>
      <c r="AVB60" s="631"/>
      <c r="AVC60" s="631"/>
      <c r="AVD60" s="631"/>
      <c r="AVE60" s="631"/>
      <c r="AVF60" s="631"/>
      <c r="AVG60" s="631"/>
      <c r="AVH60" s="631"/>
      <c r="AVI60" s="631"/>
      <c r="AVJ60" s="631"/>
      <c r="AVK60" s="631"/>
      <c r="AVL60" s="631"/>
      <c r="AVM60" s="631"/>
      <c r="AVN60" s="631"/>
      <c r="AVO60" s="631"/>
      <c r="AVP60" s="631"/>
      <c r="AVQ60" s="631"/>
      <c r="AVR60" s="631"/>
      <c r="AVS60" s="631"/>
      <c r="AVT60" s="631"/>
      <c r="AVU60" s="631"/>
      <c r="AVV60" s="631"/>
      <c r="AVW60" s="631"/>
      <c r="AVX60" s="631"/>
      <c r="AVY60" s="631"/>
      <c r="AVZ60" s="631"/>
      <c r="AWA60" s="631"/>
      <c r="AWB60" s="631"/>
      <c r="AWC60" s="631"/>
      <c r="AWD60" s="631"/>
      <c r="AWE60" s="631"/>
      <c r="AWF60" s="631"/>
      <c r="AWG60" s="631"/>
      <c r="AWH60" s="631"/>
      <c r="AWI60" s="631"/>
      <c r="AWJ60" s="631"/>
      <c r="AWK60" s="631"/>
      <c r="AWL60" s="631"/>
      <c r="AWM60" s="631"/>
      <c r="AWN60" s="631"/>
      <c r="AWO60" s="631"/>
      <c r="AWP60" s="631"/>
      <c r="AWQ60" s="631"/>
      <c r="AWR60" s="631"/>
      <c r="AWS60" s="631"/>
      <c r="AWT60" s="631"/>
      <c r="AWU60" s="631"/>
      <c r="AWV60" s="631"/>
      <c r="AWW60" s="631"/>
      <c r="AWX60" s="631"/>
      <c r="AWY60" s="631"/>
      <c r="AWZ60" s="631"/>
      <c r="AXA60" s="631"/>
      <c r="AXB60" s="631"/>
      <c r="AXC60" s="631"/>
      <c r="AXD60" s="631"/>
      <c r="AXE60" s="631"/>
      <c r="AXF60" s="631"/>
      <c r="AXG60" s="631"/>
      <c r="AXH60" s="631"/>
      <c r="AXI60" s="631"/>
      <c r="AXJ60" s="631"/>
      <c r="AXK60" s="631"/>
      <c r="AXL60" s="631"/>
      <c r="AXM60" s="631"/>
      <c r="AXN60" s="631"/>
      <c r="AXO60" s="631"/>
      <c r="AXP60" s="631"/>
      <c r="AXQ60" s="631"/>
      <c r="AXR60" s="631"/>
      <c r="AXS60" s="631"/>
      <c r="AXT60" s="631"/>
      <c r="AXU60" s="631"/>
      <c r="AXV60" s="631"/>
      <c r="AXW60" s="631"/>
      <c r="AXX60" s="631"/>
      <c r="AXY60" s="631"/>
      <c r="AXZ60" s="631"/>
      <c r="AYA60" s="631"/>
      <c r="AYB60" s="631"/>
      <c r="AYC60" s="631"/>
      <c r="AYD60" s="631"/>
      <c r="AYE60" s="631"/>
      <c r="AYF60" s="631"/>
      <c r="AYG60" s="631"/>
      <c r="AYH60" s="631"/>
      <c r="AYI60" s="631"/>
      <c r="AYJ60" s="631"/>
      <c r="AYK60" s="631"/>
      <c r="AYL60" s="631"/>
      <c r="AYM60" s="631"/>
      <c r="AYN60" s="631"/>
      <c r="AYO60" s="631"/>
      <c r="AYP60" s="631"/>
      <c r="AYQ60" s="631"/>
      <c r="AYR60" s="631"/>
      <c r="AYS60" s="631"/>
      <c r="AYT60" s="631"/>
      <c r="AYU60" s="631"/>
      <c r="AYV60" s="631"/>
      <c r="AYW60" s="631"/>
      <c r="AYX60" s="631"/>
      <c r="AYY60" s="631"/>
      <c r="AYZ60" s="631"/>
      <c r="AZA60" s="631"/>
      <c r="AZB60" s="631"/>
      <c r="AZC60" s="631"/>
      <c r="AZD60" s="631"/>
      <c r="AZE60" s="631"/>
      <c r="AZF60" s="631"/>
      <c r="AZG60" s="631"/>
      <c r="AZH60" s="631"/>
      <c r="AZI60" s="631"/>
      <c r="AZJ60" s="631"/>
      <c r="AZK60" s="631"/>
      <c r="AZL60" s="631"/>
      <c r="AZM60" s="631"/>
      <c r="AZN60" s="631"/>
      <c r="AZO60" s="631"/>
      <c r="AZP60" s="631"/>
      <c r="AZQ60" s="631"/>
      <c r="AZR60" s="631"/>
      <c r="AZS60" s="631"/>
      <c r="AZT60" s="631"/>
      <c r="AZU60" s="631"/>
      <c r="AZV60" s="631"/>
      <c r="AZW60" s="631"/>
      <c r="AZX60" s="631"/>
      <c r="AZY60" s="631"/>
      <c r="AZZ60" s="631"/>
      <c r="BAA60" s="631"/>
      <c r="BAB60" s="631"/>
      <c r="BAC60" s="631"/>
      <c r="BAD60" s="631"/>
      <c r="BAE60" s="631"/>
      <c r="BAF60" s="631"/>
      <c r="BAG60" s="631"/>
      <c r="BAH60" s="631"/>
      <c r="BAI60" s="631"/>
      <c r="BAJ60" s="631"/>
      <c r="BAK60" s="631"/>
      <c r="BAL60" s="631"/>
      <c r="BAM60" s="631"/>
      <c r="BAN60" s="631"/>
      <c r="BAO60" s="631"/>
      <c r="BAP60" s="631"/>
      <c r="BAQ60" s="631"/>
      <c r="BAR60" s="631"/>
      <c r="BAS60" s="631"/>
      <c r="BAT60" s="631"/>
      <c r="BAU60" s="631"/>
      <c r="BAV60" s="631"/>
      <c r="BAW60" s="631"/>
      <c r="BAX60" s="631"/>
      <c r="BAY60" s="631"/>
      <c r="BAZ60" s="631"/>
      <c r="BBA60" s="631"/>
      <c r="BBB60" s="631"/>
      <c r="BBC60" s="631"/>
      <c r="BBD60" s="631"/>
      <c r="BBE60" s="631"/>
      <c r="BBF60" s="631"/>
      <c r="BBG60" s="631"/>
      <c r="BBH60" s="631"/>
      <c r="BBI60" s="631"/>
      <c r="BBJ60" s="631"/>
      <c r="BBK60" s="631"/>
      <c r="BBL60" s="631"/>
      <c r="BBM60" s="631"/>
      <c r="BBN60" s="631"/>
      <c r="BBO60" s="631"/>
      <c r="BBP60" s="631"/>
      <c r="BBQ60" s="631"/>
      <c r="BBR60" s="631"/>
      <c r="BBS60" s="631"/>
      <c r="BBT60" s="631"/>
      <c r="BBU60" s="631"/>
      <c r="BBV60" s="631"/>
      <c r="BBW60" s="631"/>
      <c r="BBX60" s="631"/>
      <c r="BBY60" s="631"/>
      <c r="BBZ60" s="631"/>
      <c r="BCA60" s="631"/>
      <c r="BCB60" s="631"/>
      <c r="BCC60" s="631"/>
      <c r="BCD60" s="631"/>
      <c r="BCE60" s="631"/>
      <c r="BCF60" s="631"/>
      <c r="BCG60" s="631"/>
      <c r="BCH60" s="631"/>
      <c r="BCI60" s="631"/>
      <c r="BCJ60" s="631"/>
      <c r="BCK60" s="631"/>
      <c r="BCL60" s="631"/>
      <c r="BCM60" s="631"/>
      <c r="BCN60" s="631"/>
      <c r="BCO60" s="631"/>
      <c r="BCP60" s="631"/>
      <c r="BCQ60" s="631"/>
      <c r="BCR60" s="631"/>
      <c r="BCS60" s="631"/>
      <c r="BCT60" s="631"/>
      <c r="BCU60" s="631"/>
      <c r="BCV60" s="631"/>
      <c r="BCW60" s="631"/>
      <c r="BCX60" s="631"/>
      <c r="BCY60" s="631"/>
      <c r="BCZ60" s="631"/>
      <c r="BDA60" s="631"/>
      <c r="BDB60" s="631"/>
      <c r="BDC60" s="631"/>
      <c r="BDD60" s="631"/>
      <c r="BDE60" s="631"/>
      <c r="BDF60" s="631"/>
      <c r="BDG60" s="631"/>
      <c r="BDH60" s="631"/>
      <c r="BDI60" s="631"/>
      <c r="BDJ60" s="631"/>
      <c r="BDK60" s="631"/>
    </row>
    <row r="61" spans="1:1467" customFormat="1">
      <c r="A61" s="631"/>
      <c r="B61" s="611" t="s">
        <v>26</v>
      </c>
      <c r="C61" s="49">
        <v>0.1482</v>
      </c>
      <c r="D61" s="146">
        <v>2.5626282269021563</v>
      </c>
      <c r="E61" s="146">
        <v>7.1013347826077197E-2</v>
      </c>
      <c r="F61" s="610">
        <v>2.6336415747282333</v>
      </c>
      <c r="G61" s="552"/>
      <c r="H61" s="552"/>
      <c r="I61" s="552"/>
      <c r="J61" s="552"/>
      <c r="K61" s="552"/>
      <c r="L61" s="552"/>
      <c r="M61" s="552"/>
      <c r="N61" s="552"/>
      <c r="O61" s="631"/>
      <c r="P61" s="631"/>
      <c r="Q61" s="631"/>
      <c r="R61" s="631"/>
      <c r="S61" s="631"/>
      <c r="T61" s="631"/>
      <c r="U61" s="631"/>
      <c r="V61" s="631"/>
      <c r="W61" s="631"/>
      <c r="X61" s="631"/>
      <c r="Y61" s="631"/>
      <c r="Z61" s="631"/>
      <c r="AA61" s="631"/>
      <c r="AB61" s="631"/>
      <c r="AC61" s="631"/>
      <c r="AD61" s="631"/>
      <c r="AE61" s="631"/>
      <c r="AF61" s="631"/>
      <c r="AG61" s="631"/>
      <c r="AH61" s="631"/>
      <c r="AI61" s="631"/>
      <c r="AJ61" s="631"/>
      <c r="AK61" s="631"/>
      <c r="AL61" s="631"/>
      <c r="AM61" s="631"/>
      <c r="AN61" s="631"/>
      <c r="AO61" s="631"/>
      <c r="AP61" s="631"/>
      <c r="AQ61" s="631"/>
      <c r="AR61" s="631"/>
      <c r="AS61" s="631"/>
      <c r="AT61" s="631"/>
      <c r="AU61" s="631"/>
      <c r="AV61" s="631"/>
      <c r="AW61" s="631"/>
      <c r="AX61" s="631"/>
      <c r="AY61" s="631"/>
      <c r="AZ61" s="631"/>
      <c r="BA61" s="631"/>
      <c r="BB61" s="631"/>
      <c r="BC61" s="631"/>
      <c r="BD61" s="631"/>
      <c r="BE61" s="631"/>
      <c r="BF61" s="631"/>
      <c r="BG61" s="631"/>
      <c r="BH61" s="631"/>
      <c r="BI61" s="631"/>
      <c r="BJ61" s="631"/>
      <c r="BK61" s="631"/>
      <c r="BL61" s="631"/>
      <c r="BM61" s="631"/>
      <c r="BN61" s="631"/>
      <c r="BO61" s="631"/>
      <c r="BP61" s="631"/>
      <c r="BQ61" s="631"/>
      <c r="BR61" s="631"/>
      <c r="BS61" s="631"/>
      <c r="BT61" s="631"/>
      <c r="BU61" s="631"/>
      <c r="BV61" s="631"/>
      <c r="BW61" s="631"/>
      <c r="BX61" s="631"/>
      <c r="BY61" s="631"/>
      <c r="BZ61" s="631"/>
      <c r="CA61" s="631"/>
      <c r="CB61" s="631"/>
      <c r="CC61" s="631"/>
      <c r="CD61" s="631"/>
      <c r="CE61" s="631"/>
      <c r="CF61" s="631"/>
      <c r="CG61" s="631"/>
      <c r="CH61" s="631"/>
      <c r="CI61" s="631"/>
      <c r="CJ61" s="631"/>
      <c r="CK61" s="631"/>
      <c r="CL61" s="631"/>
      <c r="CM61" s="631"/>
      <c r="CN61" s="631"/>
      <c r="CO61" s="631"/>
      <c r="CP61" s="631"/>
      <c r="CQ61" s="631"/>
      <c r="CR61" s="631"/>
      <c r="CS61" s="631"/>
      <c r="CT61" s="631"/>
      <c r="CU61" s="631"/>
      <c r="CV61" s="631"/>
      <c r="CW61" s="631"/>
      <c r="CX61" s="631"/>
      <c r="CY61" s="631"/>
      <c r="CZ61" s="631"/>
      <c r="DA61" s="631"/>
      <c r="DB61" s="631"/>
      <c r="DC61" s="631"/>
      <c r="DD61" s="631"/>
      <c r="DE61" s="631"/>
      <c r="DF61" s="631"/>
      <c r="DG61" s="631"/>
      <c r="DH61" s="631"/>
      <c r="DI61" s="631"/>
      <c r="DJ61" s="631"/>
      <c r="DK61" s="631"/>
      <c r="DL61" s="631"/>
      <c r="DM61" s="631"/>
      <c r="DN61" s="631"/>
      <c r="DO61" s="631"/>
      <c r="DP61" s="631"/>
      <c r="DQ61" s="631"/>
      <c r="DR61" s="631"/>
      <c r="DS61" s="631"/>
      <c r="DT61" s="631"/>
      <c r="DU61" s="631"/>
      <c r="DV61" s="631"/>
      <c r="DW61" s="631"/>
      <c r="DX61" s="631"/>
      <c r="DY61" s="631"/>
      <c r="DZ61" s="631"/>
      <c r="EA61" s="631"/>
      <c r="EB61" s="631"/>
      <c r="EC61" s="631"/>
      <c r="ED61" s="631"/>
      <c r="EE61" s="631"/>
      <c r="EF61" s="631"/>
      <c r="EG61" s="631"/>
      <c r="EH61" s="631"/>
      <c r="EI61" s="631"/>
      <c r="EJ61" s="631"/>
      <c r="EK61" s="631"/>
      <c r="EL61" s="631"/>
      <c r="EM61" s="631"/>
      <c r="EN61" s="631"/>
      <c r="EO61" s="631"/>
      <c r="EP61" s="631"/>
      <c r="EQ61" s="631"/>
      <c r="ER61" s="631"/>
      <c r="ES61" s="631"/>
      <c r="ET61" s="631"/>
      <c r="EU61" s="631"/>
      <c r="EV61" s="631"/>
      <c r="EW61" s="631"/>
      <c r="EX61" s="631"/>
      <c r="EY61" s="631"/>
      <c r="EZ61" s="631"/>
      <c r="FA61" s="631"/>
      <c r="FB61" s="631"/>
      <c r="FC61" s="631"/>
      <c r="FD61" s="631"/>
      <c r="FE61" s="631"/>
      <c r="FF61" s="631"/>
      <c r="FG61" s="631"/>
      <c r="FH61" s="631"/>
      <c r="FI61" s="631"/>
      <c r="FJ61" s="631"/>
      <c r="FK61" s="631"/>
      <c r="FL61" s="631"/>
      <c r="FM61" s="631"/>
      <c r="FN61" s="631"/>
      <c r="FO61" s="631"/>
      <c r="FP61" s="631"/>
      <c r="FQ61" s="631"/>
      <c r="FR61" s="631"/>
      <c r="FS61" s="631"/>
      <c r="FT61" s="631"/>
      <c r="FU61" s="631"/>
      <c r="FV61" s="631"/>
      <c r="FW61" s="631"/>
      <c r="FX61" s="631"/>
      <c r="FY61" s="631"/>
      <c r="FZ61" s="631"/>
      <c r="GA61" s="631"/>
      <c r="GB61" s="631"/>
      <c r="GC61" s="631"/>
      <c r="GD61" s="631"/>
      <c r="GE61" s="631"/>
      <c r="GF61" s="631"/>
      <c r="GG61" s="631"/>
      <c r="GH61" s="631"/>
      <c r="GI61" s="631"/>
      <c r="GJ61" s="631"/>
      <c r="GK61" s="631"/>
      <c r="GL61" s="631"/>
      <c r="GM61" s="631"/>
      <c r="GN61" s="631"/>
      <c r="GO61" s="631"/>
      <c r="GP61" s="631"/>
      <c r="GQ61" s="631"/>
      <c r="GR61" s="631"/>
      <c r="GS61" s="631"/>
      <c r="GT61" s="631"/>
      <c r="GU61" s="631"/>
      <c r="GV61" s="631"/>
      <c r="GW61" s="631"/>
      <c r="GX61" s="631"/>
      <c r="GY61" s="631"/>
      <c r="GZ61" s="631"/>
      <c r="HA61" s="631"/>
      <c r="HB61" s="631"/>
      <c r="HC61" s="631"/>
      <c r="HD61" s="631"/>
      <c r="HE61" s="631"/>
      <c r="HF61" s="631"/>
      <c r="HG61" s="631"/>
      <c r="HH61" s="631"/>
      <c r="HI61" s="631"/>
      <c r="HJ61" s="631"/>
      <c r="HK61" s="631"/>
      <c r="HL61" s="631"/>
      <c r="HM61" s="631"/>
      <c r="HN61" s="631"/>
      <c r="HO61" s="631"/>
      <c r="HP61" s="631"/>
      <c r="HQ61" s="631"/>
      <c r="HR61" s="631"/>
      <c r="HS61" s="631"/>
      <c r="HT61" s="631"/>
      <c r="HU61" s="631"/>
      <c r="HV61" s="631"/>
      <c r="HW61" s="631"/>
      <c r="HX61" s="631"/>
      <c r="HY61" s="631"/>
      <c r="HZ61" s="631"/>
      <c r="IA61" s="631"/>
      <c r="IB61" s="631"/>
      <c r="IC61" s="631"/>
      <c r="ID61" s="631"/>
      <c r="IE61" s="631"/>
      <c r="IF61" s="631"/>
      <c r="IG61" s="631"/>
      <c r="IH61" s="631"/>
      <c r="II61" s="631"/>
      <c r="IJ61" s="631"/>
      <c r="IK61" s="631"/>
      <c r="IL61" s="631"/>
      <c r="IM61" s="631"/>
      <c r="IN61" s="631"/>
      <c r="IO61" s="631"/>
      <c r="IP61" s="631"/>
      <c r="IQ61" s="631"/>
      <c r="IR61" s="631"/>
      <c r="IS61" s="631"/>
      <c r="IT61" s="631"/>
      <c r="IU61" s="631"/>
      <c r="IV61" s="631"/>
      <c r="IW61" s="631"/>
      <c r="IX61" s="631"/>
      <c r="IY61" s="631"/>
      <c r="IZ61" s="631"/>
      <c r="JA61" s="631"/>
      <c r="JB61" s="631"/>
      <c r="JC61" s="631"/>
      <c r="JD61" s="631"/>
      <c r="JE61" s="631"/>
      <c r="JF61" s="631"/>
      <c r="JG61" s="631"/>
      <c r="JH61" s="631"/>
      <c r="JI61" s="631"/>
      <c r="JJ61" s="631"/>
      <c r="JK61" s="631"/>
      <c r="JL61" s="631"/>
      <c r="JM61" s="631"/>
      <c r="JN61" s="631"/>
      <c r="JO61" s="631"/>
      <c r="JP61" s="631"/>
      <c r="JQ61" s="631"/>
      <c r="JR61" s="631"/>
      <c r="JS61" s="631"/>
      <c r="JT61" s="631"/>
      <c r="JU61" s="631"/>
      <c r="JV61" s="631"/>
      <c r="JW61" s="631"/>
      <c r="JX61" s="631"/>
      <c r="JY61" s="631"/>
      <c r="JZ61" s="631"/>
      <c r="KA61" s="631"/>
      <c r="KB61" s="631"/>
      <c r="KC61" s="631"/>
      <c r="KD61" s="631"/>
      <c r="KE61" s="631"/>
      <c r="KF61" s="631"/>
      <c r="KG61" s="631"/>
      <c r="KH61" s="631"/>
      <c r="KI61" s="631"/>
      <c r="KJ61" s="631"/>
      <c r="KK61" s="631"/>
      <c r="KL61" s="631"/>
      <c r="KM61" s="631"/>
      <c r="KN61" s="631"/>
      <c r="KO61" s="631"/>
      <c r="KP61" s="631"/>
      <c r="KQ61" s="631"/>
      <c r="KR61" s="631"/>
      <c r="KS61" s="631"/>
      <c r="KT61" s="631"/>
      <c r="KU61" s="631"/>
      <c r="KV61" s="631"/>
      <c r="KW61" s="631"/>
      <c r="KX61" s="631"/>
      <c r="KY61" s="631"/>
      <c r="KZ61" s="631"/>
      <c r="LA61" s="631"/>
      <c r="LB61" s="631"/>
      <c r="LC61" s="631"/>
      <c r="LD61" s="631"/>
      <c r="LE61" s="631"/>
      <c r="LF61" s="631"/>
      <c r="LG61" s="631"/>
      <c r="LH61" s="631"/>
      <c r="LI61" s="631"/>
      <c r="LJ61" s="631"/>
      <c r="LK61" s="631"/>
      <c r="LL61" s="631"/>
      <c r="LM61" s="631"/>
      <c r="LN61" s="631"/>
      <c r="LO61" s="631"/>
      <c r="LP61" s="631"/>
      <c r="LQ61" s="631"/>
      <c r="LR61" s="631"/>
      <c r="LS61" s="631"/>
      <c r="LT61" s="631"/>
      <c r="LU61" s="631"/>
      <c r="LV61" s="631"/>
      <c r="LW61" s="631"/>
      <c r="LX61" s="631"/>
      <c r="LY61" s="631"/>
      <c r="LZ61" s="631"/>
      <c r="MA61" s="631"/>
      <c r="MB61" s="631"/>
      <c r="MC61" s="631"/>
      <c r="MD61" s="631"/>
      <c r="ME61" s="631"/>
      <c r="MF61" s="631"/>
      <c r="MG61" s="631"/>
      <c r="MH61" s="631"/>
      <c r="MI61" s="631"/>
      <c r="MJ61" s="631"/>
      <c r="MK61" s="631"/>
      <c r="ML61" s="631"/>
      <c r="MM61" s="631"/>
      <c r="MN61" s="631"/>
      <c r="MO61" s="631"/>
      <c r="MP61" s="631"/>
      <c r="MQ61" s="631"/>
      <c r="MR61" s="631"/>
      <c r="MS61" s="631"/>
      <c r="MT61" s="631"/>
      <c r="MU61" s="631"/>
      <c r="MV61" s="631"/>
      <c r="MW61" s="631"/>
      <c r="MX61" s="631"/>
      <c r="MY61" s="631"/>
      <c r="MZ61" s="631"/>
      <c r="NA61" s="631"/>
      <c r="NB61" s="631"/>
      <c r="NC61" s="631"/>
      <c r="ND61" s="631"/>
      <c r="NE61" s="631"/>
      <c r="NF61" s="631"/>
      <c r="NG61" s="631"/>
      <c r="NH61" s="631"/>
      <c r="NI61" s="631"/>
      <c r="NJ61" s="631"/>
      <c r="NK61" s="631"/>
      <c r="NL61" s="631"/>
      <c r="NM61" s="631"/>
      <c r="NN61" s="631"/>
      <c r="NO61" s="631"/>
      <c r="NP61" s="631"/>
      <c r="NQ61" s="631"/>
      <c r="NR61" s="631"/>
      <c r="NS61" s="631"/>
      <c r="NT61" s="631"/>
      <c r="NU61" s="631"/>
      <c r="NV61" s="631"/>
      <c r="NW61" s="631"/>
      <c r="NX61" s="631"/>
      <c r="NY61" s="631"/>
      <c r="NZ61" s="631"/>
      <c r="OA61" s="631"/>
      <c r="OB61" s="631"/>
      <c r="OC61" s="631"/>
      <c r="OD61" s="631"/>
      <c r="OE61" s="631"/>
      <c r="OF61" s="631"/>
      <c r="OG61" s="631"/>
      <c r="OH61" s="631"/>
      <c r="OI61" s="631"/>
      <c r="OJ61" s="631"/>
      <c r="OK61" s="631"/>
      <c r="OL61" s="631"/>
      <c r="OM61" s="631"/>
      <c r="ON61" s="631"/>
      <c r="OO61" s="631"/>
      <c r="OP61" s="631"/>
      <c r="OQ61" s="631"/>
      <c r="OR61" s="631"/>
      <c r="OS61" s="631"/>
      <c r="OT61" s="631"/>
      <c r="OU61" s="631"/>
      <c r="OV61" s="631"/>
      <c r="OW61" s="631"/>
      <c r="OX61" s="631"/>
      <c r="OY61" s="631"/>
      <c r="OZ61" s="631"/>
      <c r="PA61" s="631"/>
      <c r="PB61" s="631"/>
      <c r="PC61" s="631"/>
      <c r="PD61" s="631"/>
      <c r="PE61" s="631"/>
      <c r="PF61" s="631"/>
      <c r="PG61" s="631"/>
      <c r="PH61" s="631"/>
      <c r="PI61" s="631"/>
      <c r="PJ61" s="631"/>
      <c r="PK61" s="631"/>
      <c r="PL61" s="631"/>
      <c r="PM61" s="631"/>
      <c r="PN61" s="631"/>
      <c r="PO61" s="631"/>
      <c r="PP61" s="631"/>
      <c r="PQ61" s="631"/>
      <c r="PR61" s="631"/>
      <c r="PS61" s="631"/>
      <c r="PT61" s="631"/>
      <c r="PU61" s="631"/>
      <c r="PV61" s="631"/>
      <c r="PW61" s="631"/>
      <c r="PX61" s="631"/>
      <c r="PY61" s="631"/>
      <c r="PZ61" s="631"/>
      <c r="QA61" s="631"/>
      <c r="QB61" s="631"/>
      <c r="QC61" s="631"/>
      <c r="QD61" s="631"/>
      <c r="QE61" s="631"/>
      <c r="QF61" s="631"/>
      <c r="QG61" s="631"/>
      <c r="QH61" s="631"/>
      <c r="QI61" s="631"/>
      <c r="QJ61" s="631"/>
      <c r="QK61" s="631"/>
      <c r="QL61" s="631"/>
      <c r="QM61" s="631"/>
      <c r="QN61" s="631"/>
      <c r="QO61" s="631"/>
      <c r="QP61" s="631"/>
      <c r="QQ61" s="631"/>
      <c r="QR61" s="631"/>
      <c r="QS61" s="631"/>
      <c r="QT61" s="631"/>
      <c r="QU61" s="631"/>
      <c r="QV61" s="631"/>
      <c r="QW61" s="631"/>
      <c r="QX61" s="631"/>
      <c r="QY61" s="631"/>
      <c r="QZ61" s="631"/>
      <c r="RA61" s="631"/>
      <c r="RB61" s="631"/>
      <c r="RC61" s="631"/>
      <c r="RD61" s="631"/>
      <c r="RE61" s="631"/>
      <c r="RF61" s="631"/>
      <c r="RG61" s="631"/>
      <c r="RH61" s="631"/>
      <c r="RI61" s="631"/>
      <c r="RJ61" s="631"/>
      <c r="RK61" s="631"/>
      <c r="RL61" s="631"/>
      <c r="RM61" s="631"/>
      <c r="RN61" s="631"/>
      <c r="RO61" s="631"/>
      <c r="RP61" s="631"/>
      <c r="RQ61" s="631"/>
      <c r="RR61" s="631"/>
      <c r="RS61" s="631"/>
      <c r="RT61" s="631"/>
      <c r="RU61" s="631"/>
      <c r="RV61" s="631"/>
      <c r="RW61" s="631"/>
      <c r="RX61" s="631"/>
      <c r="RY61" s="631"/>
      <c r="RZ61" s="631"/>
      <c r="SA61" s="631"/>
      <c r="SB61" s="631"/>
      <c r="SC61" s="631"/>
      <c r="SD61" s="631"/>
      <c r="SE61" s="631"/>
      <c r="SF61" s="631"/>
      <c r="SG61" s="631"/>
      <c r="SH61" s="631"/>
      <c r="SI61" s="631"/>
      <c r="SJ61" s="631"/>
      <c r="SK61" s="631"/>
      <c r="SL61" s="631"/>
      <c r="SM61" s="631"/>
      <c r="SN61" s="631"/>
      <c r="SO61" s="631"/>
      <c r="SP61" s="631"/>
      <c r="SQ61" s="631"/>
      <c r="SR61" s="631"/>
      <c r="SS61" s="631"/>
      <c r="ST61" s="631"/>
      <c r="SU61" s="631"/>
      <c r="SV61" s="631"/>
      <c r="SW61" s="631"/>
      <c r="SX61" s="631"/>
      <c r="SY61" s="631"/>
      <c r="SZ61" s="631"/>
      <c r="TA61" s="631"/>
      <c r="TB61" s="631"/>
      <c r="TC61" s="631"/>
      <c r="TD61" s="631"/>
      <c r="TE61" s="631"/>
      <c r="TF61" s="631"/>
      <c r="TG61" s="631"/>
      <c r="TH61" s="631"/>
      <c r="TI61" s="631"/>
      <c r="TJ61" s="631"/>
      <c r="TK61" s="631"/>
      <c r="TL61" s="631"/>
      <c r="TM61" s="631"/>
      <c r="TN61" s="631"/>
      <c r="TO61" s="631"/>
      <c r="TP61" s="631"/>
      <c r="TQ61" s="631"/>
      <c r="TR61" s="631"/>
      <c r="TS61" s="631"/>
      <c r="TT61" s="631"/>
      <c r="TU61" s="631"/>
      <c r="TV61" s="631"/>
      <c r="TW61" s="631"/>
      <c r="TX61" s="631"/>
      <c r="TY61" s="631"/>
      <c r="TZ61" s="631"/>
      <c r="UA61" s="631"/>
      <c r="UB61" s="631"/>
      <c r="UC61" s="631"/>
      <c r="UD61" s="631"/>
      <c r="UE61" s="631"/>
      <c r="UF61" s="631"/>
      <c r="UG61" s="631"/>
      <c r="UH61" s="631"/>
      <c r="UI61" s="631"/>
      <c r="UJ61" s="631"/>
      <c r="UK61" s="631"/>
      <c r="UL61" s="631"/>
      <c r="UM61" s="631"/>
      <c r="UN61" s="631"/>
      <c r="UO61" s="631"/>
      <c r="UP61" s="631"/>
      <c r="UQ61" s="631"/>
      <c r="UR61" s="631"/>
      <c r="US61" s="631"/>
      <c r="UT61" s="631"/>
      <c r="UU61" s="631"/>
      <c r="UV61" s="631"/>
      <c r="UW61" s="631"/>
      <c r="UX61" s="631"/>
      <c r="UY61" s="631"/>
      <c r="UZ61" s="631"/>
      <c r="VA61" s="631"/>
      <c r="VB61" s="631"/>
      <c r="VC61" s="631"/>
      <c r="VD61" s="631"/>
      <c r="VE61" s="631"/>
      <c r="VF61" s="631"/>
      <c r="VG61" s="631"/>
      <c r="VH61" s="631"/>
      <c r="VI61" s="631"/>
      <c r="VJ61" s="631"/>
      <c r="VK61" s="631"/>
      <c r="VL61" s="631"/>
      <c r="VM61" s="631"/>
      <c r="VN61" s="631"/>
      <c r="VO61" s="631"/>
      <c r="VP61" s="631"/>
      <c r="VQ61" s="631"/>
      <c r="VR61" s="631"/>
      <c r="VS61" s="631"/>
      <c r="VT61" s="631"/>
      <c r="VU61" s="631"/>
      <c r="VV61" s="631"/>
      <c r="VW61" s="631"/>
      <c r="VX61" s="631"/>
      <c r="VY61" s="631"/>
      <c r="VZ61" s="631"/>
      <c r="WA61" s="631"/>
      <c r="WB61" s="631"/>
      <c r="WC61" s="631"/>
      <c r="WD61" s="631"/>
      <c r="WE61" s="631"/>
      <c r="WF61" s="631"/>
      <c r="WG61" s="631"/>
      <c r="WH61" s="631"/>
      <c r="WI61" s="631"/>
      <c r="WJ61" s="631"/>
      <c r="WK61" s="631"/>
      <c r="WL61" s="631"/>
      <c r="WM61" s="631"/>
      <c r="WN61" s="631"/>
      <c r="WO61" s="631"/>
      <c r="WP61" s="631"/>
      <c r="WQ61" s="631"/>
      <c r="WR61" s="631"/>
      <c r="WS61" s="631"/>
      <c r="WT61" s="631"/>
      <c r="WU61" s="631"/>
      <c r="WV61" s="631"/>
      <c r="WW61" s="631"/>
      <c r="WX61" s="631"/>
      <c r="WY61" s="631"/>
      <c r="WZ61" s="631"/>
      <c r="XA61" s="631"/>
      <c r="XB61" s="631"/>
      <c r="XC61" s="631"/>
      <c r="XD61" s="631"/>
      <c r="XE61" s="631"/>
      <c r="XF61" s="631"/>
      <c r="XG61" s="631"/>
      <c r="XH61" s="631"/>
      <c r="XI61" s="631"/>
      <c r="XJ61" s="631"/>
      <c r="XK61" s="631"/>
      <c r="XL61" s="631"/>
      <c r="XM61" s="631"/>
      <c r="XN61" s="631"/>
      <c r="XO61" s="631"/>
      <c r="XP61" s="631"/>
      <c r="XQ61" s="631"/>
      <c r="XR61" s="631"/>
      <c r="XS61" s="631"/>
      <c r="XT61" s="631"/>
      <c r="XU61" s="631"/>
      <c r="XV61" s="631"/>
      <c r="XW61" s="631"/>
      <c r="XX61" s="631"/>
      <c r="XY61" s="631"/>
      <c r="XZ61" s="631"/>
      <c r="YA61" s="631"/>
      <c r="YB61" s="631"/>
      <c r="YC61" s="631"/>
      <c r="YD61" s="631"/>
      <c r="YE61" s="631"/>
      <c r="YF61" s="631"/>
      <c r="YG61" s="631"/>
      <c r="YH61" s="631"/>
      <c r="YI61" s="631"/>
      <c r="YJ61" s="631"/>
      <c r="YK61" s="631"/>
      <c r="YL61" s="631"/>
      <c r="YM61" s="631"/>
      <c r="YN61" s="631"/>
      <c r="YO61" s="631"/>
      <c r="YP61" s="631"/>
      <c r="YQ61" s="631"/>
      <c r="YR61" s="631"/>
      <c r="YS61" s="631"/>
      <c r="YT61" s="631"/>
      <c r="YU61" s="631"/>
      <c r="YV61" s="631"/>
      <c r="YW61" s="631"/>
      <c r="YX61" s="631"/>
      <c r="YY61" s="631"/>
      <c r="YZ61" s="631"/>
      <c r="ZA61" s="631"/>
      <c r="ZB61" s="631"/>
      <c r="ZC61" s="631"/>
      <c r="ZD61" s="631"/>
      <c r="ZE61" s="631"/>
      <c r="ZF61" s="631"/>
      <c r="ZG61" s="631"/>
      <c r="ZH61" s="631"/>
      <c r="ZI61" s="631"/>
      <c r="ZJ61" s="631"/>
      <c r="ZK61" s="631"/>
      <c r="ZL61" s="631"/>
      <c r="ZM61" s="631"/>
      <c r="ZN61" s="631"/>
      <c r="ZO61" s="631"/>
      <c r="ZP61" s="631"/>
      <c r="ZQ61" s="631"/>
      <c r="ZR61" s="631"/>
      <c r="ZS61" s="631"/>
      <c r="ZT61" s="631"/>
      <c r="ZU61" s="631"/>
      <c r="ZV61" s="631"/>
      <c r="ZW61" s="631"/>
      <c r="ZX61" s="631"/>
      <c r="ZY61" s="631"/>
      <c r="ZZ61" s="631"/>
      <c r="AAA61" s="631"/>
      <c r="AAB61" s="631"/>
      <c r="AAC61" s="631"/>
      <c r="AAD61" s="631"/>
      <c r="AAE61" s="631"/>
      <c r="AAF61" s="631"/>
      <c r="AAG61" s="631"/>
      <c r="AAH61" s="631"/>
      <c r="AAI61" s="631"/>
      <c r="AAJ61" s="631"/>
      <c r="AAK61" s="631"/>
      <c r="AAL61" s="631"/>
      <c r="AAM61" s="631"/>
      <c r="AAN61" s="631"/>
      <c r="AAO61" s="631"/>
      <c r="AAP61" s="631"/>
      <c r="AAQ61" s="631"/>
      <c r="AAR61" s="631"/>
      <c r="AAS61" s="631"/>
      <c r="AAT61" s="631"/>
      <c r="AAU61" s="631"/>
      <c r="AAV61" s="631"/>
      <c r="AAW61" s="631"/>
      <c r="AAX61" s="631"/>
      <c r="AAY61" s="631"/>
      <c r="AAZ61" s="631"/>
      <c r="ABA61" s="631"/>
      <c r="ABB61" s="631"/>
      <c r="ABC61" s="631"/>
      <c r="ABD61" s="631"/>
      <c r="ABE61" s="631"/>
      <c r="ABF61" s="631"/>
      <c r="ABG61" s="631"/>
      <c r="ABH61" s="631"/>
      <c r="ABI61" s="631"/>
      <c r="ABJ61" s="631"/>
      <c r="ABK61" s="631"/>
      <c r="ABL61" s="631"/>
      <c r="ABM61" s="631"/>
      <c r="ABN61" s="631"/>
      <c r="ABO61" s="631"/>
      <c r="ABP61" s="631"/>
      <c r="ABQ61" s="631"/>
      <c r="ABR61" s="631"/>
      <c r="ABS61" s="631"/>
      <c r="ABT61" s="631"/>
      <c r="ABU61" s="631"/>
      <c r="ABV61" s="631"/>
      <c r="ABW61" s="631"/>
      <c r="ABX61" s="631"/>
      <c r="ABY61" s="631"/>
      <c r="ABZ61" s="631"/>
      <c r="ACA61" s="631"/>
      <c r="ACB61" s="631"/>
      <c r="ACC61" s="631"/>
      <c r="ACD61" s="631"/>
      <c r="ACE61" s="631"/>
      <c r="ACF61" s="631"/>
      <c r="ACG61" s="631"/>
      <c r="ACH61" s="631"/>
      <c r="ACI61" s="631"/>
      <c r="ACJ61" s="631"/>
      <c r="ACK61" s="631"/>
      <c r="ACL61" s="631"/>
      <c r="ACM61" s="631"/>
      <c r="ACN61" s="631"/>
      <c r="ACO61" s="631"/>
      <c r="ACP61" s="631"/>
      <c r="ACQ61" s="631"/>
      <c r="ACR61" s="631"/>
      <c r="ACS61" s="631"/>
      <c r="ACT61" s="631"/>
      <c r="ACU61" s="631"/>
      <c r="ACV61" s="631"/>
      <c r="ACW61" s="631"/>
      <c r="ACX61" s="631"/>
      <c r="ACY61" s="631"/>
      <c r="ACZ61" s="631"/>
      <c r="ADA61" s="631"/>
      <c r="ADB61" s="631"/>
      <c r="ADC61" s="631"/>
      <c r="ADD61" s="631"/>
      <c r="ADE61" s="631"/>
      <c r="ADF61" s="631"/>
      <c r="ADG61" s="631"/>
      <c r="ADH61" s="631"/>
      <c r="ADI61" s="631"/>
      <c r="ADJ61" s="631"/>
      <c r="ADK61" s="631"/>
      <c r="ADL61" s="631"/>
      <c r="ADM61" s="631"/>
      <c r="ADN61" s="631"/>
      <c r="ADO61" s="631"/>
      <c r="ADP61" s="631"/>
      <c r="ADQ61" s="631"/>
      <c r="ADR61" s="631"/>
      <c r="ADS61" s="631"/>
      <c r="ADT61" s="631"/>
      <c r="ADU61" s="631"/>
      <c r="ADV61" s="631"/>
      <c r="ADW61" s="631"/>
      <c r="ADX61" s="631"/>
      <c r="ADY61" s="631"/>
      <c r="ADZ61" s="631"/>
      <c r="AEA61" s="631"/>
      <c r="AEB61" s="631"/>
      <c r="AEC61" s="631"/>
      <c r="AED61" s="631"/>
      <c r="AEE61" s="631"/>
      <c r="AEF61" s="631"/>
      <c r="AEG61" s="631"/>
      <c r="AEH61" s="631"/>
      <c r="AEI61" s="631"/>
      <c r="AEJ61" s="631"/>
      <c r="AEK61" s="631"/>
      <c r="AEL61" s="631"/>
      <c r="AEM61" s="631"/>
      <c r="AEN61" s="631"/>
      <c r="AEO61" s="631"/>
      <c r="AEP61" s="631"/>
      <c r="AEQ61" s="631"/>
      <c r="AER61" s="631"/>
      <c r="AES61" s="631"/>
      <c r="AET61" s="631"/>
      <c r="AEU61" s="631"/>
      <c r="AEV61" s="631"/>
      <c r="AEW61" s="631"/>
      <c r="AEX61" s="631"/>
      <c r="AEY61" s="631"/>
      <c r="AEZ61" s="631"/>
      <c r="AFA61" s="631"/>
      <c r="AFB61" s="631"/>
      <c r="AFC61" s="631"/>
      <c r="AFD61" s="631"/>
      <c r="AFE61" s="631"/>
      <c r="AFF61" s="631"/>
      <c r="AFG61" s="631"/>
      <c r="AFH61" s="631"/>
      <c r="AFI61" s="631"/>
      <c r="AFJ61" s="631"/>
      <c r="AFK61" s="631"/>
      <c r="AFL61" s="631"/>
      <c r="AFM61" s="631"/>
      <c r="AFN61" s="631"/>
      <c r="AFO61" s="631"/>
      <c r="AFP61" s="631"/>
      <c r="AFQ61" s="631"/>
      <c r="AFR61" s="631"/>
      <c r="AFS61" s="631"/>
      <c r="AFT61" s="631"/>
      <c r="AFU61" s="631"/>
      <c r="AFV61" s="631"/>
      <c r="AFW61" s="631"/>
      <c r="AFX61" s="631"/>
      <c r="AFY61" s="631"/>
      <c r="AFZ61" s="631"/>
      <c r="AGA61" s="631"/>
      <c r="AGB61" s="631"/>
      <c r="AGC61" s="631"/>
      <c r="AGD61" s="631"/>
      <c r="AGE61" s="631"/>
      <c r="AGF61" s="631"/>
      <c r="AGG61" s="631"/>
      <c r="AGH61" s="631"/>
      <c r="AGI61" s="631"/>
      <c r="AGJ61" s="631"/>
      <c r="AGK61" s="631"/>
      <c r="AGL61" s="631"/>
      <c r="AGM61" s="631"/>
      <c r="AGN61" s="631"/>
      <c r="AGO61" s="631"/>
      <c r="AGP61" s="631"/>
      <c r="AGQ61" s="631"/>
      <c r="AGR61" s="631"/>
      <c r="AGS61" s="631"/>
      <c r="AGT61" s="631"/>
      <c r="AGU61" s="631"/>
      <c r="AGV61" s="631"/>
      <c r="AGW61" s="631"/>
      <c r="AGX61" s="631"/>
      <c r="AGY61" s="631"/>
      <c r="AGZ61" s="631"/>
      <c r="AHA61" s="631"/>
      <c r="AHB61" s="631"/>
      <c r="AHC61" s="631"/>
      <c r="AHD61" s="631"/>
      <c r="AHE61" s="631"/>
      <c r="AHF61" s="631"/>
      <c r="AHG61" s="631"/>
      <c r="AHH61" s="631"/>
      <c r="AHI61" s="631"/>
      <c r="AHJ61" s="631"/>
      <c r="AHK61" s="631"/>
      <c r="AHL61" s="631"/>
      <c r="AHM61" s="631"/>
      <c r="AHN61" s="631"/>
      <c r="AHO61" s="631"/>
      <c r="AHP61" s="631"/>
      <c r="AHQ61" s="631"/>
      <c r="AHR61" s="631"/>
      <c r="AHS61" s="631"/>
      <c r="AHT61" s="631"/>
      <c r="AHU61" s="631"/>
      <c r="AHV61" s="631"/>
      <c r="AHW61" s="631"/>
      <c r="AHX61" s="631"/>
      <c r="AHY61" s="631"/>
      <c r="AHZ61" s="631"/>
      <c r="AIA61" s="631"/>
      <c r="AIB61" s="631"/>
      <c r="AIC61" s="631"/>
      <c r="AID61" s="631"/>
      <c r="AIE61" s="631"/>
      <c r="AIF61" s="631"/>
      <c r="AIG61" s="631"/>
      <c r="AIH61" s="631"/>
      <c r="AII61" s="631"/>
      <c r="AIJ61" s="631"/>
      <c r="AIK61" s="631"/>
      <c r="AIL61" s="631"/>
      <c r="AIM61" s="631"/>
      <c r="AIN61" s="631"/>
      <c r="AIO61" s="631"/>
      <c r="AIP61" s="631"/>
      <c r="AIQ61" s="631"/>
      <c r="AIR61" s="631"/>
      <c r="AIS61" s="631"/>
      <c r="AIT61" s="631"/>
      <c r="AIU61" s="631"/>
      <c r="AIV61" s="631"/>
      <c r="AIW61" s="631"/>
      <c r="AIX61" s="631"/>
      <c r="AIY61" s="631"/>
      <c r="AIZ61" s="631"/>
      <c r="AJA61" s="631"/>
      <c r="AJB61" s="631"/>
      <c r="AJC61" s="631"/>
      <c r="AJD61" s="631"/>
      <c r="AJE61" s="631"/>
      <c r="AJF61" s="631"/>
      <c r="AJG61" s="631"/>
      <c r="AJH61" s="631"/>
      <c r="AJI61" s="631"/>
      <c r="AJJ61" s="631"/>
      <c r="AJK61" s="631"/>
      <c r="AJL61" s="631"/>
      <c r="AJM61" s="631"/>
      <c r="AJN61" s="631"/>
      <c r="AJO61" s="631"/>
      <c r="AJP61" s="631"/>
      <c r="AJQ61" s="631"/>
      <c r="AJR61" s="631"/>
      <c r="AJS61" s="631"/>
      <c r="AJT61" s="631"/>
      <c r="AJU61" s="631"/>
      <c r="AJV61" s="631"/>
      <c r="AJW61" s="631"/>
      <c r="AJX61" s="631"/>
      <c r="AJY61" s="631"/>
      <c r="AJZ61" s="631"/>
      <c r="AKA61" s="631"/>
      <c r="AKB61" s="631"/>
      <c r="AKC61" s="631"/>
      <c r="AKD61" s="631"/>
      <c r="AKE61" s="631"/>
      <c r="AKF61" s="631"/>
      <c r="AKG61" s="631"/>
      <c r="AKH61" s="631"/>
      <c r="AKI61" s="631"/>
      <c r="AKJ61" s="631"/>
      <c r="AKK61" s="631"/>
      <c r="AKL61" s="631"/>
      <c r="AKM61" s="631"/>
      <c r="AKN61" s="631"/>
      <c r="AKO61" s="631"/>
      <c r="AKP61" s="631"/>
      <c r="AKQ61" s="631"/>
      <c r="AKR61" s="631"/>
      <c r="AKS61" s="631"/>
      <c r="AKT61" s="631"/>
      <c r="AKU61" s="631"/>
      <c r="AKV61" s="631"/>
      <c r="AKW61" s="631"/>
      <c r="AKX61" s="631"/>
      <c r="AKY61" s="631"/>
      <c r="AKZ61" s="631"/>
      <c r="ALA61" s="631"/>
      <c r="ALB61" s="631"/>
      <c r="ALC61" s="631"/>
      <c r="ALD61" s="631"/>
      <c r="ALE61" s="631"/>
      <c r="ALF61" s="631"/>
      <c r="ALG61" s="631"/>
      <c r="ALH61" s="631"/>
      <c r="ALI61" s="631"/>
      <c r="ALJ61" s="631"/>
      <c r="ALK61" s="631"/>
      <c r="ALL61" s="631"/>
      <c r="ALM61" s="631"/>
      <c r="ALN61" s="631"/>
      <c r="ALO61" s="631"/>
      <c r="ALP61" s="631"/>
      <c r="ALQ61" s="631"/>
      <c r="ALR61" s="631"/>
      <c r="ALS61" s="631"/>
      <c r="ALT61" s="631"/>
      <c r="ALU61" s="631"/>
      <c r="ALV61" s="631"/>
      <c r="ALW61" s="631"/>
      <c r="ALX61" s="631"/>
      <c r="ALY61" s="631"/>
      <c r="ALZ61" s="631"/>
      <c r="AMA61" s="631"/>
      <c r="AMB61" s="631"/>
      <c r="AMC61" s="631"/>
      <c r="AMD61" s="631"/>
      <c r="AME61" s="631"/>
      <c r="AMF61" s="631"/>
      <c r="AMG61" s="631"/>
      <c r="AMH61" s="631"/>
      <c r="AMI61" s="631"/>
      <c r="AMJ61" s="631"/>
      <c r="AMK61" s="631"/>
      <c r="AML61" s="631"/>
      <c r="AMM61" s="631"/>
      <c r="AMN61" s="631"/>
      <c r="AMO61" s="631"/>
      <c r="AMP61" s="631"/>
      <c r="AMQ61" s="631"/>
      <c r="AMR61" s="631"/>
      <c r="AMS61" s="631"/>
      <c r="AMT61" s="631"/>
      <c r="AMU61" s="631"/>
      <c r="AMV61" s="631"/>
      <c r="AMW61" s="631"/>
      <c r="AMX61" s="631"/>
      <c r="AMY61" s="631"/>
      <c r="AMZ61" s="631"/>
      <c r="ANA61" s="631"/>
      <c r="ANB61" s="631"/>
      <c r="ANC61" s="631"/>
      <c r="AND61" s="631"/>
      <c r="ANE61" s="631"/>
      <c r="ANF61" s="631"/>
      <c r="ANG61" s="631"/>
      <c r="ANH61" s="631"/>
      <c r="ANI61" s="631"/>
      <c r="ANJ61" s="631"/>
      <c r="ANK61" s="631"/>
      <c r="ANL61" s="631"/>
      <c r="ANM61" s="631"/>
      <c r="ANN61" s="631"/>
      <c r="ANO61" s="631"/>
      <c r="ANP61" s="631"/>
      <c r="ANQ61" s="631"/>
      <c r="ANR61" s="631"/>
      <c r="ANS61" s="631"/>
      <c r="ANT61" s="631"/>
      <c r="ANU61" s="631"/>
      <c r="ANV61" s="631"/>
      <c r="ANW61" s="631"/>
      <c r="ANX61" s="631"/>
      <c r="ANY61" s="631"/>
      <c r="ANZ61" s="631"/>
      <c r="AOA61" s="631"/>
      <c r="AOB61" s="631"/>
      <c r="AOC61" s="631"/>
      <c r="AOD61" s="631"/>
      <c r="AOE61" s="631"/>
      <c r="AOF61" s="631"/>
      <c r="AOG61" s="631"/>
      <c r="AOH61" s="631"/>
      <c r="AOI61" s="631"/>
      <c r="AOJ61" s="631"/>
      <c r="AOK61" s="631"/>
      <c r="AOL61" s="631"/>
      <c r="AOM61" s="631"/>
      <c r="AON61" s="631"/>
      <c r="AOO61" s="631"/>
      <c r="AOP61" s="631"/>
      <c r="AOQ61" s="631"/>
      <c r="AOR61" s="631"/>
      <c r="AOS61" s="631"/>
      <c r="AOT61" s="631"/>
      <c r="AOU61" s="631"/>
      <c r="AOV61" s="631"/>
      <c r="AOW61" s="631"/>
      <c r="AOX61" s="631"/>
      <c r="AOY61" s="631"/>
      <c r="AOZ61" s="631"/>
      <c r="APA61" s="631"/>
      <c r="APB61" s="631"/>
      <c r="APC61" s="631"/>
      <c r="APD61" s="631"/>
      <c r="APE61" s="631"/>
      <c r="APF61" s="631"/>
      <c r="APG61" s="631"/>
      <c r="APH61" s="631"/>
      <c r="API61" s="631"/>
      <c r="APJ61" s="631"/>
      <c r="APK61" s="631"/>
      <c r="APL61" s="631"/>
      <c r="APM61" s="631"/>
      <c r="APN61" s="631"/>
      <c r="APO61" s="631"/>
      <c r="APP61" s="631"/>
      <c r="APQ61" s="631"/>
      <c r="APR61" s="631"/>
      <c r="APS61" s="631"/>
      <c r="APT61" s="631"/>
      <c r="APU61" s="631"/>
      <c r="APV61" s="631"/>
      <c r="APW61" s="631"/>
      <c r="APX61" s="631"/>
      <c r="APY61" s="631"/>
      <c r="APZ61" s="631"/>
      <c r="AQA61" s="631"/>
      <c r="AQB61" s="631"/>
      <c r="AQC61" s="631"/>
      <c r="AQD61" s="631"/>
      <c r="AQE61" s="631"/>
      <c r="AQF61" s="631"/>
      <c r="AQG61" s="631"/>
      <c r="AQH61" s="631"/>
      <c r="AQI61" s="631"/>
      <c r="AQJ61" s="631"/>
      <c r="AQK61" s="631"/>
      <c r="AQL61" s="631"/>
      <c r="AQM61" s="631"/>
      <c r="AQN61" s="631"/>
      <c r="AQO61" s="631"/>
      <c r="AQP61" s="631"/>
      <c r="AQQ61" s="631"/>
      <c r="AQR61" s="631"/>
      <c r="AQS61" s="631"/>
      <c r="AQT61" s="631"/>
      <c r="AQU61" s="631"/>
      <c r="AQV61" s="631"/>
      <c r="AQW61" s="631"/>
      <c r="AQX61" s="631"/>
      <c r="AQY61" s="631"/>
      <c r="AQZ61" s="631"/>
      <c r="ARA61" s="631"/>
      <c r="ARB61" s="631"/>
      <c r="ARC61" s="631"/>
      <c r="ARD61" s="631"/>
      <c r="ARE61" s="631"/>
      <c r="ARF61" s="631"/>
      <c r="ARG61" s="631"/>
      <c r="ARH61" s="631"/>
      <c r="ARI61" s="631"/>
      <c r="ARJ61" s="631"/>
      <c r="ARK61" s="631"/>
      <c r="ARL61" s="631"/>
      <c r="ARM61" s="631"/>
      <c r="ARN61" s="631"/>
      <c r="ARO61" s="631"/>
      <c r="ARP61" s="631"/>
      <c r="ARQ61" s="631"/>
      <c r="ARR61" s="631"/>
      <c r="ARS61" s="631"/>
      <c r="ART61" s="631"/>
      <c r="ARU61" s="631"/>
      <c r="ARV61" s="631"/>
      <c r="ARW61" s="631"/>
      <c r="ARX61" s="631"/>
      <c r="ARY61" s="631"/>
      <c r="ARZ61" s="631"/>
      <c r="ASA61" s="631"/>
      <c r="ASB61" s="631"/>
      <c r="ASC61" s="631"/>
      <c r="ASD61" s="631"/>
      <c r="ASE61" s="631"/>
      <c r="ASF61" s="631"/>
      <c r="ASG61" s="631"/>
      <c r="ASH61" s="631"/>
      <c r="ASI61" s="631"/>
      <c r="ASJ61" s="631"/>
      <c r="ASK61" s="631"/>
      <c r="ASL61" s="631"/>
      <c r="ASM61" s="631"/>
      <c r="ASN61" s="631"/>
      <c r="ASO61" s="631"/>
      <c r="ASP61" s="631"/>
      <c r="ASQ61" s="631"/>
      <c r="ASR61" s="631"/>
      <c r="ASS61" s="631"/>
      <c r="AST61" s="631"/>
      <c r="ASU61" s="631"/>
      <c r="ASV61" s="631"/>
      <c r="ASW61" s="631"/>
      <c r="ASX61" s="631"/>
      <c r="ASY61" s="631"/>
      <c r="ASZ61" s="631"/>
      <c r="ATA61" s="631"/>
      <c r="ATB61" s="631"/>
      <c r="ATC61" s="631"/>
      <c r="ATD61" s="631"/>
      <c r="ATE61" s="631"/>
      <c r="ATF61" s="631"/>
      <c r="ATG61" s="631"/>
      <c r="ATH61" s="631"/>
      <c r="ATI61" s="631"/>
      <c r="ATJ61" s="631"/>
      <c r="ATK61" s="631"/>
      <c r="ATL61" s="631"/>
      <c r="ATM61" s="631"/>
      <c r="ATN61" s="631"/>
      <c r="ATO61" s="631"/>
      <c r="ATP61" s="631"/>
      <c r="ATQ61" s="631"/>
      <c r="ATR61" s="631"/>
      <c r="ATS61" s="631"/>
      <c r="ATT61" s="631"/>
      <c r="ATU61" s="631"/>
      <c r="ATV61" s="631"/>
      <c r="ATW61" s="631"/>
      <c r="ATX61" s="631"/>
      <c r="ATY61" s="631"/>
      <c r="ATZ61" s="631"/>
      <c r="AUA61" s="631"/>
      <c r="AUB61" s="631"/>
      <c r="AUC61" s="631"/>
      <c r="AUD61" s="631"/>
      <c r="AUE61" s="631"/>
      <c r="AUF61" s="631"/>
      <c r="AUG61" s="631"/>
      <c r="AUH61" s="631"/>
      <c r="AUI61" s="631"/>
      <c r="AUJ61" s="631"/>
      <c r="AUK61" s="631"/>
      <c r="AUL61" s="631"/>
      <c r="AUM61" s="631"/>
      <c r="AUN61" s="631"/>
      <c r="AUO61" s="631"/>
      <c r="AUP61" s="631"/>
      <c r="AUQ61" s="631"/>
      <c r="AUR61" s="631"/>
      <c r="AUS61" s="631"/>
      <c r="AUT61" s="631"/>
      <c r="AUU61" s="631"/>
      <c r="AUV61" s="631"/>
      <c r="AUW61" s="631"/>
      <c r="AUX61" s="631"/>
      <c r="AUY61" s="631"/>
      <c r="AUZ61" s="631"/>
      <c r="AVA61" s="631"/>
      <c r="AVB61" s="631"/>
      <c r="AVC61" s="631"/>
      <c r="AVD61" s="631"/>
      <c r="AVE61" s="631"/>
      <c r="AVF61" s="631"/>
      <c r="AVG61" s="631"/>
      <c r="AVH61" s="631"/>
      <c r="AVI61" s="631"/>
      <c r="AVJ61" s="631"/>
      <c r="AVK61" s="631"/>
      <c r="AVL61" s="631"/>
      <c r="AVM61" s="631"/>
      <c r="AVN61" s="631"/>
      <c r="AVO61" s="631"/>
      <c r="AVP61" s="631"/>
      <c r="AVQ61" s="631"/>
      <c r="AVR61" s="631"/>
      <c r="AVS61" s="631"/>
      <c r="AVT61" s="631"/>
      <c r="AVU61" s="631"/>
      <c r="AVV61" s="631"/>
      <c r="AVW61" s="631"/>
      <c r="AVX61" s="631"/>
      <c r="AVY61" s="631"/>
      <c r="AVZ61" s="631"/>
      <c r="AWA61" s="631"/>
      <c r="AWB61" s="631"/>
      <c r="AWC61" s="631"/>
      <c r="AWD61" s="631"/>
      <c r="AWE61" s="631"/>
      <c r="AWF61" s="631"/>
      <c r="AWG61" s="631"/>
      <c r="AWH61" s="631"/>
      <c r="AWI61" s="631"/>
      <c r="AWJ61" s="631"/>
      <c r="AWK61" s="631"/>
      <c r="AWL61" s="631"/>
      <c r="AWM61" s="631"/>
      <c r="AWN61" s="631"/>
      <c r="AWO61" s="631"/>
      <c r="AWP61" s="631"/>
      <c r="AWQ61" s="631"/>
      <c r="AWR61" s="631"/>
      <c r="AWS61" s="631"/>
      <c r="AWT61" s="631"/>
      <c r="AWU61" s="631"/>
      <c r="AWV61" s="631"/>
      <c r="AWW61" s="631"/>
      <c r="AWX61" s="631"/>
      <c r="AWY61" s="631"/>
      <c r="AWZ61" s="631"/>
      <c r="AXA61" s="631"/>
      <c r="AXB61" s="631"/>
      <c r="AXC61" s="631"/>
      <c r="AXD61" s="631"/>
      <c r="AXE61" s="631"/>
      <c r="AXF61" s="631"/>
      <c r="AXG61" s="631"/>
      <c r="AXH61" s="631"/>
      <c r="AXI61" s="631"/>
      <c r="AXJ61" s="631"/>
      <c r="AXK61" s="631"/>
      <c r="AXL61" s="631"/>
      <c r="AXM61" s="631"/>
      <c r="AXN61" s="631"/>
      <c r="AXO61" s="631"/>
      <c r="AXP61" s="631"/>
      <c r="AXQ61" s="631"/>
      <c r="AXR61" s="631"/>
      <c r="AXS61" s="631"/>
      <c r="AXT61" s="631"/>
      <c r="AXU61" s="631"/>
      <c r="AXV61" s="631"/>
      <c r="AXW61" s="631"/>
      <c r="AXX61" s="631"/>
      <c r="AXY61" s="631"/>
      <c r="AXZ61" s="631"/>
      <c r="AYA61" s="631"/>
      <c r="AYB61" s="631"/>
      <c r="AYC61" s="631"/>
      <c r="AYD61" s="631"/>
      <c r="AYE61" s="631"/>
      <c r="AYF61" s="631"/>
      <c r="AYG61" s="631"/>
      <c r="AYH61" s="631"/>
      <c r="AYI61" s="631"/>
      <c r="AYJ61" s="631"/>
      <c r="AYK61" s="631"/>
      <c r="AYL61" s="631"/>
      <c r="AYM61" s="631"/>
      <c r="AYN61" s="631"/>
      <c r="AYO61" s="631"/>
      <c r="AYP61" s="631"/>
      <c r="AYQ61" s="631"/>
      <c r="AYR61" s="631"/>
      <c r="AYS61" s="631"/>
      <c r="AYT61" s="631"/>
      <c r="AYU61" s="631"/>
      <c r="AYV61" s="631"/>
      <c r="AYW61" s="631"/>
      <c r="AYX61" s="631"/>
      <c r="AYY61" s="631"/>
      <c r="AYZ61" s="631"/>
      <c r="AZA61" s="631"/>
      <c r="AZB61" s="631"/>
      <c r="AZC61" s="631"/>
      <c r="AZD61" s="631"/>
      <c r="AZE61" s="631"/>
      <c r="AZF61" s="631"/>
      <c r="AZG61" s="631"/>
      <c r="AZH61" s="631"/>
      <c r="AZI61" s="631"/>
      <c r="AZJ61" s="631"/>
      <c r="AZK61" s="631"/>
      <c r="AZL61" s="631"/>
      <c r="AZM61" s="631"/>
      <c r="AZN61" s="631"/>
      <c r="AZO61" s="631"/>
      <c r="AZP61" s="631"/>
      <c r="AZQ61" s="631"/>
      <c r="AZR61" s="631"/>
      <c r="AZS61" s="631"/>
      <c r="AZT61" s="631"/>
      <c r="AZU61" s="631"/>
      <c r="AZV61" s="631"/>
      <c r="AZW61" s="631"/>
      <c r="AZX61" s="631"/>
      <c r="AZY61" s="631"/>
      <c r="AZZ61" s="631"/>
      <c r="BAA61" s="631"/>
      <c r="BAB61" s="631"/>
      <c r="BAC61" s="631"/>
      <c r="BAD61" s="631"/>
      <c r="BAE61" s="631"/>
      <c r="BAF61" s="631"/>
      <c r="BAG61" s="631"/>
      <c r="BAH61" s="631"/>
      <c r="BAI61" s="631"/>
      <c r="BAJ61" s="631"/>
      <c r="BAK61" s="631"/>
      <c r="BAL61" s="631"/>
      <c r="BAM61" s="631"/>
      <c r="BAN61" s="631"/>
      <c r="BAO61" s="631"/>
      <c r="BAP61" s="631"/>
      <c r="BAQ61" s="631"/>
      <c r="BAR61" s="631"/>
      <c r="BAS61" s="631"/>
      <c r="BAT61" s="631"/>
      <c r="BAU61" s="631"/>
      <c r="BAV61" s="631"/>
      <c r="BAW61" s="631"/>
      <c r="BAX61" s="631"/>
      <c r="BAY61" s="631"/>
      <c r="BAZ61" s="631"/>
      <c r="BBA61" s="631"/>
      <c r="BBB61" s="631"/>
      <c r="BBC61" s="631"/>
      <c r="BBD61" s="631"/>
      <c r="BBE61" s="631"/>
      <c r="BBF61" s="631"/>
      <c r="BBG61" s="631"/>
      <c r="BBH61" s="631"/>
      <c r="BBI61" s="631"/>
      <c r="BBJ61" s="631"/>
      <c r="BBK61" s="631"/>
      <c r="BBL61" s="631"/>
      <c r="BBM61" s="631"/>
      <c r="BBN61" s="631"/>
      <c r="BBO61" s="631"/>
      <c r="BBP61" s="631"/>
      <c r="BBQ61" s="631"/>
      <c r="BBR61" s="631"/>
      <c r="BBS61" s="631"/>
      <c r="BBT61" s="631"/>
      <c r="BBU61" s="631"/>
      <c r="BBV61" s="631"/>
      <c r="BBW61" s="631"/>
      <c r="BBX61" s="631"/>
      <c r="BBY61" s="631"/>
      <c r="BBZ61" s="631"/>
      <c r="BCA61" s="631"/>
      <c r="BCB61" s="631"/>
      <c r="BCC61" s="631"/>
      <c r="BCD61" s="631"/>
      <c r="BCE61" s="631"/>
      <c r="BCF61" s="631"/>
      <c r="BCG61" s="631"/>
      <c r="BCH61" s="631"/>
      <c r="BCI61" s="631"/>
      <c r="BCJ61" s="631"/>
      <c r="BCK61" s="631"/>
      <c r="BCL61" s="631"/>
      <c r="BCM61" s="631"/>
      <c r="BCN61" s="631"/>
      <c r="BCO61" s="631"/>
      <c r="BCP61" s="631"/>
      <c r="BCQ61" s="631"/>
      <c r="BCR61" s="631"/>
      <c r="BCS61" s="631"/>
      <c r="BCT61" s="631"/>
      <c r="BCU61" s="631"/>
      <c r="BCV61" s="631"/>
      <c r="BCW61" s="631"/>
      <c r="BCX61" s="631"/>
      <c r="BCY61" s="631"/>
      <c r="BCZ61" s="631"/>
      <c r="BDA61" s="631"/>
      <c r="BDB61" s="631"/>
      <c r="BDC61" s="631"/>
      <c r="BDD61" s="631"/>
      <c r="BDE61" s="631"/>
      <c r="BDF61" s="631"/>
      <c r="BDG61" s="631"/>
      <c r="BDH61" s="631"/>
      <c r="BDI61" s="631"/>
      <c r="BDJ61" s="631"/>
      <c r="BDK61" s="631"/>
    </row>
    <row r="62" spans="1:1467" customFormat="1">
      <c r="A62" s="631"/>
      <c r="B62" s="611" t="s">
        <v>22</v>
      </c>
      <c r="C62" s="49">
        <v>0.6</v>
      </c>
      <c r="D62" s="146">
        <v>5.0379977921195698</v>
      </c>
      <c r="E62" s="146">
        <v>3.7448247826087027</v>
      </c>
      <c r="F62" s="610">
        <v>8.7828225747282715</v>
      </c>
      <c r="G62" s="552"/>
      <c r="H62" s="552"/>
      <c r="I62" s="552"/>
      <c r="J62" s="552"/>
      <c r="K62" s="552"/>
      <c r="L62" s="552"/>
      <c r="M62" s="552"/>
      <c r="N62" s="552"/>
      <c r="O62" s="631"/>
      <c r="P62" s="631"/>
      <c r="Q62" s="631"/>
      <c r="R62" s="631"/>
      <c r="S62" s="631"/>
      <c r="T62" s="631"/>
      <c r="U62" s="631"/>
      <c r="V62" s="631"/>
      <c r="W62" s="631"/>
      <c r="X62" s="631"/>
      <c r="Y62" s="631"/>
      <c r="Z62" s="631"/>
      <c r="AA62" s="631"/>
      <c r="AB62" s="631"/>
      <c r="AC62" s="631"/>
      <c r="AD62" s="631"/>
      <c r="AE62" s="631"/>
      <c r="AF62" s="631"/>
      <c r="AG62" s="631"/>
      <c r="AH62" s="631"/>
      <c r="AI62" s="631"/>
      <c r="AJ62" s="631"/>
      <c r="AK62" s="631"/>
      <c r="AL62" s="631"/>
      <c r="AM62" s="631"/>
      <c r="AN62" s="631"/>
      <c r="AO62" s="631"/>
      <c r="AP62" s="631"/>
      <c r="AQ62" s="631"/>
      <c r="AR62" s="631"/>
      <c r="AS62" s="631"/>
      <c r="AT62" s="631"/>
      <c r="AU62" s="631"/>
      <c r="AV62" s="631"/>
      <c r="AW62" s="631"/>
      <c r="AX62" s="631"/>
      <c r="AY62" s="631"/>
      <c r="AZ62" s="631"/>
      <c r="BA62" s="631"/>
      <c r="BB62" s="631"/>
      <c r="BC62" s="631"/>
      <c r="BD62" s="631"/>
      <c r="BE62" s="631"/>
      <c r="BF62" s="631"/>
      <c r="BG62" s="631"/>
      <c r="BH62" s="631"/>
      <c r="BI62" s="631"/>
      <c r="BJ62" s="631"/>
      <c r="BK62" s="631"/>
      <c r="BL62" s="631"/>
      <c r="BM62" s="631"/>
      <c r="BN62" s="631"/>
      <c r="BO62" s="631"/>
      <c r="BP62" s="631"/>
      <c r="BQ62" s="631"/>
      <c r="BR62" s="631"/>
      <c r="BS62" s="631"/>
      <c r="BT62" s="631"/>
      <c r="BU62" s="631"/>
      <c r="BV62" s="631"/>
      <c r="BW62" s="631"/>
      <c r="BX62" s="631"/>
      <c r="BY62" s="631"/>
      <c r="BZ62" s="631"/>
      <c r="CA62" s="631"/>
      <c r="CB62" s="631"/>
      <c r="CC62" s="631"/>
      <c r="CD62" s="631"/>
      <c r="CE62" s="631"/>
      <c r="CF62" s="631"/>
      <c r="CG62" s="631"/>
      <c r="CH62" s="631"/>
      <c r="CI62" s="631"/>
      <c r="CJ62" s="631"/>
      <c r="CK62" s="631"/>
      <c r="CL62" s="631"/>
      <c r="CM62" s="631"/>
      <c r="CN62" s="631"/>
      <c r="CO62" s="631"/>
      <c r="CP62" s="631"/>
      <c r="CQ62" s="631"/>
      <c r="CR62" s="631"/>
      <c r="CS62" s="631"/>
      <c r="CT62" s="631"/>
      <c r="CU62" s="631"/>
      <c r="CV62" s="631"/>
      <c r="CW62" s="631"/>
      <c r="CX62" s="631"/>
      <c r="CY62" s="631"/>
      <c r="CZ62" s="631"/>
      <c r="DA62" s="631"/>
      <c r="DB62" s="631"/>
      <c r="DC62" s="631"/>
      <c r="DD62" s="631"/>
      <c r="DE62" s="631"/>
      <c r="DF62" s="631"/>
      <c r="DG62" s="631"/>
      <c r="DH62" s="631"/>
      <c r="DI62" s="631"/>
      <c r="DJ62" s="631"/>
      <c r="DK62" s="631"/>
      <c r="DL62" s="631"/>
      <c r="DM62" s="631"/>
      <c r="DN62" s="631"/>
      <c r="DO62" s="631"/>
      <c r="DP62" s="631"/>
      <c r="DQ62" s="631"/>
      <c r="DR62" s="631"/>
      <c r="DS62" s="631"/>
      <c r="DT62" s="631"/>
      <c r="DU62" s="631"/>
      <c r="DV62" s="631"/>
      <c r="DW62" s="631"/>
      <c r="DX62" s="631"/>
      <c r="DY62" s="631"/>
      <c r="DZ62" s="631"/>
      <c r="EA62" s="631"/>
      <c r="EB62" s="631"/>
      <c r="EC62" s="631"/>
      <c r="ED62" s="631"/>
      <c r="EE62" s="631"/>
      <c r="EF62" s="631"/>
      <c r="EG62" s="631"/>
      <c r="EH62" s="631"/>
      <c r="EI62" s="631"/>
      <c r="EJ62" s="631"/>
      <c r="EK62" s="631"/>
      <c r="EL62" s="631"/>
      <c r="EM62" s="631"/>
      <c r="EN62" s="631"/>
      <c r="EO62" s="631"/>
      <c r="EP62" s="631"/>
      <c r="EQ62" s="631"/>
      <c r="ER62" s="631"/>
      <c r="ES62" s="631"/>
      <c r="ET62" s="631"/>
      <c r="EU62" s="631"/>
      <c r="EV62" s="631"/>
      <c r="EW62" s="631"/>
      <c r="EX62" s="631"/>
      <c r="EY62" s="631"/>
      <c r="EZ62" s="631"/>
      <c r="FA62" s="631"/>
      <c r="FB62" s="631"/>
      <c r="FC62" s="631"/>
      <c r="FD62" s="631"/>
      <c r="FE62" s="631"/>
      <c r="FF62" s="631"/>
      <c r="FG62" s="631"/>
      <c r="FH62" s="631"/>
      <c r="FI62" s="631"/>
      <c r="FJ62" s="631"/>
      <c r="FK62" s="631"/>
      <c r="FL62" s="631"/>
      <c r="FM62" s="631"/>
      <c r="FN62" s="631"/>
      <c r="FO62" s="631"/>
      <c r="FP62" s="631"/>
      <c r="FQ62" s="631"/>
      <c r="FR62" s="631"/>
      <c r="FS62" s="631"/>
      <c r="FT62" s="631"/>
      <c r="FU62" s="631"/>
      <c r="FV62" s="631"/>
      <c r="FW62" s="631"/>
      <c r="FX62" s="631"/>
      <c r="FY62" s="631"/>
      <c r="FZ62" s="631"/>
      <c r="GA62" s="631"/>
      <c r="GB62" s="631"/>
      <c r="GC62" s="631"/>
      <c r="GD62" s="631"/>
      <c r="GE62" s="631"/>
      <c r="GF62" s="631"/>
      <c r="GG62" s="631"/>
      <c r="GH62" s="631"/>
      <c r="GI62" s="631"/>
      <c r="GJ62" s="631"/>
      <c r="GK62" s="631"/>
      <c r="GL62" s="631"/>
      <c r="GM62" s="631"/>
      <c r="GN62" s="631"/>
      <c r="GO62" s="631"/>
      <c r="GP62" s="631"/>
      <c r="GQ62" s="631"/>
      <c r="GR62" s="631"/>
      <c r="GS62" s="631"/>
      <c r="GT62" s="631"/>
      <c r="GU62" s="631"/>
      <c r="GV62" s="631"/>
      <c r="GW62" s="631"/>
      <c r="GX62" s="631"/>
      <c r="GY62" s="631"/>
      <c r="GZ62" s="631"/>
      <c r="HA62" s="631"/>
      <c r="HB62" s="631"/>
      <c r="HC62" s="631"/>
      <c r="HD62" s="631"/>
      <c r="HE62" s="631"/>
      <c r="HF62" s="631"/>
      <c r="HG62" s="631"/>
      <c r="HH62" s="631"/>
      <c r="HI62" s="631"/>
      <c r="HJ62" s="631"/>
      <c r="HK62" s="631"/>
      <c r="HL62" s="631"/>
      <c r="HM62" s="631"/>
      <c r="HN62" s="631"/>
      <c r="HO62" s="631"/>
      <c r="HP62" s="631"/>
      <c r="HQ62" s="631"/>
      <c r="HR62" s="631"/>
      <c r="HS62" s="631"/>
      <c r="HT62" s="631"/>
      <c r="HU62" s="631"/>
      <c r="HV62" s="631"/>
      <c r="HW62" s="631"/>
      <c r="HX62" s="631"/>
      <c r="HY62" s="631"/>
      <c r="HZ62" s="631"/>
      <c r="IA62" s="631"/>
      <c r="IB62" s="631"/>
      <c r="IC62" s="631"/>
      <c r="ID62" s="631"/>
      <c r="IE62" s="631"/>
      <c r="IF62" s="631"/>
      <c r="IG62" s="631"/>
      <c r="IH62" s="631"/>
      <c r="II62" s="631"/>
      <c r="IJ62" s="631"/>
      <c r="IK62" s="631"/>
      <c r="IL62" s="631"/>
      <c r="IM62" s="631"/>
      <c r="IN62" s="631"/>
      <c r="IO62" s="631"/>
      <c r="IP62" s="631"/>
      <c r="IQ62" s="631"/>
      <c r="IR62" s="631"/>
      <c r="IS62" s="631"/>
      <c r="IT62" s="631"/>
      <c r="IU62" s="631"/>
      <c r="IV62" s="631"/>
      <c r="IW62" s="631"/>
      <c r="IX62" s="631"/>
      <c r="IY62" s="631"/>
      <c r="IZ62" s="631"/>
      <c r="JA62" s="631"/>
      <c r="JB62" s="631"/>
      <c r="JC62" s="631"/>
      <c r="JD62" s="631"/>
      <c r="JE62" s="631"/>
      <c r="JF62" s="631"/>
      <c r="JG62" s="631"/>
      <c r="JH62" s="631"/>
      <c r="JI62" s="631"/>
      <c r="JJ62" s="631"/>
      <c r="JK62" s="631"/>
      <c r="JL62" s="631"/>
      <c r="JM62" s="631"/>
      <c r="JN62" s="631"/>
      <c r="JO62" s="631"/>
      <c r="JP62" s="631"/>
      <c r="JQ62" s="631"/>
      <c r="JR62" s="631"/>
      <c r="JS62" s="631"/>
      <c r="JT62" s="631"/>
      <c r="JU62" s="631"/>
      <c r="JV62" s="631"/>
      <c r="JW62" s="631"/>
      <c r="JX62" s="631"/>
      <c r="JY62" s="631"/>
      <c r="JZ62" s="631"/>
      <c r="KA62" s="631"/>
      <c r="KB62" s="631"/>
      <c r="KC62" s="631"/>
      <c r="KD62" s="631"/>
      <c r="KE62" s="631"/>
      <c r="KF62" s="631"/>
      <c r="KG62" s="631"/>
      <c r="KH62" s="631"/>
      <c r="KI62" s="631"/>
      <c r="KJ62" s="631"/>
      <c r="KK62" s="631"/>
      <c r="KL62" s="631"/>
      <c r="KM62" s="631"/>
      <c r="KN62" s="631"/>
      <c r="KO62" s="631"/>
      <c r="KP62" s="631"/>
      <c r="KQ62" s="631"/>
      <c r="KR62" s="631"/>
      <c r="KS62" s="631"/>
      <c r="KT62" s="631"/>
      <c r="KU62" s="631"/>
      <c r="KV62" s="631"/>
      <c r="KW62" s="631"/>
      <c r="KX62" s="631"/>
      <c r="KY62" s="631"/>
      <c r="KZ62" s="631"/>
      <c r="LA62" s="631"/>
      <c r="LB62" s="631"/>
      <c r="LC62" s="631"/>
      <c r="LD62" s="631"/>
      <c r="LE62" s="631"/>
      <c r="LF62" s="631"/>
      <c r="LG62" s="631"/>
      <c r="LH62" s="631"/>
      <c r="LI62" s="631"/>
      <c r="LJ62" s="631"/>
      <c r="LK62" s="631"/>
      <c r="LL62" s="631"/>
      <c r="LM62" s="631"/>
      <c r="LN62" s="631"/>
      <c r="LO62" s="631"/>
      <c r="LP62" s="631"/>
      <c r="LQ62" s="631"/>
      <c r="LR62" s="631"/>
      <c r="LS62" s="631"/>
      <c r="LT62" s="631"/>
      <c r="LU62" s="631"/>
      <c r="LV62" s="631"/>
      <c r="LW62" s="631"/>
      <c r="LX62" s="631"/>
      <c r="LY62" s="631"/>
      <c r="LZ62" s="631"/>
      <c r="MA62" s="631"/>
      <c r="MB62" s="631"/>
      <c r="MC62" s="631"/>
      <c r="MD62" s="631"/>
      <c r="ME62" s="631"/>
      <c r="MF62" s="631"/>
      <c r="MG62" s="631"/>
      <c r="MH62" s="631"/>
      <c r="MI62" s="631"/>
      <c r="MJ62" s="631"/>
      <c r="MK62" s="631"/>
      <c r="ML62" s="631"/>
      <c r="MM62" s="631"/>
      <c r="MN62" s="631"/>
      <c r="MO62" s="631"/>
      <c r="MP62" s="631"/>
      <c r="MQ62" s="631"/>
      <c r="MR62" s="631"/>
      <c r="MS62" s="631"/>
      <c r="MT62" s="631"/>
      <c r="MU62" s="631"/>
      <c r="MV62" s="631"/>
      <c r="MW62" s="631"/>
      <c r="MX62" s="631"/>
      <c r="MY62" s="631"/>
      <c r="MZ62" s="631"/>
      <c r="NA62" s="631"/>
      <c r="NB62" s="631"/>
      <c r="NC62" s="631"/>
      <c r="ND62" s="631"/>
      <c r="NE62" s="631"/>
      <c r="NF62" s="631"/>
      <c r="NG62" s="631"/>
      <c r="NH62" s="631"/>
      <c r="NI62" s="631"/>
      <c r="NJ62" s="631"/>
      <c r="NK62" s="631"/>
      <c r="NL62" s="631"/>
      <c r="NM62" s="631"/>
      <c r="NN62" s="631"/>
      <c r="NO62" s="631"/>
      <c r="NP62" s="631"/>
      <c r="NQ62" s="631"/>
      <c r="NR62" s="631"/>
      <c r="NS62" s="631"/>
      <c r="NT62" s="631"/>
      <c r="NU62" s="631"/>
      <c r="NV62" s="631"/>
      <c r="NW62" s="631"/>
      <c r="NX62" s="631"/>
      <c r="NY62" s="631"/>
      <c r="NZ62" s="631"/>
      <c r="OA62" s="631"/>
      <c r="OB62" s="631"/>
      <c r="OC62" s="631"/>
      <c r="OD62" s="631"/>
      <c r="OE62" s="631"/>
      <c r="OF62" s="631"/>
      <c r="OG62" s="631"/>
      <c r="OH62" s="631"/>
      <c r="OI62" s="631"/>
      <c r="OJ62" s="631"/>
      <c r="OK62" s="631"/>
      <c r="OL62" s="631"/>
      <c r="OM62" s="631"/>
      <c r="ON62" s="631"/>
      <c r="OO62" s="631"/>
      <c r="OP62" s="631"/>
      <c r="OQ62" s="631"/>
      <c r="OR62" s="631"/>
      <c r="OS62" s="631"/>
      <c r="OT62" s="631"/>
      <c r="OU62" s="631"/>
      <c r="OV62" s="631"/>
      <c r="OW62" s="631"/>
      <c r="OX62" s="631"/>
      <c r="OY62" s="631"/>
      <c r="OZ62" s="631"/>
      <c r="PA62" s="631"/>
      <c r="PB62" s="631"/>
      <c r="PC62" s="631"/>
      <c r="PD62" s="631"/>
      <c r="PE62" s="631"/>
      <c r="PF62" s="631"/>
      <c r="PG62" s="631"/>
      <c r="PH62" s="631"/>
      <c r="PI62" s="631"/>
      <c r="PJ62" s="631"/>
      <c r="PK62" s="631"/>
      <c r="PL62" s="631"/>
      <c r="PM62" s="631"/>
      <c r="PN62" s="631"/>
      <c r="PO62" s="631"/>
      <c r="PP62" s="631"/>
      <c r="PQ62" s="631"/>
      <c r="PR62" s="631"/>
      <c r="PS62" s="631"/>
      <c r="PT62" s="631"/>
      <c r="PU62" s="631"/>
      <c r="PV62" s="631"/>
      <c r="PW62" s="631"/>
      <c r="PX62" s="631"/>
      <c r="PY62" s="631"/>
      <c r="PZ62" s="631"/>
      <c r="QA62" s="631"/>
      <c r="QB62" s="631"/>
      <c r="QC62" s="631"/>
      <c r="QD62" s="631"/>
      <c r="QE62" s="631"/>
      <c r="QF62" s="631"/>
      <c r="QG62" s="631"/>
      <c r="QH62" s="631"/>
      <c r="QI62" s="631"/>
      <c r="QJ62" s="631"/>
      <c r="QK62" s="631"/>
      <c r="QL62" s="631"/>
      <c r="QM62" s="631"/>
      <c r="QN62" s="631"/>
      <c r="QO62" s="631"/>
      <c r="QP62" s="631"/>
      <c r="QQ62" s="631"/>
      <c r="QR62" s="631"/>
      <c r="QS62" s="631"/>
      <c r="QT62" s="631"/>
      <c r="QU62" s="631"/>
      <c r="QV62" s="631"/>
      <c r="QW62" s="631"/>
      <c r="QX62" s="631"/>
      <c r="QY62" s="631"/>
      <c r="QZ62" s="631"/>
      <c r="RA62" s="631"/>
      <c r="RB62" s="631"/>
      <c r="RC62" s="631"/>
      <c r="RD62" s="631"/>
      <c r="RE62" s="631"/>
      <c r="RF62" s="631"/>
      <c r="RG62" s="631"/>
      <c r="RH62" s="631"/>
      <c r="RI62" s="631"/>
      <c r="RJ62" s="631"/>
      <c r="RK62" s="631"/>
      <c r="RL62" s="631"/>
      <c r="RM62" s="631"/>
      <c r="RN62" s="631"/>
      <c r="RO62" s="631"/>
      <c r="RP62" s="631"/>
      <c r="RQ62" s="631"/>
      <c r="RR62" s="631"/>
      <c r="RS62" s="631"/>
      <c r="RT62" s="631"/>
      <c r="RU62" s="631"/>
      <c r="RV62" s="631"/>
      <c r="RW62" s="631"/>
      <c r="RX62" s="631"/>
      <c r="RY62" s="631"/>
      <c r="RZ62" s="631"/>
      <c r="SA62" s="631"/>
      <c r="SB62" s="631"/>
      <c r="SC62" s="631"/>
      <c r="SD62" s="631"/>
      <c r="SE62" s="631"/>
      <c r="SF62" s="631"/>
      <c r="SG62" s="631"/>
      <c r="SH62" s="631"/>
      <c r="SI62" s="631"/>
      <c r="SJ62" s="631"/>
      <c r="SK62" s="631"/>
      <c r="SL62" s="631"/>
      <c r="SM62" s="631"/>
      <c r="SN62" s="631"/>
      <c r="SO62" s="631"/>
      <c r="SP62" s="631"/>
      <c r="SQ62" s="631"/>
      <c r="SR62" s="631"/>
      <c r="SS62" s="631"/>
      <c r="ST62" s="631"/>
      <c r="SU62" s="631"/>
      <c r="SV62" s="631"/>
      <c r="SW62" s="631"/>
      <c r="SX62" s="631"/>
      <c r="SY62" s="631"/>
      <c r="SZ62" s="631"/>
      <c r="TA62" s="631"/>
      <c r="TB62" s="631"/>
      <c r="TC62" s="631"/>
      <c r="TD62" s="631"/>
      <c r="TE62" s="631"/>
      <c r="TF62" s="631"/>
      <c r="TG62" s="631"/>
      <c r="TH62" s="631"/>
      <c r="TI62" s="631"/>
      <c r="TJ62" s="631"/>
      <c r="TK62" s="631"/>
      <c r="TL62" s="631"/>
      <c r="TM62" s="631"/>
      <c r="TN62" s="631"/>
      <c r="TO62" s="631"/>
      <c r="TP62" s="631"/>
      <c r="TQ62" s="631"/>
      <c r="TR62" s="631"/>
      <c r="TS62" s="631"/>
      <c r="TT62" s="631"/>
      <c r="TU62" s="631"/>
      <c r="TV62" s="631"/>
      <c r="TW62" s="631"/>
      <c r="TX62" s="631"/>
      <c r="TY62" s="631"/>
      <c r="TZ62" s="631"/>
      <c r="UA62" s="631"/>
      <c r="UB62" s="631"/>
      <c r="UC62" s="631"/>
      <c r="UD62" s="631"/>
      <c r="UE62" s="631"/>
      <c r="UF62" s="631"/>
      <c r="UG62" s="631"/>
      <c r="UH62" s="631"/>
      <c r="UI62" s="631"/>
      <c r="UJ62" s="631"/>
      <c r="UK62" s="631"/>
      <c r="UL62" s="631"/>
      <c r="UM62" s="631"/>
      <c r="UN62" s="631"/>
      <c r="UO62" s="631"/>
      <c r="UP62" s="631"/>
      <c r="UQ62" s="631"/>
      <c r="UR62" s="631"/>
      <c r="US62" s="631"/>
      <c r="UT62" s="631"/>
      <c r="UU62" s="631"/>
      <c r="UV62" s="631"/>
      <c r="UW62" s="631"/>
      <c r="UX62" s="631"/>
      <c r="UY62" s="631"/>
      <c r="UZ62" s="631"/>
      <c r="VA62" s="631"/>
      <c r="VB62" s="631"/>
      <c r="VC62" s="631"/>
      <c r="VD62" s="631"/>
      <c r="VE62" s="631"/>
      <c r="VF62" s="631"/>
      <c r="VG62" s="631"/>
      <c r="VH62" s="631"/>
      <c r="VI62" s="631"/>
      <c r="VJ62" s="631"/>
      <c r="VK62" s="631"/>
      <c r="VL62" s="631"/>
      <c r="VM62" s="631"/>
      <c r="VN62" s="631"/>
      <c r="VO62" s="631"/>
      <c r="VP62" s="631"/>
      <c r="VQ62" s="631"/>
      <c r="VR62" s="631"/>
      <c r="VS62" s="631"/>
      <c r="VT62" s="631"/>
      <c r="VU62" s="631"/>
      <c r="VV62" s="631"/>
      <c r="VW62" s="631"/>
      <c r="VX62" s="631"/>
      <c r="VY62" s="631"/>
      <c r="VZ62" s="631"/>
      <c r="WA62" s="631"/>
      <c r="WB62" s="631"/>
      <c r="WC62" s="631"/>
      <c r="WD62" s="631"/>
      <c r="WE62" s="631"/>
      <c r="WF62" s="631"/>
      <c r="WG62" s="631"/>
      <c r="WH62" s="631"/>
      <c r="WI62" s="631"/>
      <c r="WJ62" s="631"/>
      <c r="WK62" s="631"/>
      <c r="WL62" s="631"/>
      <c r="WM62" s="631"/>
      <c r="WN62" s="631"/>
      <c r="WO62" s="631"/>
      <c r="WP62" s="631"/>
      <c r="WQ62" s="631"/>
      <c r="WR62" s="631"/>
      <c r="WS62" s="631"/>
      <c r="WT62" s="631"/>
      <c r="WU62" s="631"/>
      <c r="WV62" s="631"/>
      <c r="WW62" s="631"/>
      <c r="WX62" s="631"/>
      <c r="WY62" s="631"/>
      <c r="WZ62" s="631"/>
      <c r="XA62" s="631"/>
      <c r="XB62" s="631"/>
      <c r="XC62" s="631"/>
      <c r="XD62" s="631"/>
      <c r="XE62" s="631"/>
      <c r="XF62" s="631"/>
      <c r="XG62" s="631"/>
      <c r="XH62" s="631"/>
      <c r="XI62" s="631"/>
      <c r="XJ62" s="631"/>
      <c r="XK62" s="631"/>
      <c r="XL62" s="631"/>
      <c r="XM62" s="631"/>
      <c r="XN62" s="631"/>
      <c r="XO62" s="631"/>
      <c r="XP62" s="631"/>
      <c r="XQ62" s="631"/>
      <c r="XR62" s="631"/>
      <c r="XS62" s="631"/>
      <c r="XT62" s="631"/>
      <c r="XU62" s="631"/>
      <c r="XV62" s="631"/>
      <c r="XW62" s="631"/>
      <c r="XX62" s="631"/>
      <c r="XY62" s="631"/>
      <c r="XZ62" s="631"/>
      <c r="YA62" s="631"/>
      <c r="YB62" s="631"/>
      <c r="YC62" s="631"/>
      <c r="YD62" s="631"/>
      <c r="YE62" s="631"/>
      <c r="YF62" s="631"/>
      <c r="YG62" s="631"/>
      <c r="YH62" s="631"/>
      <c r="YI62" s="631"/>
      <c r="YJ62" s="631"/>
      <c r="YK62" s="631"/>
      <c r="YL62" s="631"/>
      <c r="YM62" s="631"/>
      <c r="YN62" s="631"/>
      <c r="YO62" s="631"/>
      <c r="YP62" s="631"/>
      <c r="YQ62" s="631"/>
      <c r="YR62" s="631"/>
      <c r="YS62" s="631"/>
      <c r="YT62" s="631"/>
      <c r="YU62" s="631"/>
      <c r="YV62" s="631"/>
      <c r="YW62" s="631"/>
      <c r="YX62" s="631"/>
      <c r="YY62" s="631"/>
      <c r="YZ62" s="631"/>
      <c r="ZA62" s="631"/>
      <c r="ZB62" s="631"/>
      <c r="ZC62" s="631"/>
      <c r="ZD62" s="631"/>
      <c r="ZE62" s="631"/>
      <c r="ZF62" s="631"/>
      <c r="ZG62" s="631"/>
      <c r="ZH62" s="631"/>
      <c r="ZI62" s="631"/>
      <c r="ZJ62" s="631"/>
      <c r="ZK62" s="631"/>
      <c r="ZL62" s="631"/>
      <c r="ZM62" s="631"/>
      <c r="ZN62" s="631"/>
      <c r="ZO62" s="631"/>
      <c r="ZP62" s="631"/>
      <c r="ZQ62" s="631"/>
      <c r="ZR62" s="631"/>
      <c r="ZS62" s="631"/>
      <c r="ZT62" s="631"/>
      <c r="ZU62" s="631"/>
      <c r="ZV62" s="631"/>
      <c r="ZW62" s="631"/>
      <c r="ZX62" s="631"/>
      <c r="ZY62" s="631"/>
      <c r="ZZ62" s="631"/>
      <c r="AAA62" s="631"/>
      <c r="AAB62" s="631"/>
      <c r="AAC62" s="631"/>
      <c r="AAD62" s="631"/>
      <c r="AAE62" s="631"/>
      <c r="AAF62" s="631"/>
      <c r="AAG62" s="631"/>
      <c r="AAH62" s="631"/>
      <c r="AAI62" s="631"/>
      <c r="AAJ62" s="631"/>
      <c r="AAK62" s="631"/>
      <c r="AAL62" s="631"/>
      <c r="AAM62" s="631"/>
      <c r="AAN62" s="631"/>
      <c r="AAO62" s="631"/>
      <c r="AAP62" s="631"/>
      <c r="AAQ62" s="631"/>
      <c r="AAR62" s="631"/>
      <c r="AAS62" s="631"/>
      <c r="AAT62" s="631"/>
      <c r="AAU62" s="631"/>
      <c r="AAV62" s="631"/>
      <c r="AAW62" s="631"/>
      <c r="AAX62" s="631"/>
      <c r="AAY62" s="631"/>
      <c r="AAZ62" s="631"/>
      <c r="ABA62" s="631"/>
      <c r="ABB62" s="631"/>
      <c r="ABC62" s="631"/>
      <c r="ABD62" s="631"/>
      <c r="ABE62" s="631"/>
      <c r="ABF62" s="631"/>
      <c r="ABG62" s="631"/>
      <c r="ABH62" s="631"/>
      <c r="ABI62" s="631"/>
      <c r="ABJ62" s="631"/>
      <c r="ABK62" s="631"/>
      <c r="ABL62" s="631"/>
      <c r="ABM62" s="631"/>
      <c r="ABN62" s="631"/>
      <c r="ABO62" s="631"/>
      <c r="ABP62" s="631"/>
      <c r="ABQ62" s="631"/>
      <c r="ABR62" s="631"/>
      <c r="ABS62" s="631"/>
      <c r="ABT62" s="631"/>
      <c r="ABU62" s="631"/>
      <c r="ABV62" s="631"/>
      <c r="ABW62" s="631"/>
      <c r="ABX62" s="631"/>
      <c r="ABY62" s="631"/>
      <c r="ABZ62" s="631"/>
      <c r="ACA62" s="631"/>
      <c r="ACB62" s="631"/>
      <c r="ACC62" s="631"/>
      <c r="ACD62" s="631"/>
      <c r="ACE62" s="631"/>
      <c r="ACF62" s="631"/>
      <c r="ACG62" s="631"/>
      <c r="ACH62" s="631"/>
      <c r="ACI62" s="631"/>
      <c r="ACJ62" s="631"/>
      <c r="ACK62" s="631"/>
      <c r="ACL62" s="631"/>
      <c r="ACM62" s="631"/>
      <c r="ACN62" s="631"/>
      <c r="ACO62" s="631"/>
      <c r="ACP62" s="631"/>
      <c r="ACQ62" s="631"/>
      <c r="ACR62" s="631"/>
      <c r="ACS62" s="631"/>
      <c r="ACT62" s="631"/>
      <c r="ACU62" s="631"/>
      <c r="ACV62" s="631"/>
      <c r="ACW62" s="631"/>
      <c r="ACX62" s="631"/>
      <c r="ACY62" s="631"/>
      <c r="ACZ62" s="631"/>
      <c r="ADA62" s="631"/>
      <c r="ADB62" s="631"/>
      <c r="ADC62" s="631"/>
      <c r="ADD62" s="631"/>
      <c r="ADE62" s="631"/>
      <c r="ADF62" s="631"/>
      <c r="ADG62" s="631"/>
      <c r="ADH62" s="631"/>
      <c r="ADI62" s="631"/>
      <c r="ADJ62" s="631"/>
      <c r="ADK62" s="631"/>
      <c r="ADL62" s="631"/>
      <c r="ADM62" s="631"/>
      <c r="ADN62" s="631"/>
      <c r="ADO62" s="631"/>
      <c r="ADP62" s="631"/>
      <c r="ADQ62" s="631"/>
      <c r="ADR62" s="631"/>
      <c r="ADS62" s="631"/>
      <c r="ADT62" s="631"/>
      <c r="ADU62" s="631"/>
      <c r="ADV62" s="631"/>
      <c r="ADW62" s="631"/>
      <c r="ADX62" s="631"/>
      <c r="ADY62" s="631"/>
      <c r="ADZ62" s="631"/>
      <c r="AEA62" s="631"/>
      <c r="AEB62" s="631"/>
      <c r="AEC62" s="631"/>
      <c r="AED62" s="631"/>
      <c r="AEE62" s="631"/>
      <c r="AEF62" s="631"/>
      <c r="AEG62" s="631"/>
      <c r="AEH62" s="631"/>
      <c r="AEI62" s="631"/>
      <c r="AEJ62" s="631"/>
      <c r="AEK62" s="631"/>
      <c r="AEL62" s="631"/>
      <c r="AEM62" s="631"/>
      <c r="AEN62" s="631"/>
      <c r="AEO62" s="631"/>
      <c r="AEP62" s="631"/>
      <c r="AEQ62" s="631"/>
      <c r="AER62" s="631"/>
      <c r="AES62" s="631"/>
      <c r="AET62" s="631"/>
      <c r="AEU62" s="631"/>
      <c r="AEV62" s="631"/>
      <c r="AEW62" s="631"/>
      <c r="AEX62" s="631"/>
      <c r="AEY62" s="631"/>
      <c r="AEZ62" s="631"/>
      <c r="AFA62" s="631"/>
      <c r="AFB62" s="631"/>
      <c r="AFC62" s="631"/>
      <c r="AFD62" s="631"/>
      <c r="AFE62" s="631"/>
      <c r="AFF62" s="631"/>
      <c r="AFG62" s="631"/>
      <c r="AFH62" s="631"/>
      <c r="AFI62" s="631"/>
      <c r="AFJ62" s="631"/>
      <c r="AFK62" s="631"/>
      <c r="AFL62" s="631"/>
      <c r="AFM62" s="631"/>
      <c r="AFN62" s="631"/>
      <c r="AFO62" s="631"/>
      <c r="AFP62" s="631"/>
      <c r="AFQ62" s="631"/>
      <c r="AFR62" s="631"/>
      <c r="AFS62" s="631"/>
      <c r="AFT62" s="631"/>
      <c r="AFU62" s="631"/>
      <c r="AFV62" s="631"/>
      <c r="AFW62" s="631"/>
      <c r="AFX62" s="631"/>
      <c r="AFY62" s="631"/>
      <c r="AFZ62" s="631"/>
      <c r="AGA62" s="631"/>
      <c r="AGB62" s="631"/>
      <c r="AGC62" s="631"/>
      <c r="AGD62" s="631"/>
      <c r="AGE62" s="631"/>
      <c r="AGF62" s="631"/>
      <c r="AGG62" s="631"/>
      <c r="AGH62" s="631"/>
      <c r="AGI62" s="631"/>
      <c r="AGJ62" s="631"/>
      <c r="AGK62" s="631"/>
      <c r="AGL62" s="631"/>
      <c r="AGM62" s="631"/>
      <c r="AGN62" s="631"/>
      <c r="AGO62" s="631"/>
      <c r="AGP62" s="631"/>
      <c r="AGQ62" s="631"/>
      <c r="AGR62" s="631"/>
      <c r="AGS62" s="631"/>
      <c r="AGT62" s="631"/>
      <c r="AGU62" s="631"/>
      <c r="AGV62" s="631"/>
      <c r="AGW62" s="631"/>
      <c r="AGX62" s="631"/>
      <c r="AGY62" s="631"/>
      <c r="AGZ62" s="631"/>
      <c r="AHA62" s="631"/>
      <c r="AHB62" s="631"/>
      <c r="AHC62" s="631"/>
      <c r="AHD62" s="631"/>
      <c r="AHE62" s="631"/>
      <c r="AHF62" s="631"/>
      <c r="AHG62" s="631"/>
      <c r="AHH62" s="631"/>
      <c r="AHI62" s="631"/>
      <c r="AHJ62" s="631"/>
      <c r="AHK62" s="631"/>
      <c r="AHL62" s="631"/>
      <c r="AHM62" s="631"/>
      <c r="AHN62" s="631"/>
      <c r="AHO62" s="631"/>
      <c r="AHP62" s="631"/>
      <c r="AHQ62" s="631"/>
      <c r="AHR62" s="631"/>
      <c r="AHS62" s="631"/>
      <c r="AHT62" s="631"/>
      <c r="AHU62" s="631"/>
      <c r="AHV62" s="631"/>
      <c r="AHW62" s="631"/>
      <c r="AHX62" s="631"/>
      <c r="AHY62" s="631"/>
      <c r="AHZ62" s="631"/>
      <c r="AIA62" s="631"/>
      <c r="AIB62" s="631"/>
      <c r="AIC62" s="631"/>
      <c r="AID62" s="631"/>
      <c r="AIE62" s="631"/>
      <c r="AIF62" s="631"/>
      <c r="AIG62" s="631"/>
      <c r="AIH62" s="631"/>
      <c r="AII62" s="631"/>
      <c r="AIJ62" s="631"/>
      <c r="AIK62" s="631"/>
      <c r="AIL62" s="631"/>
      <c r="AIM62" s="631"/>
      <c r="AIN62" s="631"/>
      <c r="AIO62" s="631"/>
      <c r="AIP62" s="631"/>
      <c r="AIQ62" s="631"/>
      <c r="AIR62" s="631"/>
      <c r="AIS62" s="631"/>
      <c r="AIT62" s="631"/>
      <c r="AIU62" s="631"/>
      <c r="AIV62" s="631"/>
      <c r="AIW62" s="631"/>
      <c r="AIX62" s="631"/>
      <c r="AIY62" s="631"/>
      <c r="AIZ62" s="631"/>
      <c r="AJA62" s="631"/>
      <c r="AJB62" s="631"/>
      <c r="AJC62" s="631"/>
      <c r="AJD62" s="631"/>
      <c r="AJE62" s="631"/>
      <c r="AJF62" s="631"/>
      <c r="AJG62" s="631"/>
      <c r="AJH62" s="631"/>
      <c r="AJI62" s="631"/>
      <c r="AJJ62" s="631"/>
      <c r="AJK62" s="631"/>
      <c r="AJL62" s="631"/>
      <c r="AJM62" s="631"/>
      <c r="AJN62" s="631"/>
      <c r="AJO62" s="631"/>
      <c r="AJP62" s="631"/>
      <c r="AJQ62" s="631"/>
      <c r="AJR62" s="631"/>
      <c r="AJS62" s="631"/>
      <c r="AJT62" s="631"/>
      <c r="AJU62" s="631"/>
      <c r="AJV62" s="631"/>
      <c r="AJW62" s="631"/>
      <c r="AJX62" s="631"/>
      <c r="AJY62" s="631"/>
      <c r="AJZ62" s="631"/>
      <c r="AKA62" s="631"/>
      <c r="AKB62" s="631"/>
      <c r="AKC62" s="631"/>
      <c r="AKD62" s="631"/>
      <c r="AKE62" s="631"/>
      <c r="AKF62" s="631"/>
      <c r="AKG62" s="631"/>
      <c r="AKH62" s="631"/>
      <c r="AKI62" s="631"/>
      <c r="AKJ62" s="631"/>
      <c r="AKK62" s="631"/>
      <c r="AKL62" s="631"/>
      <c r="AKM62" s="631"/>
      <c r="AKN62" s="631"/>
      <c r="AKO62" s="631"/>
      <c r="AKP62" s="631"/>
      <c r="AKQ62" s="631"/>
      <c r="AKR62" s="631"/>
      <c r="AKS62" s="631"/>
      <c r="AKT62" s="631"/>
      <c r="AKU62" s="631"/>
      <c r="AKV62" s="631"/>
      <c r="AKW62" s="631"/>
      <c r="AKX62" s="631"/>
      <c r="AKY62" s="631"/>
      <c r="AKZ62" s="631"/>
      <c r="ALA62" s="631"/>
      <c r="ALB62" s="631"/>
      <c r="ALC62" s="631"/>
      <c r="ALD62" s="631"/>
      <c r="ALE62" s="631"/>
      <c r="ALF62" s="631"/>
      <c r="ALG62" s="631"/>
      <c r="ALH62" s="631"/>
      <c r="ALI62" s="631"/>
      <c r="ALJ62" s="631"/>
      <c r="ALK62" s="631"/>
      <c r="ALL62" s="631"/>
      <c r="ALM62" s="631"/>
      <c r="ALN62" s="631"/>
      <c r="ALO62" s="631"/>
      <c r="ALP62" s="631"/>
      <c r="ALQ62" s="631"/>
      <c r="ALR62" s="631"/>
      <c r="ALS62" s="631"/>
      <c r="ALT62" s="631"/>
      <c r="ALU62" s="631"/>
      <c r="ALV62" s="631"/>
      <c r="ALW62" s="631"/>
      <c r="ALX62" s="631"/>
      <c r="ALY62" s="631"/>
      <c r="ALZ62" s="631"/>
      <c r="AMA62" s="631"/>
      <c r="AMB62" s="631"/>
      <c r="AMC62" s="631"/>
      <c r="AMD62" s="631"/>
      <c r="AME62" s="631"/>
      <c r="AMF62" s="631"/>
      <c r="AMG62" s="631"/>
      <c r="AMH62" s="631"/>
      <c r="AMI62" s="631"/>
      <c r="AMJ62" s="631"/>
      <c r="AMK62" s="631"/>
      <c r="AML62" s="631"/>
      <c r="AMM62" s="631"/>
      <c r="AMN62" s="631"/>
      <c r="AMO62" s="631"/>
      <c r="AMP62" s="631"/>
      <c r="AMQ62" s="631"/>
      <c r="AMR62" s="631"/>
      <c r="AMS62" s="631"/>
      <c r="AMT62" s="631"/>
      <c r="AMU62" s="631"/>
      <c r="AMV62" s="631"/>
      <c r="AMW62" s="631"/>
      <c r="AMX62" s="631"/>
      <c r="AMY62" s="631"/>
      <c r="AMZ62" s="631"/>
      <c r="ANA62" s="631"/>
      <c r="ANB62" s="631"/>
      <c r="ANC62" s="631"/>
      <c r="AND62" s="631"/>
      <c r="ANE62" s="631"/>
      <c r="ANF62" s="631"/>
      <c r="ANG62" s="631"/>
      <c r="ANH62" s="631"/>
      <c r="ANI62" s="631"/>
      <c r="ANJ62" s="631"/>
      <c r="ANK62" s="631"/>
      <c r="ANL62" s="631"/>
      <c r="ANM62" s="631"/>
      <c r="ANN62" s="631"/>
      <c r="ANO62" s="631"/>
      <c r="ANP62" s="631"/>
      <c r="ANQ62" s="631"/>
      <c r="ANR62" s="631"/>
      <c r="ANS62" s="631"/>
      <c r="ANT62" s="631"/>
      <c r="ANU62" s="631"/>
      <c r="ANV62" s="631"/>
      <c r="ANW62" s="631"/>
      <c r="ANX62" s="631"/>
      <c r="ANY62" s="631"/>
      <c r="ANZ62" s="631"/>
      <c r="AOA62" s="631"/>
      <c r="AOB62" s="631"/>
      <c r="AOC62" s="631"/>
      <c r="AOD62" s="631"/>
      <c r="AOE62" s="631"/>
      <c r="AOF62" s="631"/>
      <c r="AOG62" s="631"/>
      <c r="AOH62" s="631"/>
      <c r="AOI62" s="631"/>
      <c r="AOJ62" s="631"/>
      <c r="AOK62" s="631"/>
      <c r="AOL62" s="631"/>
      <c r="AOM62" s="631"/>
      <c r="AON62" s="631"/>
      <c r="AOO62" s="631"/>
      <c r="AOP62" s="631"/>
      <c r="AOQ62" s="631"/>
      <c r="AOR62" s="631"/>
      <c r="AOS62" s="631"/>
      <c r="AOT62" s="631"/>
      <c r="AOU62" s="631"/>
      <c r="AOV62" s="631"/>
      <c r="AOW62" s="631"/>
      <c r="AOX62" s="631"/>
      <c r="AOY62" s="631"/>
      <c r="AOZ62" s="631"/>
      <c r="APA62" s="631"/>
      <c r="APB62" s="631"/>
      <c r="APC62" s="631"/>
      <c r="APD62" s="631"/>
      <c r="APE62" s="631"/>
      <c r="APF62" s="631"/>
      <c r="APG62" s="631"/>
      <c r="APH62" s="631"/>
      <c r="API62" s="631"/>
      <c r="APJ62" s="631"/>
      <c r="APK62" s="631"/>
      <c r="APL62" s="631"/>
      <c r="APM62" s="631"/>
      <c r="APN62" s="631"/>
      <c r="APO62" s="631"/>
      <c r="APP62" s="631"/>
      <c r="APQ62" s="631"/>
      <c r="APR62" s="631"/>
      <c r="APS62" s="631"/>
      <c r="APT62" s="631"/>
      <c r="APU62" s="631"/>
      <c r="APV62" s="631"/>
      <c r="APW62" s="631"/>
      <c r="APX62" s="631"/>
      <c r="APY62" s="631"/>
      <c r="APZ62" s="631"/>
      <c r="AQA62" s="631"/>
      <c r="AQB62" s="631"/>
      <c r="AQC62" s="631"/>
      <c r="AQD62" s="631"/>
      <c r="AQE62" s="631"/>
      <c r="AQF62" s="631"/>
      <c r="AQG62" s="631"/>
      <c r="AQH62" s="631"/>
      <c r="AQI62" s="631"/>
      <c r="AQJ62" s="631"/>
      <c r="AQK62" s="631"/>
      <c r="AQL62" s="631"/>
      <c r="AQM62" s="631"/>
      <c r="AQN62" s="631"/>
      <c r="AQO62" s="631"/>
      <c r="AQP62" s="631"/>
      <c r="AQQ62" s="631"/>
      <c r="AQR62" s="631"/>
      <c r="AQS62" s="631"/>
      <c r="AQT62" s="631"/>
      <c r="AQU62" s="631"/>
      <c r="AQV62" s="631"/>
      <c r="AQW62" s="631"/>
      <c r="AQX62" s="631"/>
      <c r="AQY62" s="631"/>
      <c r="AQZ62" s="631"/>
      <c r="ARA62" s="631"/>
      <c r="ARB62" s="631"/>
      <c r="ARC62" s="631"/>
      <c r="ARD62" s="631"/>
      <c r="ARE62" s="631"/>
      <c r="ARF62" s="631"/>
      <c r="ARG62" s="631"/>
      <c r="ARH62" s="631"/>
      <c r="ARI62" s="631"/>
      <c r="ARJ62" s="631"/>
      <c r="ARK62" s="631"/>
      <c r="ARL62" s="631"/>
      <c r="ARM62" s="631"/>
      <c r="ARN62" s="631"/>
      <c r="ARO62" s="631"/>
      <c r="ARP62" s="631"/>
      <c r="ARQ62" s="631"/>
      <c r="ARR62" s="631"/>
      <c r="ARS62" s="631"/>
      <c r="ART62" s="631"/>
      <c r="ARU62" s="631"/>
      <c r="ARV62" s="631"/>
      <c r="ARW62" s="631"/>
      <c r="ARX62" s="631"/>
      <c r="ARY62" s="631"/>
      <c r="ARZ62" s="631"/>
      <c r="ASA62" s="631"/>
      <c r="ASB62" s="631"/>
      <c r="ASC62" s="631"/>
      <c r="ASD62" s="631"/>
      <c r="ASE62" s="631"/>
      <c r="ASF62" s="631"/>
      <c r="ASG62" s="631"/>
      <c r="ASH62" s="631"/>
      <c r="ASI62" s="631"/>
      <c r="ASJ62" s="631"/>
      <c r="ASK62" s="631"/>
      <c r="ASL62" s="631"/>
      <c r="ASM62" s="631"/>
      <c r="ASN62" s="631"/>
      <c r="ASO62" s="631"/>
      <c r="ASP62" s="631"/>
      <c r="ASQ62" s="631"/>
      <c r="ASR62" s="631"/>
      <c r="ASS62" s="631"/>
      <c r="AST62" s="631"/>
      <c r="ASU62" s="631"/>
      <c r="ASV62" s="631"/>
      <c r="ASW62" s="631"/>
      <c r="ASX62" s="631"/>
      <c r="ASY62" s="631"/>
      <c r="ASZ62" s="631"/>
      <c r="ATA62" s="631"/>
      <c r="ATB62" s="631"/>
      <c r="ATC62" s="631"/>
      <c r="ATD62" s="631"/>
      <c r="ATE62" s="631"/>
      <c r="ATF62" s="631"/>
      <c r="ATG62" s="631"/>
      <c r="ATH62" s="631"/>
      <c r="ATI62" s="631"/>
      <c r="ATJ62" s="631"/>
      <c r="ATK62" s="631"/>
      <c r="ATL62" s="631"/>
      <c r="ATM62" s="631"/>
      <c r="ATN62" s="631"/>
      <c r="ATO62" s="631"/>
      <c r="ATP62" s="631"/>
      <c r="ATQ62" s="631"/>
      <c r="ATR62" s="631"/>
      <c r="ATS62" s="631"/>
      <c r="ATT62" s="631"/>
      <c r="ATU62" s="631"/>
      <c r="ATV62" s="631"/>
      <c r="ATW62" s="631"/>
      <c r="ATX62" s="631"/>
      <c r="ATY62" s="631"/>
      <c r="ATZ62" s="631"/>
      <c r="AUA62" s="631"/>
      <c r="AUB62" s="631"/>
      <c r="AUC62" s="631"/>
      <c r="AUD62" s="631"/>
      <c r="AUE62" s="631"/>
      <c r="AUF62" s="631"/>
      <c r="AUG62" s="631"/>
      <c r="AUH62" s="631"/>
      <c r="AUI62" s="631"/>
      <c r="AUJ62" s="631"/>
      <c r="AUK62" s="631"/>
      <c r="AUL62" s="631"/>
      <c r="AUM62" s="631"/>
      <c r="AUN62" s="631"/>
      <c r="AUO62" s="631"/>
      <c r="AUP62" s="631"/>
      <c r="AUQ62" s="631"/>
      <c r="AUR62" s="631"/>
      <c r="AUS62" s="631"/>
      <c r="AUT62" s="631"/>
      <c r="AUU62" s="631"/>
      <c r="AUV62" s="631"/>
      <c r="AUW62" s="631"/>
      <c r="AUX62" s="631"/>
      <c r="AUY62" s="631"/>
      <c r="AUZ62" s="631"/>
      <c r="AVA62" s="631"/>
      <c r="AVB62" s="631"/>
      <c r="AVC62" s="631"/>
      <c r="AVD62" s="631"/>
      <c r="AVE62" s="631"/>
      <c r="AVF62" s="631"/>
      <c r="AVG62" s="631"/>
      <c r="AVH62" s="631"/>
      <c r="AVI62" s="631"/>
      <c r="AVJ62" s="631"/>
      <c r="AVK62" s="631"/>
      <c r="AVL62" s="631"/>
      <c r="AVM62" s="631"/>
      <c r="AVN62" s="631"/>
      <c r="AVO62" s="631"/>
      <c r="AVP62" s="631"/>
      <c r="AVQ62" s="631"/>
      <c r="AVR62" s="631"/>
      <c r="AVS62" s="631"/>
      <c r="AVT62" s="631"/>
      <c r="AVU62" s="631"/>
      <c r="AVV62" s="631"/>
      <c r="AVW62" s="631"/>
      <c r="AVX62" s="631"/>
      <c r="AVY62" s="631"/>
      <c r="AVZ62" s="631"/>
      <c r="AWA62" s="631"/>
      <c r="AWB62" s="631"/>
      <c r="AWC62" s="631"/>
      <c r="AWD62" s="631"/>
      <c r="AWE62" s="631"/>
      <c r="AWF62" s="631"/>
      <c r="AWG62" s="631"/>
      <c r="AWH62" s="631"/>
      <c r="AWI62" s="631"/>
      <c r="AWJ62" s="631"/>
      <c r="AWK62" s="631"/>
      <c r="AWL62" s="631"/>
      <c r="AWM62" s="631"/>
      <c r="AWN62" s="631"/>
      <c r="AWO62" s="631"/>
      <c r="AWP62" s="631"/>
      <c r="AWQ62" s="631"/>
      <c r="AWR62" s="631"/>
      <c r="AWS62" s="631"/>
      <c r="AWT62" s="631"/>
      <c r="AWU62" s="631"/>
      <c r="AWV62" s="631"/>
      <c r="AWW62" s="631"/>
      <c r="AWX62" s="631"/>
      <c r="AWY62" s="631"/>
      <c r="AWZ62" s="631"/>
      <c r="AXA62" s="631"/>
      <c r="AXB62" s="631"/>
      <c r="AXC62" s="631"/>
      <c r="AXD62" s="631"/>
      <c r="AXE62" s="631"/>
      <c r="AXF62" s="631"/>
      <c r="AXG62" s="631"/>
      <c r="AXH62" s="631"/>
      <c r="AXI62" s="631"/>
      <c r="AXJ62" s="631"/>
      <c r="AXK62" s="631"/>
      <c r="AXL62" s="631"/>
      <c r="AXM62" s="631"/>
      <c r="AXN62" s="631"/>
      <c r="AXO62" s="631"/>
      <c r="AXP62" s="631"/>
      <c r="AXQ62" s="631"/>
      <c r="AXR62" s="631"/>
      <c r="AXS62" s="631"/>
      <c r="AXT62" s="631"/>
      <c r="AXU62" s="631"/>
      <c r="AXV62" s="631"/>
      <c r="AXW62" s="631"/>
      <c r="AXX62" s="631"/>
      <c r="AXY62" s="631"/>
      <c r="AXZ62" s="631"/>
      <c r="AYA62" s="631"/>
      <c r="AYB62" s="631"/>
      <c r="AYC62" s="631"/>
      <c r="AYD62" s="631"/>
      <c r="AYE62" s="631"/>
      <c r="AYF62" s="631"/>
      <c r="AYG62" s="631"/>
      <c r="AYH62" s="631"/>
      <c r="AYI62" s="631"/>
      <c r="AYJ62" s="631"/>
      <c r="AYK62" s="631"/>
      <c r="AYL62" s="631"/>
      <c r="AYM62" s="631"/>
      <c r="AYN62" s="631"/>
      <c r="AYO62" s="631"/>
      <c r="AYP62" s="631"/>
      <c r="AYQ62" s="631"/>
      <c r="AYR62" s="631"/>
      <c r="AYS62" s="631"/>
      <c r="AYT62" s="631"/>
      <c r="AYU62" s="631"/>
      <c r="AYV62" s="631"/>
      <c r="AYW62" s="631"/>
      <c r="AYX62" s="631"/>
      <c r="AYY62" s="631"/>
      <c r="AYZ62" s="631"/>
      <c r="AZA62" s="631"/>
      <c r="AZB62" s="631"/>
      <c r="AZC62" s="631"/>
      <c r="AZD62" s="631"/>
      <c r="AZE62" s="631"/>
      <c r="AZF62" s="631"/>
      <c r="AZG62" s="631"/>
      <c r="AZH62" s="631"/>
      <c r="AZI62" s="631"/>
      <c r="AZJ62" s="631"/>
      <c r="AZK62" s="631"/>
      <c r="AZL62" s="631"/>
      <c r="AZM62" s="631"/>
      <c r="AZN62" s="631"/>
      <c r="AZO62" s="631"/>
      <c r="AZP62" s="631"/>
      <c r="AZQ62" s="631"/>
      <c r="AZR62" s="631"/>
      <c r="AZS62" s="631"/>
      <c r="AZT62" s="631"/>
      <c r="AZU62" s="631"/>
      <c r="AZV62" s="631"/>
      <c r="AZW62" s="631"/>
      <c r="AZX62" s="631"/>
      <c r="AZY62" s="631"/>
      <c r="AZZ62" s="631"/>
      <c r="BAA62" s="631"/>
      <c r="BAB62" s="631"/>
      <c r="BAC62" s="631"/>
      <c r="BAD62" s="631"/>
      <c r="BAE62" s="631"/>
      <c r="BAF62" s="631"/>
      <c r="BAG62" s="631"/>
      <c r="BAH62" s="631"/>
      <c r="BAI62" s="631"/>
      <c r="BAJ62" s="631"/>
      <c r="BAK62" s="631"/>
      <c r="BAL62" s="631"/>
      <c r="BAM62" s="631"/>
      <c r="BAN62" s="631"/>
      <c r="BAO62" s="631"/>
      <c r="BAP62" s="631"/>
      <c r="BAQ62" s="631"/>
      <c r="BAR62" s="631"/>
      <c r="BAS62" s="631"/>
      <c r="BAT62" s="631"/>
      <c r="BAU62" s="631"/>
      <c r="BAV62" s="631"/>
      <c r="BAW62" s="631"/>
      <c r="BAX62" s="631"/>
      <c r="BAY62" s="631"/>
      <c r="BAZ62" s="631"/>
      <c r="BBA62" s="631"/>
      <c r="BBB62" s="631"/>
      <c r="BBC62" s="631"/>
      <c r="BBD62" s="631"/>
      <c r="BBE62" s="631"/>
      <c r="BBF62" s="631"/>
      <c r="BBG62" s="631"/>
      <c r="BBH62" s="631"/>
      <c r="BBI62" s="631"/>
      <c r="BBJ62" s="631"/>
      <c r="BBK62" s="631"/>
      <c r="BBL62" s="631"/>
      <c r="BBM62" s="631"/>
      <c r="BBN62" s="631"/>
      <c r="BBO62" s="631"/>
      <c r="BBP62" s="631"/>
      <c r="BBQ62" s="631"/>
      <c r="BBR62" s="631"/>
      <c r="BBS62" s="631"/>
      <c r="BBT62" s="631"/>
      <c r="BBU62" s="631"/>
      <c r="BBV62" s="631"/>
      <c r="BBW62" s="631"/>
      <c r="BBX62" s="631"/>
      <c r="BBY62" s="631"/>
      <c r="BBZ62" s="631"/>
      <c r="BCA62" s="631"/>
      <c r="BCB62" s="631"/>
      <c r="BCC62" s="631"/>
      <c r="BCD62" s="631"/>
      <c r="BCE62" s="631"/>
      <c r="BCF62" s="631"/>
      <c r="BCG62" s="631"/>
      <c r="BCH62" s="631"/>
      <c r="BCI62" s="631"/>
      <c r="BCJ62" s="631"/>
      <c r="BCK62" s="631"/>
      <c r="BCL62" s="631"/>
      <c r="BCM62" s="631"/>
      <c r="BCN62" s="631"/>
      <c r="BCO62" s="631"/>
      <c r="BCP62" s="631"/>
      <c r="BCQ62" s="631"/>
      <c r="BCR62" s="631"/>
      <c r="BCS62" s="631"/>
      <c r="BCT62" s="631"/>
      <c r="BCU62" s="631"/>
      <c r="BCV62" s="631"/>
      <c r="BCW62" s="631"/>
      <c r="BCX62" s="631"/>
      <c r="BCY62" s="631"/>
      <c r="BCZ62" s="631"/>
      <c r="BDA62" s="631"/>
      <c r="BDB62" s="631"/>
      <c r="BDC62" s="631"/>
      <c r="BDD62" s="631"/>
      <c r="BDE62" s="631"/>
      <c r="BDF62" s="631"/>
      <c r="BDG62" s="631"/>
      <c r="BDH62" s="631"/>
      <c r="BDI62" s="631"/>
      <c r="BDJ62" s="631"/>
      <c r="BDK62" s="631"/>
    </row>
    <row r="63" spans="1:1467" customFormat="1">
      <c r="A63" s="631"/>
      <c r="B63" s="611" t="s">
        <v>79</v>
      </c>
      <c r="C63" s="51" t="s">
        <v>316</v>
      </c>
      <c r="D63" s="146">
        <v>-2.3671885707659858E-14</v>
      </c>
      <c r="E63" s="146">
        <v>4.6339743636528274E-15</v>
      </c>
      <c r="F63" s="610">
        <v>-1.9037911344007029E-14</v>
      </c>
      <c r="G63" s="552"/>
      <c r="H63" s="552"/>
      <c r="I63" s="552"/>
      <c r="J63" s="552"/>
      <c r="K63" s="552"/>
      <c r="L63" s="552"/>
      <c r="M63" s="552"/>
      <c r="N63" s="552"/>
      <c r="O63" s="631"/>
      <c r="P63" s="631"/>
      <c r="Q63" s="631"/>
      <c r="R63" s="631"/>
      <c r="S63" s="631"/>
      <c r="T63" s="631"/>
      <c r="U63" s="631"/>
      <c r="V63" s="631"/>
      <c r="W63" s="631"/>
      <c r="X63" s="631"/>
      <c r="Y63" s="631"/>
      <c r="Z63" s="631"/>
      <c r="AA63" s="631"/>
      <c r="AB63" s="631"/>
      <c r="AC63" s="631"/>
      <c r="AD63" s="631"/>
      <c r="AE63" s="631"/>
      <c r="AF63" s="631"/>
      <c r="AG63" s="631"/>
      <c r="AH63" s="631"/>
      <c r="AI63" s="631"/>
      <c r="AJ63" s="631"/>
      <c r="AK63" s="631"/>
      <c r="AL63" s="631"/>
      <c r="AM63" s="631"/>
      <c r="AN63" s="631"/>
      <c r="AO63" s="631"/>
      <c r="AP63" s="631"/>
      <c r="AQ63" s="631"/>
      <c r="AR63" s="631"/>
      <c r="AS63" s="631"/>
      <c r="AT63" s="631"/>
      <c r="AU63" s="631"/>
      <c r="AV63" s="631"/>
      <c r="AW63" s="631"/>
      <c r="AX63" s="631"/>
      <c r="AY63" s="631"/>
      <c r="AZ63" s="631"/>
      <c r="BA63" s="631"/>
      <c r="BB63" s="631"/>
      <c r="BC63" s="631"/>
      <c r="BD63" s="631"/>
      <c r="BE63" s="631"/>
      <c r="BF63" s="631"/>
      <c r="BG63" s="631"/>
      <c r="BH63" s="631"/>
      <c r="BI63" s="631"/>
      <c r="BJ63" s="631"/>
      <c r="BK63" s="631"/>
      <c r="BL63" s="631"/>
      <c r="BM63" s="631"/>
      <c r="BN63" s="631"/>
      <c r="BO63" s="631"/>
      <c r="BP63" s="631"/>
      <c r="BQ63" s="631"/>
      <c r="BR63" s="631"/>
      <c r="BS63" s="631"/>
      <c r="BT63" s="631"/>
      <c r="BU63" s="631"/>
      <c r="BV63" s="631"/>
      <c r="BW63" s="631"/>
      <c r="BX63" s="631"/>
      <c r="BY63" s="631"/>
      <c r="BZ63" s="631"/>
      <c r="CA63" s="631"/>
      <c r="CB63" s="631"/>
      <c r="CC63" s="631"/>
      <c r="CD63" s="631"/>
      <c r="CE63" s="631"/>
      <c r="CF63" s="631"/>
      <c r="CG63" s="631"/>
      <c r="CH63" s="631"/>
      <c r="CI63" s="631"/>
      <c r="CJ63" s="631"/>
      <c r="CK63" s="631"/>
      <c r="CL63" s="631"/>
      <c r="CM63" s="631"/>
      <c r="CN63" s="631"/>
      <c r="CO63" s="631"/>
      <c r="CP63" s="631"/>
      <c r="CQ63" s="631"/>
      <c r="CR63" s="631"/>
      <c r="CS63" s="631"/>
      <c r="CT63" s="631"/>
      <c r="CU63" s="631"/>
      <c r="CV63" s="631"/>
      <c r="CW63" s="631"/>
      <c r="CX63" s="631"/>
      <c r="CY63" s="631"/>
      <c r="CZ63" s="631"/>
      <c r="DA63" s="631"/>
      <c r="DB63" s="631"/>
      <c r="DC63" s="631"/>
      <c r="DD63" s="631"/>
      <c r="DE63" s="631"/>
      <c r="DF63" s="631"/>
      <c r="DG63" s="631"/>
      <c r="DH63" s="631"/>
      <c r="DI63" s="631"/>
      <c r="DJ63" s="631"/>
      <c r="DK63" s="631"/>
      <c r="DL63" s="631"/>
      <c r="DM63" s="631"/>
      <c r="DN63" s="631"/>
      <c r="DO63" s="631"/>
      <c r="DP63" s="631"/>
      <c r="DQ63" s="631"/>
      <c r="DR63" s="631"/>
      <c r="DS63" s="631"/>
      <c r="DT63" s="631"/>
      <c r="DU63" s="631"/>
      <c r="DV63" s="631"/>
      <c r="DW63" s="631"/>
      <c r="DX63" s="631"/>
      <c r="DY63" s="631"/>
      <c r="DZ63" s="631"/>
      <c r="EA63" s="631"/>
      <c r="EB63" s="631"/>
      <c r="EC63" s="631"/>
      <c r="ED63" s="631"/>
      <c r="EE63" s="631"/>
      <c r="EF63" s="631"/>
      <c r="EG63" s="631"/>
      <c r="EH63" s="631"/>
      <c r="EI63" s="631"/>
      <c r="EJ63" s="631"/>
      <c r="EK63" s="631"/>
      <c r="EL63" s="631"/>
      <c r="EM63" s="631"/>
      <c r="EN63" s="631"/>
      <c r="EO63" s="631"/>
      <c r="EP63" s="631"/>
      <c r="EQ63" s="631"/>
      <c r="ER63" s="631"/>
      <c r="ES63" s="631"/>
      <c r="ET63" s="631"/>
      <c r="EU63" s="631"/>
      <c r="EV63" s="631"/>
      <c r="EW63" s="631"/>
      <c r="EX63" s="631"/>
      <c r="EY63" s="631"/>
      <c r="EZ63" s="631"/>
      <c r="FA63" s="631"/>
      <c r="FB63" s="631"/>
      <c r="FC63" s="631"/>
      <c r="FD63" s="631"/>
      <c r="FE63" s="631"/>
      <c r="FF63" s="631"/>
      <c r="FG63" s="631"/>
      <c r="FH63" s="631"/>
      <c r="FI63" s="631"/>
      <c r="FJ63" s="631"/>
      <c r="FK63" s="631"/>
      <c r="FL63" s="631"/>
      <c r="FM63" s="631"/>
      <c r="FN63" s="631"/>
      <c r="FO63" s="631"/>
      <c r="FP63" s="631"/>
      <c r="FQ63" s="631"/>
      <c r="FR63" s="631"/>
      <c r="FS63" s="631"/>
      <c r="FT63" s="631"/>
      <c r="FU63" s="631"/>
      <c r="FV63" s="631"/>
      <c r="FW63" s="631"/>
      <c r="FX63" s="631"/>
      <c r="FY63" s="631"/>
      <c r="FZ63" s="631"/>
      <c r="GA63" s="631"/>
      <c r="GB63" s="631"/>
      <c r="GC63" s="631"/>
      <c r="GD63" s="631"/>
      <c r="GE63" s="631"/>
      <c r="GF63" s="631"/>
      <c r="GG63" s="631"/>
      <c r="GH63" s="631"/>
      <c r="GI63" s="631"/>
      <c r="GJ63" s="631"/>
      <c r="GK63" s="631"/>
      <c r="GL63" s="631"/>
      <c r="GM63" s="631"/>
      <c r="GN63" s="631"/>
      <c r="GO63" s="631"/>
      <c r="GP63" s="631"/>
      <c r="GQ63" s="631"/>
      <c r="GR63" s="631"/>
      <c r="GS63" s="631"/>
      <c r="GT63" s="631"/>
      <c r="GU63" s="631"/>
      <c r="GV63" s="631"/>
      <c r="GW63" s="631"/>
      <c r="GX63" s="631"/>
      <c r="GY63" s="631"/>
      <c r="GZ63" s="631"/>
      <c r="HA63" s="631"/>
      <c r="HB63" s="631"/>
      <c r="HC63" s="631"/>
      <c r="HD63" s="631"/>
      <c r="HE63" s="631"/>
      <c r="HF63" s="631"/>
      <c r="HG63" s="631"/>
      <c r="HH63" s="631"/>
      <c r="HI63" s="631"/>
      <c r="HJ63" s="631"/>
      <c r="HK63" s="631"/>
      <c r="HL63" s="631"/>
      <c r="HM63" s="631"/>
      <c r="HN63" s="631"/>
      <c r="HO63" s="631"/>
      <c r="HP63" s="631"/>
      <c r="HQ63" s="631"/>
      <c r="HR63" s="631"/>
      <c r="HS63" s="631"/>
      <c r="HT63" s="631"/>
      <c r="HU63" s="631"/>
      <c r="HV63" s="631"/>
      <c r="HW63" s="631"/>
      <c r="HX63" s="631"/>
      <c r="HY63" s="631"/>
      <c r="HZ63" s="631"/>
      <c r="IA63" s="631"/>
      <c r="IB63" s="631"/>
      <c r="IC63" s="631"/>
      <c r="ID63" s="631"/>
      <c r="IE63" s="631"/>
      <c r="IF63" s="631"/>
      <c r="IG63" s="631"/>
      <c r="IH63" s="631"/>
      <c r="II63" s="631"/>
      <c r="IJ63" s="631"/>
      <c r="IK63" s="631"/>
      <c r="IL63" s="631"/>
      <c r="IM63" s="631"/>
      <c r="IN63" s="631"/>
      <c r="IO63" s="631"/>
      <c r="IP63" s="631"/>
      <c r="IQ63" s="631"/>
      <c r="IR63" s="631"/>
      <c r="IS63" s="631"/>
      <c r="IT63" s="631"/>
      <c r="IU63" s="631"/>
      <c r="IV63" s="631"/>
      <c r="IW63" s="631"/>
      <c r="IX63" s="631"/>
      <c r="IY63" s="631"/>
      <c r="IZ63" s="631"/>
      <c r="JA63" s="631"/>
      <c r="JB63" s="631"/>
      <c r="JC63" s="631"/>
      <c r="JD63" s="631"/>
      <c r="JE63" s="631"/>
      <c r="JF63" s="631"/>
      <c r="JG63" s="631"/>
      <c r="JH63" s="631"/>
      <c r="JI63" s="631"/>
      <c r="JJ63" s="631"/>
      <c r="JK63" s="631"/>
      <c r="JL63" s="631"/>
      <c r="JM63" s="631"/>
      <c r="JN63" s="631"/>
      <c r="JO63" s="631"/>
      <c r="JP63" s="631"/>
      <c r="JQ63" s="631"/>
      <c r="JR63" s="631"/>
      <c r="JS63" s="631"/>
      <c r="JT63" s="631"/>
      <c r="JU63" s="631"/>
      <c r="JV63" s="631"/>
      <c r="JW63" s="631"/>
      <c r="JX63" s="631"/>
      <c r="JY63" s="631"/>
      <c r="JZ63" s="631"/>
      <c r="KA63" s="631"/>
      <c r="KB63" s="631"/>
      <c r="KC63" s="631"/>
      <c r="KD63" s="631"/>
      <c r="KE63" s="631"/>
      <c r="KF63" s="631"/>
      <c r="KG63" s="631"/>
      <c r="KH63" s="631"/>
      <c r="KI63" s="631"/>
      <c r="KJ63" s="631"/>
      <c r="KK63" s="631"/>
      <c r="KL63" s="631"/>
      <c r="KM63" s="631"/>
      <c r="KN63" s="631"/>
      <c r="KO63" s="631"/>
      <c r="KP63" s="631"/>
      <c r="KQ63" s="631"/>
      <c r="KR63" s="631"/>
      <c r="KS63" s="631"/>
      <c r="KT63" s="631"/>
      <c r="KU63" s="631"/>
      <c r="KV63" s="631"/>
      <c r="KW63" s="631"/>
      <c r="KX63" s="631"/>
      <c r="KY63" s="631"/>
      <c r="KZ63" s="631"/>
      <c r="LA63" s="631"/>
      <c r="LB63" s="631"/>
      <c r="LC63" s="631"/>
      <c r="LD63" s="631"/>
      <c r="LE63" s="631"/>
      <c r="LF63" s="631"/>
      <c r="LG63" s="631"/>
      <c r="LH63" s="631"/>
      <c r="LI63" s="631"/>
      <c r="LJ63" s="631"/>
      <c r="LK63" s="631"/>
      <c r="LL63" s="631"/>
      <c r="LM63" s="631"/>
      <c r="LN63" s="631"/>
      <c r="LO63" s="631"/>
      <c r="LP63" s="631"/>
      <c r="LQ63" s="631"/>
      <c r="LR63" s="631"/>
      <c r="LS63" s="631"/>
      <c r="LT63" s="631"/>
      <c r="LU63" s="631"/>
      <c r="LV63" s="631"/>
      <c r="LW63" s="631"/>
      <c r="LX63" s="631"/>
      <c r="LY63" s="631"/>
      <c r="LZ63" s="631"/>
      <c r="MA63" s="631"/>
      <c r="MB63" s="631"/>
      <c r="MC63" s="631"/>
      <c r="MD63" s="631"/>
      <c r="ME63" s="631"/>
      <c r="MF63" s="631"/>
      <c r="MG63" s="631"/>
      <c r="MH63" s="631"/>
      <c r="MI63" s="631"/>
      <c r="MJ63" s="631"/>
      <c r="MK63" s="631"/>
      <c r="ML63" s="631"/>
      <c r="MM63" s="631"/>
      <c r="MN63" s="631"/>
      <c r="MO63" s="631"/>
      <c r="MP63" s="631"/>
      <c r="MQ63" s="631"/>
      <c r="MR63" s="631"/>
      <c r="MS63" s="631"/>
      <c r="MT63" s="631"/>
      <c r="MU63" s="631"/>
      <c r="MV63" s="631"/>
      <c r="MW63" s="631"/>
      <c r="MX63" s="631"/>
      <c r="MY63" s="631"/>
      <c r="MZ63" s="631"/>
      <c r="NA63" s="631"/>
      <c r="NB63" s="631"/>
      <c r="NC63" s="631"/>
      <c r="ND63" s="631"/>
      <c r="NE63" s="631"/>
      <c r="NF63" s="631"/>
      <c r="NG63" s="631"/>
      <c r="NH63" s="631"/>
      <c r="NI63" s="631"/>
      <c r="NJ63" s="631"/>
      <c r="NK63" s="631"/>
      <c r="NL63" s="631"/>
      <c r="NM63" s="631"/>
      <c r="NN63" s="631"/>
      <c r="NO63" s="631"/>
      <c r="NP63" s="631"/>
      <c r="NQ63" s="631"/>
      <c r="NR63" s="631"/>
      <c r="NS63" s="631"/>
      <c r="NT63" s="631"/>
      <c r="NU63" s="631"/>
      <c r="NV63" s="631"/>
      <c r="NW63" s="631"/>
      <c r="NX63" s="631"/>
      <c r="NY63" s="631"/>
      <c r="NZ63" s="631"/>
      <c r="OA63" s="631"/>
      <c r="OB63" s="631"/>
      <c r="OC63" s="631"/>
      <c r="OD63" s="631"/>
      <c r="OE63" s="631"/>
      <c r="OF63" s="631"/>
      <c r="OG63" s="631"/>
      <c r="OH63" s="631"/>
      <c r="OI63" s="631"/>
      <c r="OJ63" s="631"/>
      <c r="OK63" s="631"/>
      <c r="OL63" s="631"/>
      <c r="OM63" s="631"/>
      <c r="ON63" s="631"/>
      <c r="OO63" s="631"/>
      <c r="OP63" s="631"/>
      <c r="OQ63" s="631"/>
      <c r="OR63" s="631"/>
      <c r="OS63" s="631"/>
      <c r="OT63" s="631"/>
      <c r="OU63" s="631"/>
      <c r="OV63" s="631"/>
      <c r="OW63" s="631"/>
      <c r="OX63" s="631"/>
      <c r="OY63" s="631"/>
      <c r="OZ63" s="631"/>
      <c r="PA63" s="631"/>
      <c r="PB63" s="631"/>
      <c r="PC63" s="631"/>
      <c r="PD63" s="631"/>
      <c r="PE63" s="631"/>
      <c r="PF63" s="631"/>
      <c r="PG63" s="631"/>
      <c r="PH63" s="631"/>
      <c r="PI63" s="631"/>
      <c r="PJ63" s="631"/>
      <c r="PK63" s="631"/>
      <c r="PL63" s="631"/>
      <c r="PM63" s="631"/>
      <c r="PN63" s="631"/>
      <c r="PO63" s="631"/>
      <c r="PP63" s="631"/>
      <c r="PQ63" s="631"/>
      <c r="PR63" s="631"/>
      <c r="PS63" s="631"/>
      <c r="PT63" s="631"/>
      <c r="PU63" s="631"/>
      <c r="PV63" s="631"/>
      <c r="PW63" s="631"/>
      <c r="PX63" s="631"/>
      <c r="PY63" s="631"/>
      <c r="PZ63" s="631"/>
      <c r="QA63" s="631"/>
      <c r="QB63" s="631"/>
      <c r="QC63" s="631"/>
      <c r="QD63" s="631"/>
      <c r="QE63" s="631"/>
      <c r="QF63" s="631"/>
      <c r="QG63" s="631"/>
      <c r="QH63" s="631"/>
      <c r="QI63" s="631"/>
      <c r="QJ63" s="631"/>
      <c r="QK63" s="631"/>
      <c r="QL63" s="631"/>
      <c r="QM63" s="631"/>
      <c r="QN63" s="631"/>
      <c r="QO63" s="631"/>
      <c r="QP63" s="631"/>
      <c r="QQ63" s="631"/>
      <c r="QR63" s="631"/>
      <c r="QS63" s="631"/>
      <c r="QT63" s="631"/>
      <c r="QU63" s="631"/>
      <c r="QV63" s="631"/>
      <c r="QW63" s="631"/>
      <c r="QX63" s="631"/>
      <c r="QY63" s="631"/>
      <c r="QZ63" s="631"/>
      <c r="RA63" s="631"/>
      <c r="RB63" s="631"/>
      <c r="RC63" s="631"/>
      <c r="RD63" s="631"/>
      <c r="RE63" s="631"/>
      <c r="RF63" s="631"/>
      <c r="RG63" s="631"/>
      <c r="RH63" s="631"/>
      <c r="RI63" s="631"/>
      <c r="RJ63" s="631"/>
      <c r="RK63" s="631"/>
      <c r="RL63" s="631"/>
      <c r="RM63" s="631"/>
      <c r="RN63" s="631"/>
      <c r="RO63" s="631"/>
      <c r="RP63" s="631"/>
      <c r="RQ63" s="631"/>
      <c r="RR63" s="631"/>
      <c r="RS63" s="631"/>
      <c r="RT63" s="631"/>
      <c r="RU63" s="631"/>
      <c r="RV63" s="631"/>
      <c r="RW63" s="631"/>
      <c r="RX63" s="631"/>
      <c r="RY63" s="631"/>
      <c r="RZ63" s="631"/>
      <c r="SA63" s="631"/>
      <c r="SB63" s="631"/>
      <c r="SC63" s="631"/>
      <c r="SD63" s="631"/>
      <c r="SE63" s="631"/>
      <c r="SF63" s="631"/>
      <c r="SG63" s="631"/>
      <c r="SH63" s="631"/>
      <c r="SI63" s="631"/>
      <c r="SJ63" s="631"/>
      <c r="SK63" s="631"/>
      <c r="SL63" s="631"/>
      <c r="SM63" s="631"/>
      <c r="SN63" s="631"/>
      <c r="SO63" s="631"/>
      <c r="SP63" s="631"/>
      <c r="SQ63" s="631"/>
      <c r="SR63" s="631"/>
      <c r="SS63" s="631"/>
      <c r="ST63" s="631"/>
      <c r="SU63" s="631"/>
      <c r="SV63" s="631"/>
      <c r="SW63" s="631"/>
      <c r="SX63" s="631"/>
      <c r="SY63" s="631"/>
      <c r="SZ63" s="631"/>
      <c r="TA63" s="631"/>
      <c r="TB63" s="631"/>
      <c r="TC63" s="631"/>
      <c r="TD63" s="631"/>
      <c r="TE63" s="631"/>
      <c r="TF63" s="631"/>
      <c r="TG63" s="631"/>
      <c r="TH63" s="631"/>
      <c r="TI63" s="631"/>
      <c r="TJ63" s="631"/>
      <c r="TK63" s="631"/>
      <c r="TL63" s="631"/>
      <c r="TM63" s="631"/>
      <c r="TN63" s="631"/>
      <c r="TO63" s="631"/>
      <c r="TP63" s="631"/>
      <c r="TQ63" s="631"/>
      <c r="TR63" s="631"/>
      <c r="TS63" s="631"/>
      <c r="TT63" s="631"/>
      <c r="TU63" s="631"/>
      <c r="TV63" s="631"/>
      <c r="TW63" s="631"/>
      <c r="TX63" s="631"/>
      <c r="TY63" s="631"/>
      <c r="TZ63" s="631"/>
      <c r="UA63" s="631"/>
      <c r="UB63" s="631"/>
      <c r="UC63" s="631"/>
      <c r="UD63" s="631"/>
      <c r="UE63" s="631"/>
      <c r="UF63" s="631"/>
      <c r="UG63" s="631"/>
      <c r="UH63" s="631"/>
      <c r="UI63" s="631"/>
      <c r="UJ63" s="631"/>
      <c r="UK63" s="631"/>
      <c r="UL63" s="631"/>
      <c r="UM63" s="631"/>
      <c r="UN63" s="631"/>
      <c r="UO63" s="631"/>
      <c r="UP63" s="631"/>
      <c r="UQ63" s="631"/>
      <c r="UR63" s="631"/>
      <c r="US63" s="631"/>
      <c r="UT63" s="631"/>
      <c r="UU63" s="631"/>
      <c r="UV63" s="631"/>
      <c r="UW63" s="631"/>
      <c r="UX63" s="631"/>
      <c r="UY63" s="631"/>
      <c r="UZ63" s="631"/>
      <c r="VA63" s="631"/>
      <c r="VB63" s="631"/>
      <c r="VC63" s="631"/>
      <c r="VD63" s="631"/>
      <c r="VE63" s="631"/>
      <c r="VF63" s="631"/>
      <c r="VG63" s="631"/>
      <c r="VH63" s="631"/>
      <c r="VI63" s="631"/>
      <c r="VJ63" s="631"/>
      <c r="VK63" s="631"/>
      <c r="VL63" s="631"/>
      <c r="VM63" s="631"/>
      <c r="VN63" s="631"/>
      <c r="VO63" s="631"/>
      <c r="VP63" s="631"/>
      <c r="VQ63" s="631"/>
      <c r="VR63" s="631"/>
      <c r="VS63" s="631"/>
      <c r="VT63" s="631"/>
      <c r="VU63" s="631"/>
      <c r="VV63" s="631"/>
      <c r="VW63" s="631"/>
      <c r="VX63" s="631"/>
      <c r="VY63" s="631"/>
      <c r="VZ63" s="631"/>
      <c r="WA63" s="631"/>
      <c r="WB63" s="631"/>
      <c r="WC63" s="631"/>
      <c r="WD63" s="631"/>
      <c r="WE63" s="631"/>
      <c r="WF63" s="631"/>
      <c r="WG63" s="631"/>
      <c r="WH63" s="631"/>
      <c r="WI63" s="631"/>
      <c r="WJ63" s="631"/>
      <c r="WK63" s="631"/>
      <c r="WL63" s="631"/>
      <c r="WM63" s="631"/>
      <c r="WN63" s="631"/>
      <c r="WO63" s="631"/>
      <c r="WP63" s="631"/>
      <c r="WQ63" s="631"/>
      <c r="WR63" s="631"/>
      <c r="WS63" s="631"/>
      <c r="WT63" s="631"/>
      <c r="WU63" s="631"/>
      <c r="WV63" s="631"/>
      <c r="WW63" s="631"/>
      <c r="WX63" s="631"/>
      <c r="WY63" s="631"/>
      <c r="WZ63" s="631"/>
      <c r="XA63" s="631"/>
      <c r="XB63" s="631"/>
      <c r="XC63" s="631"/>
      <c r="XD63" s="631"/>
      <c r="XE63" s="631"/>
      <c r="XF63" s="631"/>
      <c r="XG63" s="631"/>
      <c r="XH63" s="631"/>
      <c r="XI63" s="631"/>
      <c r="XJ63" s="631"/>
      <c r="XK63" s="631"/>
      <c r="XL63" s="631"/>
      <c r="XM63" s="631"/>
      <c r="XN63" s="631"/>
      <c r="XO63" s="631"/>
      <c r="XP63" s="631"/>
      <c r="XQ63" s="631"/>
      <c r="XR63" s="631"/>
      <c r="XS63" s="631"/>
      <c r="XT63" s="631"/>
      <c r="XU63" s="631"/>
      <c r="XV63" s="631"/>
      <c r="XW63" s="631"/>
      <c r="XX63" s="631"/>
      <c r="XY63" s="631"/>
      <c r="XZ63" s="631"/>
      <c r="YA63" s="631"/>
      <c r="YB63" s="631"/>
      <c r="YC63" s="631"/>
      <c r="YD63" s="631"/>
      <c r="YE63" s="631"/>
      <c r="YF63" s="631"/>
      <c r="YG63" s="631"/>
      <c r="YH63" s="631"/>
      <c r="YI63" s="631"/>
      <c r="YJ63" s="631"/>
      <c r="YK63" s="631"/>
      <c r="YL63" s="631"/>
      <c r="YM63" s="631"/>
      <c r="YN63" s="631"/>
      <c r="YO63" s="631"/>
      <c r="YP63" s="631"/>
      <c r="YQ63" s="631"/>
      <c r="YR63" s="631"/>
      <c r="YS63" s="631"/>
      <c r="YT63" s="631"/>
      <c r="YU63" s="631"/>
      <c r="YV63" s="631"/>
      <c r="YW63" s="631"/>
      <c r="YX63" s="631"/>
      <c r="YY63" s="631"/>
      <c r="YZ63" s="631"/>
      <c r="ZA63" s="631"/>
      <c r="ZB63" s="631"/>
      <c r="ZC63" s="631"/>
      <c r="ZD63" s="631"/>
      <c r="ZE63" s="631"/>
      <c r="ZF63" s="631"/>
      <c r="ZG63" s="631"/>
      <c r="ZH63" s="631"/>
      <c r="ZI63" s="631"/>
      <c r="ZJ63" s="631"/>
      <c r="ZK63" s="631"/>
      <c r="ZL63" s="631"/>
      <c r="ZM63" s="631"/>
      <c r="ZN63" s="631"/>
      <c r="ZO63" s="631"/>
      <c r="ZP63" s="631"/>
      <c r="ZQ63" s="631"/>
      <c r="ZR63" s="631"/>
      <c r="ZS63" s="631"/>
      <c r="ZT63" s="631"/>
      <c r="ZU63" s="631"/>
      <c r="ZV63" s="631"/>
      <c r="ZW63" s="631"/>
      <c r="ZX63" s="631"/>
      <c r="ZY63" s="631"/>
      <c r="ZZ63" s="631"/>
      <c r="AAA63" s="631"/>
      <c r="AAB63" s="631"/>
      <c r="AAC63" s="631"/>
      <c r="AAD63" s="631"/>
      <c r="AAE63" s="631"/>
      <c r="AAF63" s="631"/>
      <c r="AAG63" s="631"/>
      <c r="AAH63" s="631"/>
      <c r="AAI63" s="631"/>
      <c r="AAJ63" s="631"/>
      <c r="AAK63" s="631"/>
      <c r="AAL63" s="631"/>
      <c r="AAM63" s="631"/>
      <c r="AAN63" s="631"/>
      <c r="AAO63" s="631"/>
      <c r="AAP63" s="631"/>
      <c r="AAQ63" s="631"/>
      <c r="AAR63" s="631"/>
      <c r="AAS63" s="631"/>
      <c r="AAT63" s="631"/>
      <c r="AAU63" s="631"/>
      <c r="AAV63" s="631"/>
      <c r="AAW63" s="631"/>
      <c r="AAX63" s="631"/>
      <c r="AAY63" s="631"/>
      <c r="AAZ63" s="631"/>
      <c r="ABA63" s="631"/>
      <c r="ABB63" s="631"/>
      <c r="ABC63" s="631"/>
      <c r="ABD63" s="631"/>
      <c r="ABE63" s="631"/>
      <c r="ABF63" s="631"/>
      <c r="ABG63" s="631"/>
      <c r="ABH63" s="631"/>
      <c r="ABI63" s="631"/>
      <c r="ABJ63" s="631"/>
      <c r="ABK63" s="631"/>
      <c r="ABL63" s="631"/>
      <c r="ABM63" s="631"/>
      <c r="ABN63" s="631"/>
      <c r="ABO63" s="631"/>
      <c r="ABP63" s="631"/>
      <c r="ABQ63" s="631"/>
      <c r="ABR63" s="631"/>
      <c r="ABS63" s="631"/>
      <c r="ABT63" s="631"/>
      <c r="ABU63" s="631"/>
      <c r="ABV63" s="631"/>
      <c r="ABW63" s="631"/>
      <c r="ABX63" s="631"/>
      <c r="ABY63" s="631"/>
      <c r="ABZ63" s="631"/>
      <c r="ACA63" s="631"/>
      <c r="ACB63" s="631"/>
      <c r="ACC63" s="631"/>
      <c r="ACD63" s="631"/>
      <c r="ACE63" s="631"/>
      <c r="ACF63" s="631"/>
      <c r="ACG63" s="631"/>
      <c r="ACH63" s="631"/>
      <c r="ACI63" s="631"/>
      <c r="ACJ63" s="631"/>
      <c r="ACK63" s="631"/>
      <c r="ACL63" s="631"/>
      <c r="ACM63" s="631"/>
      <c r="ACN63" s="631"/>
      <c r="ACO63" s="631"/>
      <c r="ACP63" s="631"/>
      <c r="ACQ63" s="631"/>
      <c r="ACR63" s="631"/>
      <c r="ACS63" s="631"/>
      <c r="ACT63" s="631"/>
      <c r="ACU63" s="631"/>
      <c r="ACV63" s="631"/>
      <c r="ACW63" s="631"/>
      <c r="ACX63" s="631"/>
      <c r="ACY63" s="631"/>
      <c r="ACZ63" s="631"/>
      <c r="ADA63" s="631"/>
      <c r="ADB63" s="631"/>
      <c r="ADC63" s="631"/>
      <c r="ADD63" s="631"/>
      <c r="ADE63" s="631"/>
      <c r="ADF63" s="631"/>
      <c r="ADG63" s="631"/>
      <c r="ADH63" s="631"/>
      <c r="ADI63" s="631"/>
      <c r="ADJ63" s="631"/>
      <c r="ADK63" s="631"/>
      <c r="ADL63" s="631"/>
      <c r="ADM63" s="631"/>
      <c r="ADN63" s="631"/>
      <c r="ADO63" s="631"/>
      <c r="ADP63" s="631"/>
      <c r="ADQ63" s="631"/>
      <c r="ADR63" s="631"/>
      <c r="ADS63" s="631"/>
      <c r="ADT63" s="631"/>
      <c r="ADU63" s="631"/>
      <c r="ADV63" s="631"/>
      <c r="ADW63" s="631"/>
      <c r="ADX63" s="631"/>
      <c r="ADY63" s="631"/>
      <c r="ADZ63" s="631"/>
      <c r="AEA63" s="631"/>
      <c r="AEB63" s="631"/>
      <c r="AEC63" s="631"/>
      <c r="AED63" s="631"/>
      <c r="AEE63" s="631"/>
      <c r="AEF63" s="631"/>
      <c r="AEG63" s="631"/>
      <c r="AEH63" s="631"/>
      <c r="AEI63" s="631"/>
      <c r="AEJ63" s="631"/>
      <c r="AEK63" s="631"/>
      <c r="AEL63" s="631"/>
      <c r="AEM63" s="631"/>
      <c r="AEN63" s="631"/>
      <c r="AEO63" s="631"/>
      <c r="AEP63" s="631"/>
      <c r="AEQ63" s="631"/>
      <c r="AER63" s="631"/>
      <c r="AES63" s="631"/>
      <c r="AET63" s="631"/>
      <c r="AEU63" s="631"/>
      <c r="AEV63" s="631"/>
      <c r="AEW63" s="631"/>
      <c r="AEX63" s="631"/>
      <c r="AEY63" s="631"/>
      <c r="AEZ63" s="631"/>
      <c r="AFA63" s="631"/>
      <c r="AFB63" s="631"/>
      <c r="AFC63" s="631"/>
      <c r="AFD63" s="631"/>
      <c r="AFE63" s="631"/>
      <c r="AFF63" s="631"/>
      <c r="AFG63" s="631"/>
      <c r="AFH63" s="631"/>
      <c r="AFI63" s="631"/>
      <c r="AFJ63" s="631"/>
      <c r="AFK63" s="631"/>
      <c r="AFL63" s="631"/>
      <c r="AFM63" s="631"/>
      <c r="AFN63" s="631"/>
      <c r="AFO63" s="631"/>
      <c r="AFP63" s="631"/>
      <c r="AFQ63" s="631"/>
      <c r="AFR63" s="631"/>
      <c r="AFS63" s="631"/>
      <c r="AFT63" s="631"/>
      <c r="AFU63" s="631"/>
      <c r="AFV63" s="631"/>
      <c r="AFW63" s="631"/>
      <c r="AFX63" s="631"/>
      <c r="AFY63" s="631"/>
      <c r="AFZ63" s="631"/>
      <c r="AGA63" s="631"/>
      <c r="AGB63" s="631"/>
      <c r="AGC63" s="631"/>
      <c r="AGD63" s="631"/>
      <c r="AGE63" s="631"/>
      <c r="AGF63" s="631"/>
      <c r="AGG63" s="631"/>
      <c r="AGH63" s="631"/>
      <c r="AGI63" s="631"/>
      <c r="AGJ63" s="631"/>
      <c r="AGK63" s="631"/>
      <c r="AGL63" s="631"/>
      <c r="AGM63" s="631"/>
      <c r="AGN63" s="631"/>
      <c r="AGO63" s="631"/>
      <c r="AGP63" s="631"/>
      <c r="AGQ63" s="631"/>
      <c r="AGR63" s="631"/>
      <c r="AGS63" s="631"/>
      <c r="AGT63" s="631"/>
      <c r="AGU63" s="631"/>
      <c r="AGV63" s="631"/>
      <c r="AGW63" s="631"/>
      <c r="AGX63" s="631"/>
      <c r="AGY63" s="631"/>
      <c r="AGZ63" s="631"/>
      <c r="AHA63" s="631"/>
      <c r="AHB63" s="631"/>
      <c r="AHC63" s="631"/>
      <c r="AHD63" s="631"/>
      <c r="AHE63" s="631"/>
      <c r="AHF63" s="631"/>
      <c r="AHG63" s="631"/>
      <c r="AHH63" s="631"/>
      <c r="AHI63" s="631"/>
      <c r="AHJ63" s="631"/>
      <c r="AHK63" s="631"/>
      <c r="AHL63" s="631"/>
      <c r="AHM63" s="631"/>
      <c r="AHN63" s="631"/>
      <c r="AHO63" s="631"/>
      <c r="AHP63" s="631"/>
      <c r="AHQ63" s="631"/>
      <c r="AHR63" s="631"/>
      <c r="AHS63" s="631"/>
      <c r="AHT63" s="631"/>
      <c r="AHU63" s="631"/>
      <c r="AHV63" s="631"/>
      <c r="AHW63" s="631"/>
      <c r="AHX63" s="631"/>
      <c r="AHY63" s="631"/>
      <c r="AHZ63" s="631"/>
      <c r="AIA63" s="631"/>
      <c r="AIB63" s="631"/>
      <c r="AIC63" s="631"/>
      <c r="AID63" s="631"/>
      <c r="AIE63" s="631"/>
      <c r="AIF63" s="631"/>
      <c r="AIG63" s="631"/>
      <c r="AIH63" s="631"/>
      <c r="AII63" s="631"/>
      <c r="AIJ63" s="631"/>
      <c r="AIK63" s="631"/>
      <c r="AIL63" s="631"/>
      <c r="AIM63" s="631"/>
      <c r="AIN63" s="631"/>
      <c r="AIO63" s="631"/>
      <c r="AIP63" s="631"/>
      <c r="AIQ63" s="631"/>
      <c r="AIR63" s="631"/>
      <c r="AIS63" s="631"/>
      <c r="AIT63" s="631"/>
      <c r="AIU63" s="631"/>
      <c r="AIV63" s="631"/>
      <c r="AIW63" s="631"/>
      <c r="AIX63" s="631"/>
      <c r="AIY63" s="631"/>
      <c r="AIZ63" s="631"/>
      <c r="AJA63" s="631"/>
      <c r="AJB63" s="631"/>
      <c r="AJC63" s="631"/>
      <c r="AJD63" s="631"/>
      <c r="AJE63" s="631"/>
      <c r="AJF63" s="631"/>
      <c r="AJG63" s="631"/>
      <c r="AJH63" s="631"/>
      <c r="AJI63" s="631"/>
      <c r="AJJ63" s="631"/>
      <c r="AJK63" s="631"/>
      <c r="AJL63" s="631"/>
      <c r="AJM63" s="631"/>
      <c r="AJN63" s="631"/>
      <c r="AJO63" s="631"/>
      <c r="AJP63" s="631"/>
      <c r="AJQ63" s="631"/>
      <c r="AJR63" s="631"/>
      <c r="AJS63" s="631"/>
      <c r="AJT63" s="631"/>
      <c r="AJU63" s="631"/>
      <c r="AJV63" s="631"/>
      <c r="AJW63" s="631"/>
      <c r="AJX63" s="631"/>
      <c r="AJY63" s="631"/>
      <c r="AJZ63" s="631"/>
      <c r="AKA63" s="631"/>
      <c r="AKB63" s="631"/>
      <c r="AKC63" s="631"/>
      <c r="AKD63" s="631"/>
      <c r="AKE63" s="631"/>
      <c r="AKF63" s="631"/>
      <c r="AKG63" s="631"/>
      <c r="AKH63" s="631"/>
      <c r="AKI63" s="631"/>
      <c r="AKJ63" s="631"/>
      <c r="AKK63" s="631"/>
      <c r="AKL63" s="631"/>
      <c r="AKM63" s="631"/>
      <c r="AKN63" s="631"/>
      <c r="AKO63" s="631"/>
      <c r="AKP63" s="631"/>
      <c r="AKQ63" s="631"/>
      <c r="AKR63" s="631"/>
      <c r="AKS63" s="631"/>
      <c r="AKT63" s="631"/>
      <c r="AKU63" s="631"/>
      <c r="AKV63" s="631"/>
      <c r="AKW63" s="631"/>
      <c r="AKX63" s="631"/>
      <c r="AKY63" s="631"/>
      <c r="AKZ63" s="631"/>
      <c r="ALA63" s="631"/>
      <c r="ALB63" s="631"/>
      <c r="ALC63" s="631"/>
      <c r="ALD63" s="631"/>
      <c r="ALE63" s="631"/>
      <c r="ALF63" s="631"/>
      <c r="ALG63" s="631"/>
      <c r="ALH63" s="631"/>
      <c r="ALI63" s="631"/>
      <c r="ALJ63" s="631"/>
      <c r="ALK63" s="631"/>
      <c r="ALL63" s="631"/>
      <c r="ALM63" s="631"/>
      <c r="ALN63" s="631"/>
      <c r="ALO63" s="631"/>
      <c r="ALP63" s="631"/>
      <c r="ALQ63" s="631"/>
      <c r="ALR63" s="631"/>
      <c r="ALS63" s="631"/>
      <c r="ALT63" s="631"/>
      <c r="ALU63" s="631"/>
      <c r="ALV63" s="631"/>
      <c r="ALW63" s="631"/>
      <c r="ALX63" s="631"/>
      <c r="ALY63" s="631"/>
      <c r="ALZ63" s="631"/>
      <c r="AMA63" s="631"/>
      <c r="AMB63" s="631"/>
      <c r="AMC63" s="631"/>
      <c r="AMD63" s="631"/>
      <c r="AME63" s="631"/>
      <c r="AMF63" s="631"/>
      <c r="AMG63" s="631"/>
      <c r="AMH63" s="631"/>
      <c r="AMI63" s="631"/>
      <c r="AMJ63" s="631"/>
      <c r="AMK63" s="631"/>
      <c r="AML63" s="631"/>
      <c r="AMM63" s="631"/>
      <c r="AMN63" s="631"/>
      <c r="AMO63" s="631"/>
      <c r="AMP63" s="631"/>
      <c r="AMQ63" s="631"/>
      <c r="AMR63" s="631"/>
      <c r="AMS63" s="631"/>
      <c r="AMT63" s="631"/>
      <c r="AMU63" s="631"/>
      <c r="AMV63" s="631"/>
      <c r="AMW63" s="631"/>
      <c r="AMX63" s="631"/>
      <c r="AMY63" s="631"/>
      <c r="AMZ63" s="631"/>
      <c r="ANA63" s="631"/>
      <c r="ANB63" s="631"/>
      <c r="ANC63" s="631"/>
      <c r="AND63" s="631"/>
      <c r="ANE63" s="631"/>
      <c r="ANF63" s="631"/>
      <c r="ANG63" s="631"/>
      <c r="ANH63" s="631"/>
      <c r="ANI63" s="631"/>
      <c r="ANJ63" s="631"/>
      <c r="ANK63" s="631"/>
      <c r="ANL63" s="631"/>
      <c r="ANM63" s="631"/>
      <c r="ANN63" s="631"/>
      <c r="ANO63" s="631"/>
      <c r="ANP63" s="631"/>
      <c r="ANQ63" s="631"/>
      <c r="ANR63" s="631"/>
      <c r="ANS63" s="631"/>
      <c r="ANT63" s="631"/>
      <c r="ANU63" s="631"/>
      <c r="ANV63" s="631"/>
      <c r="ANW63" s="631"/>
      <c r="ANX63" s="631"/>
      <c r="ANY63" s="631"/>
      <c r="ANZ63" s="631"/>
      <c r="AOA63" s="631"/>
      <c r="AOB63" s="631"/>
      <c r="AOC63" s="631"/>
      <c r="AOD63" s="631"/>
      <c r="AOE63" s="631"/>
      <c r="AOF63" s="631"/>
      <c r="AOG63" s="631"/>
      <c r="AOH63" s="631"/>
      <c r="AOI63" s="631"/>
      <c r="AOJ63" s="631"/>
      <c r="AOK63" s="631"/>
      <c r="AOL63" s="631"/>
      <c r="AOM63" s="631"/>
      <c r="AON63" s="631"/>
      <c r="AOO63" s="631"/>
      <c r="AOP63" s="631"/>
      <c r="AOQ63" s="631"/>
      <c r="AOR63" s="631"/>
      <c r="AOS63" s="631"/>
      <c r="AOT63" s="631"/>
      <c r="AOU63" s="631"/>
      <c r="AOV63" s="631"/>
      <c r="AOW63" s="631"/>
      <c r="AOX63" s="631"/>
      <c r="AOY63" s="631"/>
      <c r="AOZ63" s="631"/>
      <c r="APA63" s="631"/>
      <c r="APB63" s="631"/>
      <c r="APC63" s="631"/>
      <c r="APD63" s="631"/>
      <c r="APE63" s="631"/>
      <c r="APF63" s="631"/>
      <c r="APG63" s="631"/>
      <c r="APH63" s="631"/>
      <c r="API63" s="631"/>
      <c r="APJ63" s="631"/>
      <c r="APK63" s="631"/>
      <c r="APL63" s="631"/>
      <c r="APM63" s="631"/>
      <c r="APN63" s="631"/>
      <c r="APO63" s="631"/>
      <c r="APP63" s="631"/>
      <c r="APQ63" s="631"/>
      <c r="APR63" s="631"/>
      <c r="APS63" s="631"/>
      <c r="APT63" s="631"/>
      <c r="APU63" s="631"/>
      <c r="APV63" s="631"/>
      <c r="APW63" s="631"/>
      <c r="APX63" s="631"/>
      <c r="APY63" s="631"/>
      <c r="APZ63" s="631"/>
      <c r="AQA63" s="631"/>
      <c r="AQB63" s="631"/>
      <c r="AQC63" s="631"/>
      <c r="AQD63" s="631"/>
      <c r="AQE63" s="631"/>
      <c r="AQF63" s="631"/>
      <c r="AQG63" s="631"/>
      <c r="AQH63" s="631"/>
      <c r="AQI63" s="631"/>
      <c r="AQJ63" s="631"/>
      <c r="AQK63" s="631"/>
      <c r="AQL63" s="631"/>
      <c r="AQM63" s="631"/>
      <c r="AQN63" s="631"/>
      <c r="AQO63" s="631"/>
      <c r="AQP63" s="631"/>
      <c r="AQQ63" s="631"/>
      <c r="AQR63" s="631"/>
      <c r="AQS63" s="631"/>
      <c r="AQT63" s="631"/>
      <c r="AQU63" s="631"/>
      <c r="AQV63" s="631"/>
      <c r="AQW63" s="631"/>
      <c r="AQX63" s="631"/>
      <c r="AQY63" s="631"/>
      <c r="AQZ63" s="631"/>
      <c r="ARA63" s="631"/>
      <c r="ARB63" s="631"/>
      <c r="ARC63" s="631"/>
      <c r="ARD63" s="631"/>
      <c r="ARE63" s="631"/>
      <c r="ARF63" s="631"/>
      <c r="ARG63" s="631"/>
      <c r="ARH63" s="631"/>
      <c r="ARI63" s="631"/>
      <c r="ARJ63" s="631"/>
      <c r="ARK63" s="631"/>
      <c r="ARL63" s="631"/>
      <c r="ARM63" s="631"/>
      <c r="ARN63" s="631"/>
      <c r="ARO63" s="631"/>
      <c r="ARP63" s="631"/>
      <c r="ARQ63" s="631"/>
      <c r="ARR63" s="631"/>
      <c r="ARS63" s="631"/>
      <c r="ART63" s="631"/>
      <c r="ARU63" s="631"/>
      <c r="ARV63" s="631"/>
      <c r="ARW63" s="631"/>
      <c r="ARX63" s="631"/>
      <c r="ARY63" s="631"/>
      <c r="ARZ63" s="631"/>
      <c r="ASA63" s="631"/>
      <c r="ASB63" s="631"/>
      <c r="ASC63" s="631"/>
      <c r="ASD63" s="631"/>
      <c r="ASE63" s="631"/>
      <c r="ASF63" s="631"/>
      <c r="ASG63" s="631"/>
      <c r="ASH63" s="631"/>
      <c r="ASI63" s="631"/>
      <c r="ASJ63" s="631"/>
      <c r="ASK63" s="631"/>
      <c r="ASL63" s="631"/>
      <c r="ASM63" s="631"/>
      <c r="ASN63" s="631"/>
      <c r="ASO63" s="631"/>
      <c r="ASP63" s="631"/>
      <c r="ASQ63" s="631"/>
      <c r="ASR63" s="631"/>
      <c r="ASS63" s="631"/>
      <c r="AST63" s="631"/>
      <c r="ASU63" s="631"/>
      <c r="ASV63" s="631"/>
      <c r="ASW63" s="631"/>
      <c r="ASX63" s="631"/>
      <c r="ASY63" s="631"/>
      <c r="ASZ63" s="631"/>
      <c r="ATA63" s="631"/>
      <c r="ATB63" s="631"/>
      <c r="ATC63" s="631"/>
      <c r="ATD63" s="631"/>
      <c r="ATE63" s="631"/>
      <c r="ATF63" s="631"/>
      <c r="ATG63" s="631"/>
      <c r="ATH63" s="631"/>
      <c r="ATI63" s="631"/>
      <c r="ATJ63" s="631"/>
      <c r="ATK63" s="631"/>
      <c r="ATL63" s="631"/>
      <c r="ATM63" s="631"/>
      <c r="ATN63" s="631"/>
      <c r="ATO63" s="631"/>
      <c r="ATP63" s="631"/>
      <c r="ATQ63" s="631"/>
      <c r="ATR63" s="631"/>
      <c r="ATS63" s="631"/>
      <c r="ATT63" s="631"/>
      <c r="ATU63" s="631"/>
      <c r="ATV63" s="631"/>
      <c r="ATW63" s="631"/>
      <c r="ATX63" s="631"/>
      <c r="ATY63" s="631"/>
      <c r="ATZ63" s="631"/>
      <c r="AUA63" s="631"/>
      <c r="AUB63" s="631"/>
      <c r="AUC63" s="631"/>
      <c r="AUD63" s="631"/>
      <c r="AUE63" s="631"/>
      <c r="AUF63" s="631"/>
      <c r="AUG63" s="631"/>
      <c r="AUH63" s="631"/>
      <c r="AUI63" s="631"/>
      <c r="AUJ63" s="631"/>
      <c r="AUK63" s="631"/>
      <c r="AUL63" s="631"/>
      <c r="AUM63" s="631"/>
      <c r="AUN63" s="631"/>
      <c r="AUO63" s="631"/>
      <c r="AUP63" s="631"/>
      <c r="AUQ63" s="631"/>
      <c r="AUR63" s="631"/>
      <c r="AUS63" s="631"/>
      <c r="AUT63" s="631"/>
      <c r="AUU63" s="631"/>
      <c r="AUV63" s="631"/>
      <c r="AUW63" s="631"/>
      <c r="AUX63" s="631"/>
      <c r="AUY63" s="631"/>
      <c r="AUZ63" s="631"/>
      <c r="AVA63" s="631"/>
      <c r="AVB63" s="631"/>
      <c r="AVC63" s="631"/>
      <c r="AVD63" s="631"/>
      <c r="AVE63" s="631"/>
      <c r="AVF63" s="631"/>
      <c r="AVG63" s="631"/>
      <c r="AVH63" s="631"/>
      <c r="AVI63" s="631"/>
      <c r="AVJ63" s="631"/>
      <c r="AVK63" s="631"/>
      <c r="AVL63" s="631"/>
      <c r="AVM63" s="631"/>
      <c r="AVN63" s="631"/>
      <c r="AVO63" s="631"/>
      <c r="AVP63" s="631"/>
      <c r="AVQ63" s="631"/>
      <c r="AVR63" s="631"/>
      <c r="AVS63" s="631"/>
      <c r="AVT63" s="631"/>
      <c r="AVU63" s="631"/>
      <c r="AVV63" s="631"/>
      <c r="AVW63" s="631"/>
      <c r="AVX63" s="631"/>
      <c r="AVY63" s="631"/>
      <c r="AVZ63" s="631"/>
      <c r="AWA63" s="631"/>
      <c r="AWB63" s="631"/>
      <c r="AWC63" s="631"/>
      <c r="AWD63" s="631"/>
      <c r="AWE63" s="631"/>
      <c r="AWF63" s="631"/>
      <c r="AWG63" s="631"/>
      <c r="AWH63" s="631"/>
      <c r="AWI63" s="631"/>
      <c r="AWJ63" s="631"/>
      <c r="AWK63" s="631"/>
      <c r="AWL63" s="631"/>
      <c r="AWM63" s="631"/>
      <c r="AWN63" s="631"/>
      <c r="AWO63" s="631"/>
      <c r="AWP63" s="631"/>
      <c r="AWQ63" s="631"/>
      <c r="AWR63" s="631"/>
      <c r="AWS63" s="631"/>
      <c r="AWT63" s="631"/>
      <c r="AWU63" s="631"/>
      <c r="AWV63" s="631"/>
      <c r="AWW63" s="631"/>
      <c r="AWX63" s="631"/>
      <c r="AWY63" s="631"/>
      <c r="AWZ63" s="631"/>
      <c r="AXA63" s="631"/>
      <c r="AXB63" s="631"/>
      <c r="AXC63" s="631"/>
      <c r="AXD63" s="631"/>
      <c r="AXE63" s="631"/>
      <c r="AXF63" s="631"/>
      <c r="AXG63" s="631"/>
      <c r="AXH63" s="631"/>
      <c r="AXI63" s="631"/>
      <c r="AXJ63" s="631"/>
      <c r="AXK63" s="631"/>
      <c r="AXL63" s="631"/>
      <c r="AXM63" s="631"/>
      <c r="AXN63" s="631"/>
      <c r="AXO63" s="631"/>
      <c r="AXP63" s="631"/>
      <c r="AXQ63" s="631"/>
      <c r="AXR63" s="631"/>
      <c r="AXS63" s="631"/>
      <c r="AXT63" s="631"/>
      <c r="AXU63" s="631"/>
      <c r="AXV63" s="631"/>
      <c r="AXW63" s="631"/>
      <c r="AXX63" s="631"/>
      <c r="AXY63" s="631"/>
      <c r="AXZ63" s="631"/>
      <c r="AYA63" s="631"/>
      <c r="AYB63" s="631"/>
      <c r="AYC63" s="631"/>
      <c r="AYD63" s="631"/>
      <c r="AYE63" s="631"/>
      <c r="AYF63" s="631"/>
      <c r="AYG63" s="631"/>
      <c r="AYH63" s="631"/>
      <c r="AYI63" s="631"/>
      <c r="AYJ63" s="631"/>
      <c r="AYK63" s="631"/>
      <c r="AYL63" s="631"/>
      <c r="AYM63" s="631"/>
      <c r="AYN63" s="631"/>
      <c r="AYO63" s="631"/>
      <c r="AYP63" s="631"/>
      <c r="AYQ63" s="631"/>
      <c r="AYR63" s="631"/>
      <c r="AYS63" s="631"/>
      <c r="AYT63" s="631"/>
      <c r="AYU63" s="631"/>
      <c r="AYV63" s="631"/>
      <c r="AYW63" s="631"/>
      <c r="AYX63" s="631"/>
      <c r="AYY63" s="631"/>
      <c r="AYZ63" s="631"/>
      <c r="AZA63" s="631"/>
      <c r="AZB63" s="631"/>
      <c r="AZC63" s="631"/>
      <c r="AZD63" s="631"/>
      <c r="AZE63" s="631"/>
      <c r="AZF63" s="631"/>
      <c r="AZG63" s="631"/>
      <c r="AZH63" s="631"/>
      <c r="AZI63" s="631"/>
      <c r="AZJ63" s="631"/>
      <c r="AZK63" s="631"/>
      <c r="AZL63" s="631"/>
      <c r="AZM63" s="631"/>
      <c r="AZN63" s="631"/>
      <c r="AZO63" s="631"/>
      <c r="AZP63" s="631"/>
      <c r="AZQ63" s="631"/>
      <c r="AZR63" s="631"/>
      <c r="AZS63" s="631"/>
      <c r="AZT63" s="631"/>
      <c r="AZU63" s="631"/>
      <c r="AZV63" s="631"/>
      <c r="AZW63" s="631"/>
      <c r="AZX63" s="631"/>
      <c r="AZY63" s="631"/>
      <c r="AZZ63" s="631"/>
      <c r="BAA63" s="631"/>
      <c r="BAB63" s="631"/>
      <c r="BAC63" s="631"/>
      <c r="BAD63" s="631"/>
      <c r="BAE63" s="631"/>
      <c r="BAF63" s="631"/>
      <c r="BAG63" s="631"/>
      <c r="BAH63" s="631"/>
      <c r="BAI63" s="631"/>
      <c r="BAJ63" s="631"/>
      <c r="BAK63" s="631"/>
      <c r="BAL63" s="631"/>
      <c r="BAM63" s="631"/>
      <c r="BAN63" s="631"/>
      <c r="BAO63" s="631"/>
      <c r="BAP63" s="631"/>
      <c r="BAQ63" s="631"/>
      <c r="BAR63" s="631"/>
      <c r="BAS63" s="631"/>
      <c r="BAT63" s="631"/>
      <c r="BAU63" s="631"/>
      <c r="BAV63" s="631"/>
      <c r="BAW63" s="631"/>
      <c r="BAX63" s="631"/>
      <c r="BAY63" s="631"/>
      <c r="BAZ63" s="631"/>
      <c r="BBA63" s="631"/>
      <c r="BBB63" s="631"/>
      <c r="BBC63" s="631"/>
      <c r="BBD63" s="631"/>
      <c r="BBE63" s="631"/>
      <c r="BBF63" s="631"/>
      <c r="BBG63" s="631"/>
      <c r="BBH63" s="631"/>
      <c r="BBI63" s="631"/>
      <c r="BBJ63" s="631"/>
      <c r="BBK63" s="631"/>
      <c r="BBL63" s="631"/>
      <c r="BBM63" s="631"/>
      <c r="BBN63" s="631"/>
      <c r="BBO63" s="631"/>
      <c r="BBP63" s="631"/>
      <c r="BBQ63" s="631"/>
      <c r="BBR63" s="631"/>
      <c r="BBS63" s="631"/>
      <c r="BBT63" s="631"/>
      <c r="BBU63" s="631"/>
      <c r="BBV63" s="631"/>
      <c r="BBW63" s="631"/>
      <c r="BBX63" s="631"/>
      <c r="BBY63" s="631"/>
      <c r="BBZ63" s="631"/>
      <c r="BCA63" s="631"/>
      <c r="BCB63" s="631"/>
      <c r="BCC63" s="631"/>
      <c r="BCD63" s="631"/>
      <c r="BCE63" s="631"/>
      <c r="BCF63" s="631"/>
      <c r="BCG63" s="631"/>
      <c r="BCH63" s="631"/>
      <c r="BCI63" s="631"/>
      <c r="BCJ63" s="631"/>
      <c r="BCK63" s="631"/>
      <c r="BCL63" s="631"/>
      <c r="BCM63" s="631"/>
      <c r="BCN63" s="631"/>
      <c r="BCO63" s="631"/>
      <c r="BCP63" s="631"/>
      <c r="BCQ63" s="631"/>
      <c r="BCR63" s="631"/>
      <c r="BCS63" s="631"/>
      <c r="BCT63" s="631"/>
      <c r="BCU63" s="631"/>
      <c r="BCV63" s="631"/>
      <c r="BCW63" s="631"/>
      <c r="BCX63" s="631"/>
      <c r="BCY63" s="631"/>
      <c r="BCZ63" s="631"/>
      <c r="BDA63" s="631"/>
      <c r="BDB63" s="631"/>
      <c r="BDC63" s="631"/>
      <c r="BDD63" s="631"/>
      <c r="BDE63" s="631"/>
      <c r="BDF63" s="631"/>
      <c r="BDG63" s="631"/>
      <c r="BDH63" s="631"/>
      <c r="BDI63" s="631"/>
      <c r="BDJ63" s="631"/>
      <c r="BDK63" s="631"/>
    </row>
    <row r="64" spans="1:1467" customFormat="1">
      <c r="A64" s="631"/>
      <c r="B64" s="611" t="s">
        <v>329</v>
      </c>
      <c r="C64" s="49">
        <v>0.5</v>
      </c>
      <c r="D64" s="146">
        <v>7.3779731858377912E-2</v>
      </c>
      <c r="E64" s="146">
        <v>0.14604230778661778</v>
      </c>
      <c r="F64" s="610">
        <v>0.21982203964499569</v>
      </c>
      <c r="G64" s="552"/>
      <c r="H64" s="552"/>
      <c r="I64" s="552"/>
      <c r="J64" s="552"/>
      <c r="K64" s="552"/>
      <c r="L64" s="552"/>
      <c r="M64" s="552"/>
      <c r="N64" s="552"/>
      <c r="O64" s="631"/>
      <c r="P64" s="631"/>
      <c r="Q64" s="631"/>
      <c r="R64" s="631"/>
      <c r="S64" s="631"/>
      <c r="T64" s="631"/>
      <c r="U64" s="631"/>
      <c r="V64" s="631"/>
      <c r="W64" s="631"/>
      <c r="X64" s="631"/>
      <c r="Y64" s="631"/>
      <c r="Z64" s="631"/>
      <c r="AA64" s="631"/>
      <c r="AB64" s="631"/>
      <c r="AC64" s="631"/>
      <c r="AD64" s="631"/>
      <c r="AE64" s="631"/>
      <c r="AF64" s="631"/>
      <c r="AG64" s="631"/>
      <c r="AH64" s="631"/>
      <c r="AI64" s="631"/>
      <c r="AJ64" s="631"/>
      <c r="AK64" s="631"/>
      <c r="AL64" s="631"/>
      <c r="AM64" s="631"/>
      <c r="AN64" s="631"/>
      <c r="AO64" s="631"/>
      <c r="AP64" s="631"/>
      <c r="AQ64" s="631"/>
      <c r="AR64" s="631"/>
      <c r="AS64" s="631"/>
      <c r="AT64" s="631"/>
      <c r="AU64" s="631"/>
      <c r="AV64" s="631"/>
      <c r="AW64" s="631"/>
      <c r="AX64" s="631"/>
      <c r="AY64" s="631"/>
      <c r="AZ64" s="631"/>
      <c r="BA64" s="631"/>
      <c r="BB64" s="631"/>
      <c r="BC64" s="631"/>
      <c r="BD64" s="631"/>
      <c r="BE64" s="631"/>
      <c r="BF64" s="631"/>
      <c r="BG64" s="631"/>
      <c r="BH64" s="631"/>
      <c r="BI64" s="631"/>
      <c r="BJ64" s="631"/>
      <c r="BK64" s="631"/>
      <c r="BL64" s="631"/>
      <c r="BM64" s="631"/>
      <c r="BN64" s="631"/>
      <c r="BO64" s="631"/>
      <c r="BP64" s="631"/>
      <c r="BQ64" s="631"/>
      <c r="BR64" s="631"/>
      <c r="BS64" s="631"/>
      <c r="BT64" s="631"/>
      <c r="BU64" s="631"/>
      <c r="BV64" s="631"/>
      <c r="BW64" s="631"/>
      <c r="BX64" s="631"/>
      <c r="BY64" s="631"/>
      <c r="BZ64" s="631"/>
      <c r="CA64" s="631"/>
      <c r="CB64" s="631"/>
      <c r="CC64" s="631"/>
      <c r="CD64" s="631"/>
      <c r="CE64" s="631"/>
      <c r="CF64" s="631"/>
      <c r="CG64" s="631"/>
      <c r="CH64" s="631"/>
      <c r="CI64" s="631"/>
      <c r="CJ64" s="631"/>
      <c r="CK64" s="631"/>
      <c r="CL64" s="631"/>
      <c r="CM64" s="631"/>
      <c r="CN64" s="631"/>
      <c r="CO64" s="631"/>
      <c r="CP64" s="631"/>
      <c r="CQ64" s="631"/>
      <c r="CR64" s="631"/>
      <c r="CS64" s="631"/>
      <c r="CT64" s="631"/>
      <c r="CU64" s="631"/>
      <c r="CV64" s="631"/>
      <c r="CW64" s="631"/>
      <c r="CX64" s="631"/>
      <c r="CY64" s="631"/>
      <c r="CZ64" s="631"/>
      <c r="DA64" s="631"/>
      <c r="DB64" s="631"/>
      <c r="DC64" s="631"/>
      <c r="DD64" s="631"/>
      <c r="DE64" s="631"/>
      <c r="DF64" s="631"/>
      <c r="DG64" s="631"/>
      <c r="DH64" s="631"/>
      <c r="DI64" s="631"/>
      <c r="DJ64" s="631"/>
      <c r="DK64" s="631"/>
      <c r="DL64" s="631"/>
      <c r="DM64" s="631"/>
      <c r="DN64" s="631"/>
      <c r="DO64" s="631"/>
      <c r="DP64" s="631"/>
      <c r="DQ64" s="631"/>
      <c r="DR64" s="631"/>
      <c r="DS64" s="631"/>
      <c r="DT64" s="631"/>
      <c r="DU64" s="631"/>
      <c r="DV64" s="631"/>
      <c r="DW64" s="631"/>
      <c r="DX64" s="631"/>
      <c r="DY64" s="631"/>
      <c r="DZ64" s="631"/>
      <c r="EA64" s="631"/>
      <c r="EB64" s="631"/>
      <c r="EC64" s="631"/>
      <c r="ED64" s="631"/>
      <c r="EE64" s="631"/>
      <c r="EF64" s="631"/>
      <c r="EG64" s="631"/>
      <c r="EH64" s="631"/>
      <c r="EI64" s="631"/>
      <c r="EJ64" s="631"/>
      <c r="EK64" s="631"/>
      <c r="EL64" s="631"/>
      <c r="EM64" s="631"/>
      <c r="EN64" s="631"/>
      <c r="EO64" s="631"/>
      <c r="EP64" s="631"/>
      <c r="EQ64" s="631"/>
      <c r="ER64" s="631"/>
      <c r="ES64" s="631"/>
      <c r="ET64" s="631"/>
      <c r="EU64" s="631"/>
      <c r="EV64" s="631"/>
      <c r="EW64" s="631"/>
      <c r="EX64" s="631"/>
      <c r="EY64" s="631"/>
      <c r="EZ64" s="631"/>
      <c r="FA64" s="631"/>
      <c r="FB64" s="631"/>
      <c r="FC64" s="631"/>
      <c r="FD64" s="631"/>
      <c r="FE64" s="631"/>
      <c r="FF64" s="631"/>
      <c r="FG64" s="631"/>
      <c r="FH64" s="631"/>
      <c r="FI64" s="631"/>
      <c r="FJ64" s="631"/>
      <c r="FK64" s="631"/>
      <c r="FL64" s="631"/>
      <c r="FM64" s="631"/>
      <c r="FN64" s="631"/>
      <c r="FO64" s="631"/>
      <c r="FP64" s="631"/>
      <c r="FQ64" s="631"/>
      <c r="FR64" s="631"/>
      <c r="FS64" s="631"/>
      <c r="FT64" s="631"/>
      <c r="FU64" s="631"/>
      <c r="FV64" s="631"/>
      <c r="FW64" s="631"/>
      <c r="FX64" s="631"/>
      <c r="FY64" s="631"/>
      <c r="FZ64" s="631"/>
      <c r="GA64" s="631"/>
      <c r="GB64" s="631"/>
      <c r="GC64" s="631"/>
      <c r="GD64" s="631"/>
      <c r="GE64" s="631"/>
      <c r="GF64" s="631"/>
      <c r="GG64" s="631"/>
      <c r="GH64" s="631"/>
      <c r="GI64" s="631"/>
      <c r="GJ64" s="631"/>
      <c r="GK64" s="631"/>
      <c r="GL64" s="631"/>
      <c r="GM64" s="631"/>
      <c r="GN64" s="631"/>
      <c r="GO64" s="631"/>
      <c r="GP64" s="631"/>
      <c r="GQ64" s="631"/>
      <c r="GR64" s="631"/>
      <c r="GS64" s="631"/>
      <c r="GT64" s="631"/>
      <c r="GU64" s="631"/>
      <c r="GV64" s="631"/>
      <c r="GW64" s="631"/>
      <c r="GX64" s="631"/>
      <c r="GY64" s="631"/>
      <c r="GZ64" s="631"/>
      <c r="HA64" s="631"/>
      <c r="HB64" s="631"/>
      <c r="HC64" s="631"/>
      <c r="HD64" s="631"/>
      <c r="HE64" s="631"/>
      <c r="HF64" s="631"/>
      <c r="HG64" s="631"/>
      <c r="HH64" s="631"/>
      <c r="HI64" s="631"/>
      <c r="HJ64" s="631"/>
      <c r="HK64" s="631"/>
      <c r="HL64" s="631"/>
      <c r="HM64" s="631"/>
      <c r="HN64" s="631"/>
      <c r="HO64" s="631"/>
      <c r="HP64" s="631"/>
      <c r="HQ64" s="631"/>
      <c r="HR64" s="631"/>
      <c r="HS64" s="631"/>
      <c r="HT64" s="631"/>
      <c r="HU64" s="631"/>
      <c r="HV64" s="631"/>
      <c r="HW64" s="631"/>
      <c r="HX64" s="631"/>
      <c r="HY64" s="631"/>
      <c r="HZ64" s="631"/>
      <c r="IA64" s="631"/>
      <c r="IB64" s="631"/>
      <c r="IC64" s="631"/>
      <c r="ID64" s="631"/>
      <c r="IE64" s="631"/>
      <c r="IF64" s="631"/>
      <c r="IG64" s="631"/>
      <c r="IH64" s="631"/>
      <c r="II64" s="631"/>
      <c r="IJ64" s="631"/>
      <c r="IK64" s="631"/>
      <c r="IL64" s="631"/>
      <c r="IM64" s="631"/>
      <c r="IN64" s="631"/>
      <c r="IO64" s="631"/>
      <c r="IP64" s="631"/>
      <c r="IQ64" s="631"/>
      <c r="IR64" s="631"/>
      <c r="IS64" s="631"/>
      <c r="IT64" s="631"/>
      <c r="IU64" s="631"/>
      <c r="IV64" s="631"/>
      <c r="IW64" s="631"/>
      <c r="IX64" s="631"/>
      <c r="IY64" s="631"/>
      <c r="IZ64" s="631"/>
      <c r="JA64" s="631"/>
      <c r="JB64" s="631"/>
      <c r="JC64" s="631"/>
      <c r="JD64" s="631"/>
      <c r="JE64" s="631"/>
      <c r="JF64" s="631"/>
      <c r="JG64" s="631"/>
      <c r="JH64" s="631"/>
      <c r="JI64" s="631"/>
      <c r="JJ64" s="631"/>
      <c r="JK64" s="631"/>
      <c r="JL64" s="631"/>
      <c r="JM64" s="631"/>
      <c r="JN64" s="631"/>
      <c r="JO64" s="631"/>
      <c r="JP64" s="631"/>
      <c r="JQ64" s="631"/>
      <c r="JR64" s="631"/>
      <c r="JS64" s="631"/>
      <c r="JT64" s="631"/>
      <c r="JU64" s="631"/>
      <c r="JV64" s="631"/>
      <c r="JW64" s="631"/>
      <c r="JX64" s="631"/>
      <c r="JY64" s="631"/>
      <c r="JZ64" s="631"/>
      <c r="KA64" s="631"/>
      <c r="KB64" s="631"/>
      <c r="KC64" s="631"/>
      <c r="KD64" s="631"/>
      <c r="KE64" s="631"/>
      <c r="KF64" s="631"/>
      <c r="KG64" s="631"/>
      <c r="KH64" s="631"/>
      <c r="KI64" s="631"/>
      <c r="KJ64" s="631"/>
      <c r="KK64" s="631"/>
      <c r="KL64" s="631"/>
      <c r="KM64" s="631"/>
      <c r="KN64" s="631"/>
      <c r="KO64" s="631"/>
      <c r="KP64" s="631"/>
      <c r="KQ64" s="631"/>
      <c r="KR64" s="631"/>
      <c r="KS64" s="631"/>
      <c r="KT64" s="631"/>
      <c r="KU64" s="631"/>
      <c r="KV64" s="631"/>
      <c r="KW64" s="631"/>
      <c r="KX64" s="631"/>
      <c r="KY64" s="631"/>
      <c r="KZ64" s="631"/>
      <c r="LA64" s="631"/>
      <c r="LB64" s="631"/>
      <c r="LC64" s="631"/>
      <c r="LD64" s="631"/>
      <c r="LE64" s="631"/>
      <c r="LF64" s="631"/>
      <c r="LG64" s="631"/>
      <c r="LH64" s="631"/>
      <c r="LI64" s="631"/>
      <c r="LJ64" s="631"/>
      <c r="LK64" s="631"/>
      <c r="LL64" s="631"/>
      <c r="LM64" s="631"/>
      <c r="LN64" s="631"/>
      <c r="LO64" s="631"/>
      <c r="LP64" s="631"/>
      <c r="LQ64" s="631"/>
      <c r="LR64" s="631"/>
      <c r="LS64" s="631"/>
      <c r="LT64" s="631"/>
      <c r="LU64" s="631"/>
      <c r="LV64" s="631"/>
      <c r="LW64" s="631"/>
      <c r="LX64" s="631"/>
      <c r="LY64" s="631"/>
      <c r="LZ64" s="631"/>
      <c r="MA64" s="631"/>
      <c r="MB64" s="631"/>
      <c r="MC64" s="631"/>
      <c r="MD64" s="631"/>
      <c r="ME64" s="631"/>
      <c r="MF64" s="631"/>
      <c r="MG64" s="631"/>
      <c r="MH64" s="631"/>
      <c r="MI64" s="631"/>
      <c r="MJ64" s="631"/>
      <c r="MK64" s="631"/>
      <c r="ML64" s="631"/>
      <c r="MM64" s="631"/>
      <c r="MN64" s="631"/>
      <c r="MO64" s="631"/>
      <c r="MP64" s="631"/>
      <c r="MQ64" s="631"/>
      <c r="MR64" s="631"/>
      <c r="MS64" s="631"/>
      <c r="MT64" s="631"/>
      <c r="MU64" s="631"/>
      <c r="MV64" s="631"/>
      <c r="MW64" s="631"/>
      <c r="MX64" s="631"/>
      <c r="MY64" s="631"/>
      <c r="MZ64" s="631"/>
      <c r="NA64" s="631"/>
      <c r="NB64" s="631"/>
      <c r="NC64" s="631"/>
      <c r="ND64" s="631"/>
      <c r="NE64" s="631"/>
      <c r="NF64" s="631"/>
      <c r="NG64" s="631"/>
      <c r="NH64" s="631"/>
      <c r="NI64" s="631"/>
      <c r="NJ64" s="631"/>
      <c r="NK64" s="631"/>
      <c r="NL64" s="631"/>
      <c r="NM64" s="631"/>
      <c r="NN64" s="631"/>
      <c r="NO64" s="631"/>
      <c r="NP64" s="631"/>
      <c r="NQ64" s="631"/>
      <c r="NR64" s="631"/>
      <c r="NS64" s="631"/>
      <c r="NT64" s="631"/>
      <c r="NU64" s="631"/>
      <c r="NV64" s="631"/>
      <c r="NW64" s="631"/>
      <c r="NX64" s="631"/>
      <c r="NY64" s="631"/>
      <c r="NZ64" s="631"/>
      <c r="OA64" s="631"/>
      <c r="OB64" s="631"/>
      <c r="OC64" s="631"/>
      <c r="OD64" s="631"/>
      <c r="OE64" s="631"/>
      <c r="OF64" s="631"/>
      <c r="OG64" s="631"/>
      <c r="OH64" s="631"/>
      <c r="OI64" s="631"/>
      <c r="OJ64" s="631"/>
      <c r="OK64" s="631"/>
      <c r="OL64" s="631"/>
      <c r="OM64" s="631"/>
      <c r="ON64" s="631"/>
      <c r="OO64" s="631"/>
      <c r="OP64" s="631"/>
      <c r="OQ64" s="631"/>
      <c r="OR64" s="631"/>
      <c r="OS64" s="631"/>
      <c r="OT64" s="631"/>
      <c r="OU64" s="631"/>
      <c r="OV64" s="631"/>
      <c r="OW64" s="631"/>
      <c r="OX64" s="631"/>
      <c r="OY64" s="631"/>
      <c r="OZ64" s="631"/>
      <c r="PA64" s="631"/>
      <c r="PB64" s="631"/>
      <c r="PC64" s="631"/>
      <c r="PD64" s="631"/>
      <c r="PE64" s="631"/>
      <c r="PF64" s="631"/>
      <c r="PG64" s="631"/>
      <c r="PH64" s="631"/>
      <c r="PI64" s="631"/>
      <c r="PJ64" s="631"/>
      <c r="PK64" s="631"/>
      <c r="PL64" s="631"/>
      <c r="PM64" s="631"/>
      <c r="PN64" s="631"/>
      <c r="PO64" s="631"/>
      <c r="PP64" s="631"/>
      <c r="PQ64" s="631"/>
      <c r="PR64" s="631"/>
      <c r="PS64" s="631"/>
      <c r="PT64" s="631"/>
      <c r="PU64" s="631"/>
      <c r="PV64" s="631"/>
      <c r="PW64" s="631"/>
      <c r="PX64" s="631"/>
      <c r="PY64" s="631"/>
      <c r="PZ64" s="631"/>
      <c r="QA64" s="631"/>
      <c r="QB64" s="631"/>
      <c r="QC64" s="631"/>
      <c r="QD64" s="631"/>
      <c r="QE64" s="631"/>
      <c r="QF64" s="631"/>
      <c r="QG64" s="631"/>
      <c r="QH64" s="631"/>
      <c r="QI64" s="631"/>
      <c r="QJ64" s="631"/>
      <c r="QK64" s="631"/>
      <c r="QL64" s="631"/>
      <c r="QM64" s="631"/>
      <c r="QN64" s="631"/>
      <c r="QO64" s="631"/>
      <c r="QP64" s="631"/>
      <c r="QQ64" s="631"/>
      <c r="QR64" s="631"/>
      <c r="QS64" s="631"/>
      <c r="QT64" s="631"/>
      <c r="QU64" s="631"/>
      <c r="QV64" s="631"/>
      <c r="QW64" s="631"/>
      <c r="QX64" s="631"/>
      <c r="QY64" s="631"/>
      <c r="QZ64" s="631"/>
      <c r="RA64" s="631"/>
      <c r="RB64" s="631"/>
      <c r="RC64" s="631"/>
      <c r="RD64" s="631"/>
      <c r="RE64" s="631"/>
      <c r="RF64" s="631"/>
      <c r="RG64" s="631"/>
      <c r="RH64" s="631"/>
      <c r="RI64" s="631"/>
      <c r="RJ64" s="631"/>
      <c r="RK64" s="631"/>
      <c r="RL64" s="631"/>
      <c r="RM64" s="631"/>
      <c r="RN64" s="631"/>
      <c r="RO64" s="631"/>
      <c r="RP64" s="631"/>
      <c r="RQ64" s="631"/>
      <c r="RR64" s="631"/>
      <c r="RS64" s="631"/>
      <c r="RT64" s="631"/>
      <c r="RU64" s="631"/>
      <c r="RV64" s="631"/>
      <c r="RW64" s="631"/>
      <c r="RX64" s="631"/>
      <c r="RY64" s="631"/>
      <c r="RZ64" s="631"/>
      <c r="SA64" s="631"/>
      <c r="SB64" s="631"/>
      <c r="SC64" s="631"/>
      <c r="SD64" s="631"/>
      <c r="SE64" s="631"/>
      <c r="SF64" s="631"/>
      <c r="SG64" s="631"/>
      <c r="SH64" s="631"/>
      <c r="SI64" s="631"/>
      <c r="SJ64" s="631"/>
      <c r="SK64" s="631"/>
      <c r="SL64" s="631"/>
      <c r="SM64" s="631"/>
      <c r="SN64" s="631"/>
      <c r="SO64" s="631"/>
      <c r="SP64" s="631"/>
      <c r="SQ64" s="631"/>
      <c r="SR64" s="631"/>
      <c r="SS64" s="631"/>
      <c r="ST64" s="631"/>
      <c r="SU64" s="631"/>
      <c r="SV64" s="631"/>
      <c r="SW64" s="631"/>
      <c r="SX64" s="631"/>
      <c r="SY64" s="631"/>
      <c r="SZ64" s="631"/>
      <c r="TA64" s="631"/>
      <c r="TB64" s="631"/>
      <c r="TC64" s="631"/>
      <c r="TD64" s="631"/>
      <c r="TE64" s="631"/>
      <c r="TF64" s="631"/>
      <c r="TG64" s="631"/>
      <c r="TH64" s="631"/>
      <c r="TI64" s="631"/>
      <c r="TJ64" s="631"/>
      <c r="TK64" s="631"/>
      <c r="TL64" s="631"/>
      <c r="TM64" s="631"/>
      <c r="TN64" s="631"/>
      <c r="TO64" s="631"/>
      <c r="TP64" s="631"/>
      <c r="TQ64" s="631"/>
      <c r="TR64" s="631"/>
      <c r="TS64" s="631"/>
      <c r="TT64" s="631"/>
      <c r="TU64" s="631"/>
      <c r="TV64" s="631"/>
      <c r="TW64" s="631"/>
      <c r="TX64" s="631"/>
      <c r="TY64" s="631"/>
      <c r="TZ64" s="631"/>
      <c r="UA64" s="631"/>
      <c r="UB64" s="631"/>
      <c r="UC64" s="631"/>
      <c r="UD64" s="631"/>
      <c r="UE64" s="631"/>
      <c r="UF64" s="631"/>
      <c r="UG64" s="631"/>
      <c r="UH64" s="631"/>
      <c r="UI64" s="631"/>
      <c r="UJ64" s="631"/>
      <c r="UK64" s="631"/>
      <c r="UL64" s="631"/>
      <c r="UM64" s="631"/>
      <c r="UN64" s="631"/>
      <c r="UO64" s="631"/>
      <c r="UP64" s="631"/>
      <c r="UQ64" s="631"/>
      <c r="UR64" s="631"/>
      <c r="US64" s="631"/>
      <c r="UT64" s="631"/>
      <c r="UU64" s="631"/>
      <c r="UV64" s="631"/>
      <c r="UW64" s="631"/>
      <c r="UX64" s="631"/>
      <c r="UY64" s="631"/>
      <c r="UZ64" s="631"/>
      <c r="VA64" s="631"/>
      <c r="VB64" s="631"/>
      <c r="VC64" s="631"/>
      <c r="VD64" s="631"/>
      <c r="VE64" s="631"/>
      <c r="VF64" s="631"/>
      <c r="VG64" s="631"/>
      <c r="VH64" s="631"/>
      <c r="VI64" s="631"/>
      <c r="VJ64" s="631"/>
      <c r="VK64" s="631"/>
      <c r="VL64" s="631"/>
      <c r="VM64" s="631"/>
      <c r="VN64" s="631"/>
      <c r="VO64" s="631"/>
      <c r="VP64" s="631"/>
      <c r="VQ64" s="631"/>
      <c r="VR64" s="631"/>
      <c r="VS64" s="631"/>
      <c r="VT64" s="631"/>
      <c r="VU64" s="631"/>
      <c r="VV64" s="631"/>
      <c r="VW64" s="631"/>
      <c r="VX64" s="631"/>
      <c r="VY64" s="631"/>
      <c r="VZ64" s="631"/>
      <c r="WA64" s="631"/>
      <c r="WB64" s="631"/>
      <c r="WC64" s="631"/>
      <c r="WD64" s="631"/>
      <c r="WE64" s="631"/>
      <c r="WF64" s="631"/>
      <c r="WG64" s="631"/>
      <c r="WH64" s="631"/>
      <c r="WI64" s="631"/>
      <c r="WJ64" s="631"/>
      <c r="WK64" s="631"/>
      <c r="WL64" s="631"/>
      <c r="WM64" s="631"/>
      <c r="WN64" s="631"/>
      <c r="WO64" s="631"/>
      <c r="WP64" s="631"/>
      <c r="WQ64" s="631"/>
      <c r="WR64" s="631"/>
      <c r="WS64" s="631"/>
      <c r="WT64" s="631"/>
      <c r="WU64" s="631"/>
      <c r="WV64" s="631"/>
      <c r="WW64" s="631"/>
      <c r="WX64" s="631"/>
      <c r="WY64" s="631"/>
      <c r="WZ64" s="631"/>
      <c r="XA64" s="631"/>
      <c r="XB64" s="631"/>
      <c r="XC64" s="631"/>
      <c r="XD64" s="631"/>
      <c r="XE64" s="631"/>
      <c r="XF64" s="631"/>
      <c r="XG64" s="631"/>
      <c r="XH64" s="631"/>
      <c r="XI64" s="631"/>
      <c r="XJ64" s="631"/>
      <c r="XK64" s="631"/>
      <c r="XL64" s="631"/>
      <c r="XM64" s="631"/>
      <c r="XN64" s="631"/>
      <c r="XO64" s="631"/>
      <c r="XP64" s="631"/>
      <c r="XQ64" s="631"/>
      <c r="XR64" s="631"/>
      <c r="XS64" s="631"/>
      <c r="XT64" s="631"/>
      <c r="XU64" s="631"/>
      <c r="XV64" s="631"/>
      <c r="XW64" s="631"/>
      <c r="XX64" s="631"/>
      <c r="XY64" s="631"/>
      <c r="XZ64" s="631"/>
      <c r="YA64" s="631"/>
      <c r="YB64" s="631"/>
      <c r="YC64" s="631"/>
      <c r="YD64" s="631"/>
      <c r="YE64" s="631"/>
      <c r="YF64" s="631"/>
      <c r="YG64" s="631"/>
      <c r="YH64" s="631"/>
      <c r="YI64" s="631"/>
      <c r="YJ64" s="631"/>
      <c r="YK64" s="631"/>
      <c r="YL64" s="631"/>
      <c r="YM64" s="631"/>
      <c r="YN64" s="631"/>
      <c r="YO64" s="631"/>
      <c r="YP64" s="631"/>
      <c r="YQ64" s="631"/>
      <c r="YR64" s="631"/>
      <c r="YS64" s="631"/>
      <c r="YT64" s="631"/>
      <c r="YU64" s="631"/>
      <c r="YV64" s="631"/>
      <c r="YW64" s="631"/>
      <c r="YX64" s="631"/>
      <c r="YY64" s="631"/>
      <c r="YZ64" s="631"/>
      <c r="ZA64" s="631"/>
      <c r="ZB64" s="631"/>
      <c r="ZC64" s="631"/>
      <c r="ZD64" s="631"/>
      <c r="ZE64" s="631"/>
      <c r="ZF64" s="631"/>
      <c r="ZG64" s="631"/>
      <c r="ZH64" s="631"/>
      <c r="ZI64" s="631"/>
      <c r="ZJ64" s="631"/>
      <c r="ZK64" s="631"/>
      <c r="ZL64" s="631"/>
      <c r="ZM64" s="631"/>
      <c r="ZN64" s="631"/>
      <c r="ZO64" s="631"/>
      <c r="ZP64" s="631"/>
      <c r="ZQ64" s="631"/>
      <c r="ZR64" s="631"/>
      <c r="ZS64" s="631"/>
      <c r="ZT64" s="631"/>
      <c r="ZU64" s="631"/>
      <c r="ZV64" s="631"/>
      <c r="ZW64" s="631"/>
      <c r="ZX64" s="631"/>
      <c r="ZY64" s="631"/>
      <c r="ZZ64" s="631"/>
      <c r="AAA64" s="631"/>
      <c r="AAB64" s="631"/>
      <c r="AAC64" s="631"/>
      <c r="AAD64" s="631"/>
      <c r="AAE64" s="631"/>
      <c r="AAF64" s="631"/>
      <c r="AAG64" s="631"/>
      <c r="AAH64" s="631"/>
      <c r="AAI64" s="631"/>
      <c r="AAJ64" s="631"/>
      <c r="AAK64" s="631"/>
      <c r="AAL64" s="631"/>
      <c r="AAM64" s="631"/>
      <c r="AAN64" s="631"/>
      <c r="AAO64" s="631"/>
      <c r="AAP64" s="631"/>
      <c r="AAQ64" s="631"/>
      <c r="AAR64" s="631"/>
      <c r="AAS64" s="631"/>
      <c r="AAT64" s="631"/>
      <c r="AAU64" s="631"/>
      <c r="AAV64" s="631"/>
      <c r="AAW64" s="631"/>
      <c r="AAX64" s="631"/>
      <c r="AAY64" s="631"/>
      <c r="AAZ64" s="631"/>
      <c r="ABA64" s="631"/>
      <c r="ABB64" s="631"/>
      <c r="ABC64" s="631"/>
      <c r="ABD64" s="631"/>
      <c r="ABE64" s="631"/>
      <c r="ABF64" s="631"/>
      <c r="ABG64" s="631"/>
      <c r="ABH64" s="631"/>
      <c r="ABI64" s="631"/>
      <c r="ABJ64" s="631"/>
      <c r="ABK64" s="631"/>
      <c r="ABL64" s="631"/>
      <c r="ABM64" s="631"/>
      <c r="ABN64" s="631"/>
      <c r="ABO64" s="631"/>
      <c r="ABP64" s="631"/>
      <c r="ABQ64" s="631"/>
      <c r="ABR64" s="631"/>
      <c r="ABS64" s="631"/>
      <c r="ABT64" s="631"/>
      <c r="ABU64" s="631"/>
      <c r="ABV64" s="631"/>
      <c r="ABW64" s="631"/>
      <c r="ABX64" s="631"/>
      <c r="ABY64" s="631"/>
      <c r="ABZ64" s="631"/>
      <c r="ACA64" s="631"/>
      <c r="ACB64" s="631"/>
      <c r="ACC64" s="631"/>
      <c r="ACD64" s="631"/>
      <c r="ACE64" s="631"/>
      <c r="ACF64" s="631"/>
      <c r="ACG64" s="631"/>
      <c r="ACH64" s="631"/>
      <c r="ACI64" s="631"/>
      <c r="ACJ64" s="631"/>
      <c r="ACK64" s="631"/>
      <c r="ACL64" s="631"/>
      <c r="ACM64" s="631"/>
      <c r="ACN64" s="631"/>
      <c r="ACO64" s="631"/>
      <c r="ACP64" s="631"/>
      <c r="ACQ64" s="631"/>
      <c r="ACR64" s="631"/>
      <c r="ACS64" s="631"/>
      <c r="ACT64" s="631"/>
      <c r="ACU64" s="631"/>
      <c r="ACV64" s="631"/>
      <c r="ACW64" s="631"/>
      <c r="ACX64" s="631"/>
      <c r="ACY64" s="631"/>
      <c r="ACZ64" s="631"/>
      <c r="ADA64" s="631"/>
      <c r="ADB64" s="631"/>
      <c r="ADC64" s="631"/>
      <c r="ADD64" s="631"/>
      <c r="ADE64" s="631"/>
      <c r="ADF64" s="631"/>
      <c r="ADG64" s="631"/>
      <c r="ADH64" s="631"/>
      <c r="ADI64" s="631"/>
      <c r="ADJ64" s="631"/>
      <c r="ADK64" s="631"/>
      <c r="ADL64" s="631"/>
      <c r="ADM64" s="631"/>
      <c r="ADN64" s="631"/>
      <c r="ADO64" s="631"/>
      <c r="ADP64" s="631"/>
      <c r="ADQ64" s="631"/>
      <c r="ADR64" s="631"/>
      <c r="ADS64" s="631"/>
      <c r="ADT64" s="631"/>
      <c r="ADU64" s="631"/>
      <c r="ADV64" s="631"/>
      <c r="ADW64" s="631"/>
      <c r="ADX64" s="631"/>
      <c r="ADY64" s="631"/>
      <c r="ADZ64" s="631"/>
      <c r="AEA64" s="631"/>
      <c r="AEB64" s="631"/>
      <c r="AEC64" s="631"/>
      <c r="AED64" s="631"/>
      <c r="AEE64" s="631"/>
      <c r="AEF64" s="631"/>
      <c r="AEG64" s="631"/>
      <c r="AEH64" s="631"/>
      <c r="AEI64" s="631"/>
      <c r="AEJ64" s="631"/>
      <c r="AEK64" s="631"/>
      <c r="AEL64" s="631"/>
      <c r="AEM64" s="631"/>
      <c r="AEN64" s="631"/>
      <c r="AEO64" s="631"/>
      <c r="AEP64" s="631"/>
      <c r="AEQ64" s="631"/>
      <c r="AER64" s="631"/>
      <c r="AES64" s="631"/>
      <c r="AET64" s="631"/>
      <c r="AEU64" s="631"/>
      <c r="AEV64" s="631"/>
      <c r="AEW64" s="631"/>
      <c r="AEX64" s="631"/>
      <c r="AEY64" s="631"/>
      <c r="AEZ64" s="631"/>
      <c r="AFA64" s="631"/>
      <c r="AFB64" s="631"/>
      <c r="AFC64" s="631"/>
      <c r="AFD64" s="631"/>
      <c r="AFE64" s="631"/>
      <c r="AFF64" s="631"/>
      <c r="AFG64" s="631"/>
      <c r="AFH64" s="631"/>
      <c r="AFI64" s="631"/>
      <c r="AFJ64" s="631"/>
      <c r="AFK64" s="631"/>
      <c r="AFL64" s="631"/>
      <c r="AFM64" s="631"/>
      <c r="AFN64" s="631"/>
      <c r="AFO64" s="631"/>
      <c r="AFP64" s="631"/>
      <c r="AFQ64" s="631"/>
      <c r="AFR64" s="631"/>
      <c r="AFS64" s="631"/>
      <c r="AFT64" s="631"/>
      <c r="AFU64" s="631"/>
      <c r="AFV64" s="631"/>
      <c r="AFW64" s="631"/>
      <c r="AFX64" s="631"/>
      <c r="AFY64" s="631"/>
      <c r="AFZ64" s="631"/>
      <c r="AGA64" s="631"/>
      <c r="AGB64" s="631"/>
      <c r="AGC64" s="631"/>
      <c r="AGD64" s="631"/>
      <c r="AGE64" s="631"/>
      <c r="AGF64" s="631"/>
      <c r="AGG64" s="631"/>
      <c r="AGH64" s="631"/>
      <c r="AGI64" s="631"/>
      <c r="AGJ64" s="631"/>
      <c r="AGK64" s="631"/>
      <c r="AGL64" s="631"/>
      <c r="AGM64" s="631"/>
      <c r="AGN64" s="631"/>
      <c r="AGO64" s="631"/>
      <c r="AGP64" s="631"/>
      <c r="AGQ64" s="631"/>
      <c r="AGR64" s="631"/>
      <c r="AGS64" s="631"/>
      <c r="AGT64" s="631"/>
      <c r="AGU64" s="631"/>
      <c r="AGV64" s="631"/>
      <c r="AGW64" s="631"/>
      <c r="AGX64" s="631"/>
      <c r="AGY64" s="631"/>
      <c r="AGZ64" s="631"/>
      <c r="AHA64" s="631"/>
      <c r="AHB64" s="631"/>
      <c r="AHC64" s="631"/>
      <c r="AHD64" s="631"/>
      <c r="AHE64" s="631"/>
      <c r="AHF64" s="631"/>
      <c r="AHG64" s="631"/>
      <c r="AHH64" s="631"/>
      <c r="AHI64" s="631"/>
      <c r="AHJ64" s="631"/>
      <c r="AHK64" s="631"/>
      <c r="AHL64" s="631"/>
      <c r="AHM64" s="631"/>
      <c r="AHN64" s="631"/>
      <c r="AHO64" s="631"/>
      <c r="AHP64" s="631"/>
      <c r="AHQ64" s="631"/>
      <c r="AHR64" s="631"/>
      <c r="AHS64" s="631"/>
      <c r="AHT64" s="631"/>
      <c r="AHU64" s="631"/>
      <c r="AHV64" s="631"/>
      <c r="AHW64" s="631"/>
      <c r="AHX64" s="631"/>
      <c r="AHY64" s="631"/>
      <c r="AHZ64" s="631"/>
      <c r="AIA64" s="631"/>
      <c r="AIB64" s="631"/>
      <c r="AIC64" s="631"/>
      <c r="AID64" s="631"/>
      <c r="AIE64" s="631"/>
      <c r="AIF64" s="631"/>
      <c r="AIG64" s="631"/>
      <c r="AIH64" s="631"/>
      <c r="AII64" s="631"/>
      <c r="AIJ64" s="631"/>
      <c r="AIK64" s="631"/>
      <c r="AIL64" s="631"/>
      <c r="AIM64" s="631"/>
      <c r="AIN64" s="631"/>
      <c r="AIO64" s="631"/>
      <c r="AIP64" s="631"/>
      <c r="AIQ64" s="631"/>
      <c r="AIR64" s="631"/>
      <c r="AIS64" s="631"/>
      <c r="AIT64" s="631"/>
      <c r="AIU64" s="631"/>
      <c r="AIV64" s="631"/>
      <c r="AIW64" s="631"/>
      <c r="AIX64" s="631"/>
      <c r="AIY64" s="631"/>
      <c r="AIZ64" s="631"/>
      <c r="AJA64" s="631"/>
      <c r="AJB64" s="631"/>
      <c r="AJC64" s="631"/>
      <c r="AJD64" s="631"/>
      <c r="AJE64" s="631"/>
      <c r="AJF64" s="631"/>
      <c r="AJG64" s="631"/>
      <c r="AJH64" s="631"/>
      <c r="AJI64" s="631"/>
      <c r="AJJ64" s="631"/>
      <c r="AJK64" s="631"/>
      <c r="AJL64" s="631"/>
      <c r="AJM64" s="631"/>
      <c r="AJN64" s="631"/>
      <c r="AJO64" s="631"/>
      <c r="AJP64" s="631"/>
      <c r="AJQ64" s="631"/>
      <c r="AJR64" s="631"/>
      <c r="AJS64" s="631"/>
      <c r="AJT64" s="631"/>
      <c r="AJU64" s="631"/>
      <c r="AJV64" s="631"/>
      <c r="AJW64" s="631"/>
      <c r="AJX64" s="631"/>
      <c r="AJY64" s="631"/>
      <c r="AJZ64" s="631"/>
      <c r="AKA64" s="631"/>
      <c r="AKB64" s="631"/>
      <c r="AKC64" s="631"/>
      <c r="AKD64" s="631"/>
      <c r="AKE64" s="631"/>
      <c r="AKF64" s="631"/>
      <c r="AKG64" s="631"/>
      <c r="AKH64" s="631"/>
      <c r="AKI64" s="631"/>
      <c r="AKJ64" s="631"/>
      <c r="AKK64" s="631"/>
      <c r="AKL64" s="631"/>
      <c r="AKM64" s="631"/>
      <c r="AKN64" s="631"/>
      <c r="AKO64" s="631"/>
      <c r="AKP64" s="631"/>
      <c r="AKQ64" s="631"/>
      <c r="AKR64" s="631"/>
      <c r="AKS64" s="631"/>
      <c r="AKT64" s="631"/>
      <c r="AKU64" s="631"/>
      <c r="AKV64" s="631"/>
      <c r="AKW64" s="631"/>
      <c r="AKX64" s="631"/>
      <c r="AKY64" s="631"/>
      <c r="AKZ64" s="631"/>
      <c r="ALA64" s="631"/>
      <c r="ALB64" s="631"/>
      <c r="ALC64" s="631"/>
      <c r="ALD64" s="631"/>
      <c r="ALE64" s="631"/>
      <c r="ALF64" s="631"/>
      <c r="ALG64" s="631"/>
      <c r="ALH64" s="631"/>
      <c r="ALI64" s="631"/>
      <c r="ALJ64" s="631"/>
      <c r="ALK64" s="631"/>
      <c r="ALL64" s="631"/>
      <c r="ALM64" s="631"/>
      <c r="ALN64" s="631"/>
      <c r="ALO64" s="631"/>
      <c r="ALP64" s="631"/>
      <c r="ALQ64" s="631"/>
      <c r="ALR64" s="631"/>
      <c r="ALS64" s="631"/>
      <c r="ALT64" s="631"/>
      <c r="ALU64" s="631"/>
      <c r="ALV64" s="631"/>
      <c r="ALW64" s="631"/>
      <c r="ALX64" s="631"/>
      <c r="ALY64" s="631"/>
      <c r="ALZ64" s="631"/>
      <c r="AMA64" s="631"/>
      <c r="AMB64" s="631"/>
      <c r="AMC64" s="631"/>
      <c r="AMD64" s="631"/>
      <c r="AME64" s="631"/>
      <c r="AMF64" s="631"/>
      <c r="AMG64" s="631"/>
      <c r="AMH64" s="631"/>
      <c r="AMI64" s="631"/>
      <c r="AMJ64" s="631"/>
      <c r="AMK64" s="631"/>
      <c r="AML64" s="631"/>
      <c r="AMM64" s="631"/>
      <c r="AMN64" s="631"/>
      <c r="AMO64" s="631"/>
      <c r="AMP64" s="631"/>
      <c r="AMQ64" s="631"/>
      <c r="AMR64" s="631"/>
      <c r="AMS64" s="631"/>
      <c r="AMT64" s="631"/>
      <c r="AMU64" s="631"/>
      <c r="AMV64" s="631"/>
      <c r="AMW64" s="631"/>
      <c r="AMX64" s="631"/>
      <c r="AMY64" s="631"/>
      <c r="AMZ64" s="631"/>
      <c r="ANA64" s="631"/>
      <c r="ANB64" s="631"/>
      <c r="ANC64" s="631"/>
      <c r="AND64" s="631"/>
      <c r="ANE64" s="631"/>
      <c r="ANF64" s="631"/>
      <c r="ANG64" s="631"/>
      <c r="ANH64" s="631"/>
      <c r="ANI64" s="631"/>
      <c r="ANJ64" s="631"/>
      <c r="ANK64" s="631"/>
      <c r="ANL64" s="631"/>
      <c r="ANM64" s="631"/>
      <c r="ANN64" s="631"/>
      <c r="ANO64" s="631"/>
      <c r="ANP64" s="631"/>
      <c r="ANQ64" s="631"/>
      <c r="ANR64" s="631"/>
      <c r="ANS64" s="631"/>
      <c r="ANT64" s="631"/>
      <c r="ANU64" s="631"/>
      <c r="ANV64" s="631"/>
      <c r="ANW64" s="631"/>
      <c r="ANX64" s="631"/>
      <c r="ANY64" s="631"/>
      <c r="ANZ64" s="631"/>
      <c r="AOA64" s="631"/>
      <c r="AOB64" s="631"/>
      <c r="AOC64" s="631"/>
      <c r="AOD64" s="631"/>
      <c r="AOE64" s="631"/>
      <c r="AOF64" s="631"/>
      <c r="AOG64" s="631"/>
      <c r="AOH64" s="631"/>
      <c r="AOI64" s="631"/>
      <c r="AOJ64" s="631"/>
      <c r="AOK64" s="631"/>
      <c r="AOL64" s="631"/>
      <c r="AOM64" s="631"/>
      <c r="AON64" s="631"/>
      <c r="AOO64" s="631"/>
      <c r="AOP64" s="631"/>
      <c r="AOQ64" s="631"/>
      <c r="AOR64" s="631"/>
      <c r="AOS64" s="631"/>
      <c r="AOT64" s="631"/>
      <c r="AOU64" s="631"/>
      <c r="AOV64" s="631"/>
      <c r="AOW64" s="631"/>
      <c r="AOX64" s="631"/>
      <c r="AOY64" s="631"/>
      <c r="AOZ64" s="631"/>
      <c r="APA64" s="631"/>
      <c r="APB64" s="631"/>
      <c r="APC64" s="631"/>
      <c r="APD64" s="631"/>
      <c r="APE64" s="631"/>
      <c r="APF64" s="631"/>
      <c r="APG64" s="631"/>
      <c r="APH64" s="631"/>
      <c r="API64" s="631"/>
      <c r="APJ64" s="631"/>
      <c r="APK64" s="631"/>
      <c r="APL64" s="631"/>
      <c r="APM64" s="631"/>
      <c r="APN64" s="631"/>
      <c r="APO64" s="631"/>
      <c r="APP64" s="631"/>
      <c r="APQ64" s="631"/>
      <c r="APR64" s="631"/>
      <c r="APS64" s="631"/>
      <c r="APT64" s="631"/>
      <c r="APU64" s="631"/>
      <c r="APV64" s="631"/>
      <c r="APW64" s="631"/>
      <c r="APX64" s="631"/>
      <c r="APY64" s="631"/>
      <c r="APZ64" s="631"/>
      <c r="AQA64" s="631"/>
      <c r="AQB64" s="631"/>
      <c r="AQC64" s="631"/>
      <c r="AQD64" s="631"/>
      <c r="AQE64" s="631"/>
      <c r="AQF64" s="631"/>
      <c r="AQG64" s="631"/>
      <c r="AQH64" s="631"/>
      <c r="AQI64" s="631"/>
      <c r="AQJ64" s="631"/>
      <c r="AQK64" s="631"/>
      <c r="AQL64" s="631"/>
      <c r="AQM64" s="631"/>
      <c r="AQN64" s="631"/>
      <c r="AQO64" s="631"/>
      <c r="AQP64" s="631"/>
      <c r="AQQ64" s="631"/>
      <c r="AQR64" s="631"/>
      <c r="AQS64" s="631"/>
      <c r="AQT64" s="631"/>
      <c r="AQU64" s="631"/>
      <c r="AQV64" s="631"/>
      <c r="AQW64" s="631"/>
      <c r="AQX64" s="631"/>
      <c r="AQY64" s="631"/>
      <c r="AQZ64" s="631"/>
      <c r="ARA64" s="631"/>
      <c r="ARB64" s="631"/>
      <c r="ARC64" s="631"/>
      <c r="ARD64" s="631"/>
      <c r="ARE64" s="631"/>
      <c r="ARF64" s="631"/>
      <c r="ARG64" s="631"/>
      <c r="ARH64" s="631"/>
      <c r="ARI64" s="631"/>
      <c r="ARJ64" s="631"/>
      <c r="ARK64" s="631"/>
      <c r="ARL64" s="631"/>
      <c r="ARM64" s="631"/>
      <c r="ARN64" s="631"/>
      <c r="ARO64" s="631"/>
      <c r="ARP64" s="631"/>
      <c r="ARQ64" s="631"/>
      <c r="ARR64" s="631"/>
      <c r="ARS64" s="631"/>
      <c r="ART64" s="631"/>
      <c r="ARU64" s="631"/>
      <c r="ARV64" s="631"/>
      <c r="ARW64" s="631"/>
      <c r="ARX64" s="631"/>
      <c r="ARY64" s="631"/>
      <c r="ARZ64" s="631"/>
      <c r="ASA64" s="631"/>
      <c r="ASB64" s="631"/>
      <c r="ASC64" s="631"/>
      <c r="ASD64" s="631"/>
      <c r="ASE64" s="631"/>
      <c r="ASF64" s="631"/>
      <c r="ASG64" s="631"/>
      <c r="ASH64" s="631"/>
      <c r="ASI64" s="631"/>
      <c r="ASJ64" s="631"/>
      <c r="ASK64" s="631"/>
      <c r="ASL64" s="631"/>
      <c r="ASM64" s="631"/>
      <c r="ASN64" s="631"/>
      <c r="ASO64" s="631"/>
      <c r="ASP64" s="631"/>
      <c r="ASQ64" s="631"/>
      <c r="ASR64" s="631"/>
      <c r="ASS64" s="631"/>
      <c r="AST64" s="631"/>
      <c r="ASU64" s="631"/>
      <c r="ASV64" s="631"/>
      <c r="ASW64" s="631"/>
      <c r="ASX64" s="631"/>
      <c r="ASY64" s="631"/>
      <c r="ASZ64" s="631"/>
      <c r="ATA64" s="631"/>
      <c r="ATB64" s="631"/>
      <c r="ATC64" s="631"/>
      <c r="ATD64" s="631"/>
      <c r="ATE64" s="631"/>
      <c r="ATF64" s="631"/>
      <c r="ATG64" s="631"/>
      <c r="ATH64" s="631"/>
      <c r="ATI64" s="631"/>
      <c r="ATJ64" s="631"/>
      <c r="ATK64" s="631"/>
      <c r="ATL64" s="631"/>
      <c r="ATM64" s="631"/>
      <c r="ATN64" s="631"/>
      <c r="ATO64" s="631"/>
      <c r="ATP64" s="631"/>
      <c r="ATQ64" s="631"/>
      <c r="ATR64" s="631"/>
      <c r="ATS64" s="631"/>
      <c r="ATT64" s="631"/>
      <c r="ATU64" s="631"/>
      <c r="ATV64" s="631"/>
      <c r="ATW64" s="631"/>
      <c r="ATX64" s="631"/>
      <c r="ATY64" s="631"/>
      <c r="ATZ64" s="631"/>
      <c r="AUA64" s="631"/>
      <c r="AUB64" s="631"/>
      <c r="AUC64" s="631"/>
      <c r="AUD64" s="631"/>
      <c r="AUE64" s="631"/>
      <c r="AUF64" s="631"/>
      <c r="AUG64" s="631"/>
      <c r="AUH64" s="631"/>
      <c r="AUI64" s="631"/>
      <c r="AUJ64" s="631"/>
      <c r="AUK64" s="631"/>
      <c r="AUL64" s="631"/>
      <c r="AUM64" s="631"/>
      <c r="AUN64" s="631"/>
      <c r="AUO64" s="631"/>
      <c r="AUP64" s="631"/>
      <c r="AUQ64" s="631"/>
      <c r="AUR64" s="631"/>
      <c r="AUS64" s="631"/>
      <c r="AUT64" s="631"/>
      <c r="AUU64" s="631"/>
      <c r="AUV64" s="631"/>
      <c r="AUW64" s="631"/>
      <c r="AUX64" s="631"/>
      <c r="AUY64" s="631"/>
      <c r="AUZ64" s="631"/>
      <c r="AVA64" s="631"/>
      <c r="AVB64" s="631"/>
      <c r="AVC64" s="631"/>
      <c r="AVD64" s="631"/>
      <c r="AVE64" s="631"/>
      <c r="AVF64" s="631"/>
      <c r="AVG64" s="631"/>
      <c r="AVH64" s="631"/>
      <c r="AVI64" s="631"/>
      <c r="AVJ64" s="631"/>
      <c r="AVK64" s="631"/>
      <c r="AVL64" s="631"/>
      <c r="AVM64" s="631"/>
      <c r="AVN64" s="631"/>
      <c r="AVO64" s="631"/>
      <c r="AVP64" s="631"/>
      <c r="AVQ64" s="631"/>
      <c r="AVR64" s="631"/>
      <c r="AVS64" s="631"/>
      <c r="AVT64" s="631"/>
      <c r="AVU64" s="631"/>
      <c r="AVV64" s="631"/>
      <c r="AVW64" s="631"/>
      <c r="AVX64" s="631"/>
      <c r="AVY64" s="631"/>
      <c r="AVZ64" s="631"/>
      <c r="AWA64" s="631"/>
      <c r="AWB64" s="631"/>
      <c r="AWC64" s="631"/>
      <c r="AWD64" s="631"/>
      <c r="AWE64" s="631"/>
      <c r="AWF64" s="631"/>
      <c r="AWG64" s="631"/>
      <c r="AWH64" s="631"/>
      <c r="AWI64" s="631"/>
      <c r="AWJ64" s="631"/>
      <c r="AWK64" s="631"/>
      <c r="AWL64" s="631"/>
      <c r="AWM64" s="631"/>
      <c r="AWN64" s="631"/>
      <c r="AWO64" s="631"/>
      <c r="AWP64" s="631"/>
      <c r="AWQ64" s="631"/>
      <c r="AWR64" s="631"/>
      <c r="AWS64" s="631"/>
      <c r="AWT64" s="631"/>
      <c r="AWU64" s="631"/>
      <c r="AWV64" s="631"/>
      <c r="AWW64" s="631"/>
      <c r="AWX64" s="631"/>
      <c r="AWY64" s="631"/>
      <c r="AWZ64" s="631"/>
      <c r="AXA64" s="631"/>
      <c r="AXB64" s="631"/>
      <c r="AXC64" s="631"/>
      <c r="AXD64" s="631"/>
      <c r="AXE64" s="631"/>
      <c r="AXF64" s="631"/>
      <c r="AXG64" s="631"/>
      <c r="AXH64" s="631"/>
      <c r="AXI64" s="631"/>
      <c r="AXJ64" s="631"/>
      <c r="AXK64" s="631"/>
      <c r="AXL64" s="631"/>
      <c r="AXM64" s="631"/>
      <c r="AXN64" s="631"/>
      <c r="AXO64" s="631"/>
      <c r="AXP64" s="631"/>
      <c r="AXQ64" s="631"/>
      <c r="AXR64" s="631"/>
      <c r="AXS64" s="631"/>
      <c r="AXT64" s="631"/>
      <c r="AXU64" s="631"/>
      <c r="AXV64" s="631"/>
      <c r="AXW64" s="631"/>
      <c r="AXX64" s="631"/>
      <c r="AXY64" s="631"/>
      <c r="AXZ64" s="631"/>
      <c r="AYA64" s="631"/>
      <c r="AYB64" s="631"/>
      <c r="AYC64" s="631"/>
      <c r="AYD64" s="631"/>
      <c r="AYE64" s="631"/>
      <c r="AYF64" s="631"/>
      <c r="AYG64" s="631"/>
      <c r="AYH64" s="631"/>
      <c r="AYI64" s="631"/>
      <c r="AYJ64" s="631"/>
      <c r="AYK64" s="631"/>
      <c r="AYL64" s="631"/>
      <c r="AYM64" s="631"/>
      <c r="AYN64" s="631"/>
      <c r="AYO64" s="631"/>
      <c r="AYP64" s="631"/>
      <c r="AYQ64" s="631"/>
      <c r="AYR64" s="631"/>
      <c r="AYS64" s="631"/>
      <c r="AYT64" s="631"/>
      <c r="AYU64" s="631"/>
      <c r="AYV64" s="631"/>
      <c r="AYW64" s="631"/>
      <c r="AYX64" s="631"/>
      <c r="AYY64" s="631"/>
      <c r="AYZ64" s="631"/>
      <c r="AZA64" s="631"/>
      <c r="AZB64" s="631"/>
      <c r="AZC64" s="631"/>
      <c r="AZD64" s="631"/>
      <c r="AZE64" s="631"/>
      <c r="AZF64" s="631"/>
      <c r="AZG64" s="631"/>
      <c r="AZH64" s="631"/>
      <c r="AZI64" s="631"/>
      <c r="AZJ64" s="631"/>
      <c r="AZK64" s="631"/>
      <c r="AZL64" s="631"/>
      <c r="AZM64" s="631"/>
      <c r="AZN64" s="631"/>
      <c r="AZO64" s="631"/>
      <c r="AZP64" s="631"/>
      <c r="AZQ64" s="631"/>
      <c r="AZR64" s="631"/>
      <c r="AZS64" s="631"/>
      <c r="AZT64" s="631"/>
      <c r="AZU64" s="631"/>
      <c r="AZV64" s="631"/>
      <c r="AZW64" s="631"/>
      <c r="AZX64" s="631"/>
      <c r="AZY64" s="631"/>
      <c r="AZZ64" s="631"/>
      <c r="BAA64" s="631"/>
      <c r="BAB64" s="631"/>
      <c r="BAC64" s="631"/>
      <c r="BAD64" s="631"/>
      <c r="BAE64" s="631"/>
      <c r="BAF64" s="631"/>
      <c r="BAG64" s="631"/>
      <c r="BAH64" s="631"/>
      <c r="BAI64" s="631"/>
      <c r="BAJ64" s="631"/>
      <c r="BAK64" s="631"/>
      <c r="BAL64" s="631"/>
      <c r="BAM64" s="631"/>
      <c r="BAN64" s="631"/>
      <c r="BAO64" s="631"/>
      <c r="BAP64" s="631"/>
      <c r="BAQ64" s="631"/>
      <c r="BAR64" s="631"/>
      <c r="BAS64" s="631"/>
      <c r="BAT64" s="631"/>
      <c r="BAU64" s="631"/>
      <c r="BAV64" s="631"/>
      <c r="BAW64" s="631"/>
      <c r="BAX64" s="631"/>
      <c r="BAY64" s="631"/>
      <c r="BAZ64" s="631"/>
      <c r="BBA64" s="631"/>
      <c r="BBB64" s="631"/>
      <c r="BBC64" s="631"/>
      <c r="BBD64" s="631"/>
      <c r="BBE64" s="631"/>
      <c r="BBF64" s="631"/>
      <c r="BBG64" s="631"/>
      <c r="BBH64" s="631"/>
      <c r="BBI64" s="631"/>
      <c r="BBJ64" s="631"/>
      <c r="BBK64" s="631"/>
      <c r="BBL64" s="631"/>
      <c r="BBM64" s="631"/>
      <c r="BBN64" s="631"/>
      <c r="BBO64" s="631"/>
      <c r="BBP64" s="631"/>
      <c r="BBQ64" s="631"/>
      <c r="BBR64" s="631"/>
      <c r="BBS64" s="631"/>
      <c r="BBT64" s="631"/>
      <c r="BBU64" s="631"/>
      <c r="BBV64" s="631"/>
      <c r="BBW64" s="631"/>
      <c r="BBX64" s="631"/>
      <c r="BBY64" s="631"/>
      <c r="BBZ64" s="631"/>
      <c r="BCA64" s="631"/>
      <c r="BCB64" s="631"/>
      <c r="BCC64" s="631"/>
      <c r="BCD64" s="631"/>
      <c r="BCE64" s="631"/>
      <c r="BCF64" s="631"/>
      <c r="BCG64" s="631"/>
      <c r="BCH64" s="631"/>
      <c r="BCI64" s="631"/>
      <c r="BCJ64" s="631"/>
      <c r="BCK64" s="631"/>
      <c r="BCL64" s="631"/>
      <c r="BCM64" s="631"/>
      <c r="BCN64" s="631"/>
      <c r="BCO64" s="631"/>
      <c r="BCP64" s="631"/>
      <c r="BCQ64" s="631"/>
      <c r="BCR64" s="631"/>
      <c r="BCS64" s="631"/>
      <c r="BCT64" s="631"/>
      <c r="BCU64" s="631"/>
      <c r="BCV64" s="631"/>
      <c r="BCW64" s="631"/>
      <c r="BCX64" s="631"/>
      <c r="BCY64" s="631"/>
      <c r="BCZ64" s="631"/>
      <c r="BDA64" s="631"/>
      <c r="BDB64" s="631"/>
      <c r="BDC64" s="631"/>
      <c r="BDD64" s="631"/>
      <c r="BDE64" s="631"/>
      <c r="BDF64" s="631"/>
      <c r="BDG64" s="631"/>
      <c r="BDH64" s="631"/>
      <c r="BDI64" s="631"/>
      <c r="BDJ64" s="631"/>
      <c r="BDK64" s="631"/>
    </row>
    <row r="65" spans="1:1467" customFormat="1" ht="13.5" thickBot="1">
      <c r="A65" s="631"/>
      <c r="B65" s="612" t="s">
        <v>28</v>
      </c>
      <c r="C65" s="616"/>
      <c r="D65" s="613">
        <v>49.057552490010529</v>
      </c>
      <c r="E65" s="613">
        <v>118.87677836213442</v>
      </c>
      <c r="F65" s="614">
        <v>167.93433085214497</v>
      </c>
      <c r="G65" s="552"/>
      <c r="H65" s="552"/>
      <c r="I65" s="552"/>
      <c r="J65" s="552"/>
      <c r="K65" s="552"/>
      <c r="L65" s="552"/>
      <c r="M65" s="552"/>
      <c r="N65" s="552"/>
      <c r="O65" s="631"/>
      <c r="P65" s="631"/>
      <c r="Q65" s="631"/>
      <c r="R65" s="631"/>
      <c r="S65" s="631"/>
      <c r="T65" s="631"/>
      <c r="U65" s="631"/>
      <c r="V65" s="631"/>
      <c r="W65" s="631"/>
      <c r="X65" s="631"/>
      <c r="Y65" s="631"/>
      <c r="Z65" s="631"/>
      <c r="AA65" s="631"/>
      <c r="AB65" s="631"/>
      <c r="AC65" s="631"/>
      <c r="AD65" s="631"/>
      <c r="AE65" s="631"/>
      <c r="AF65" s="631"/>
      <c r="AG65" s="631"/>
      <c r="AH65" s="631"/>
      <c r="AI65" s="631"/>
      <c r="AJ65" s="631"/>
      <c r="AK65" s="631"/>
      <c r="AL65" s="631"/>
      <c r="AM65" s="631"/>
      <c r="AN65" s="631"/>
      <c r="AO65" s="631"/>
      <c r="AP65" s="631"/>
      <c r="AQ65" s="631"/>
      <c r="AR65" s="631"/>
      <c r="AS65" s="631"/>
      <c r="AT65" s="631"/>
      <c r="AU65" s="631"/>
      <c r="AV65" s="631"/>
      <c r="AW65" s="631"/>
      <c r="AX65" s="631"/>
      <c r="AY65" s="631"/>
      <c r="AZ65" s="631"/>
      <c r="BA65" s="631"/>
      <c r="BB65" s="631"/>
      <c r="BC65" s="631"/>
      <c r="BD65" s="631"/>
      <c r="BE65" s="631"/>
      <c r="BF65" s="631"/>
      <c r="BG65" s="631"/>
      <c r="BH65" s="631"/>
      <c r="BI65" s="631"/>
      <c r="BJ65" s="631"/>
      <c r="BK65" s="631"/>
      <c r="BL65" s="631"/>
      <c r="BM65" s="631"/>
      <c r="BN65" s="631"/>
      <c r="BO65" s="631"/>
      <c r="BP65" s="631"/>
      <c r="BQ65" s="631"/>
      <c r="BR65" s="631"/>
      <c r="BS65" s="631"/>
      <c r="BT65" s="631"/>
      <c r="BU65" s="631"/>
      <c r="BV65" s="631"/>
      <c r="BW65" s="631"/>
      <c r="BX65" s="631"/>
      <c r="BY65" s="631"/>
      <c r="BZ65" s="631"/>
      <c r="CA65" s="631"/>
      <c r="CB65" s="631"/>
      <c r="CC65" s="631"/>
      <c r="CD65" s="631"/>
      <c r="CE65" s="631"/>
      <c r="CF65" s="631"/>
      <c r="CG65" s="631"/>
      <c r="CH65" s="631"/>
      <c r="CI65" s="631"/>
      <c r="CJ65" s="631"/>
      <c r="CK65" s="631"/>
      <c r="CL65" s="631"/>
      <c r="CM65" s="631"/>
      <c r="CN65" s="631"/>
      <c r="CO65" s="631"/>
      <c r="CP65" s="631"/>
      <c r="CQ65" s="631"/>
      <c r="CR65" s="631"/>
      <c r="CS65" s="631"/>
      <c r="CT65" s="631"/>
      <c r="CU65" s="631"/>
      <c r="CV65" s="631"/>
      <c r="CW65" s="631"/>
      <c r="CX65" s="631"/>
      <c r="CY65" s="631"/>
      <c r="CZ65" s="631"/>
      <c r="DA65" s="631"/>
      <c r="DB65" s="631"/>
      <c r="DC65" s="631"/>
      <c r="DD65" s="631"/>
      <c r="DE65" s="631"/>
      <c r="DF65" s="631"/>
      <c r="DG65" s="631"/>
      <c r="DH65" s="631"/>
      <c r="DI65" s="631"/>
      <c r="DJ65" s="631"/>
      <c r="DK65" s="631"/>
      <c r="DL65" s="631"/>
      <c r="DM65" s="631"/>
      <c r="DN65" s="631"/>
      <c r="DO65" s="631"/>
      <c r="DP65" s="631"/>
      <c r="DQ65" s="631"/>
      <c r="DR65" s="631"/>
      <c r="DS65" s="631"/>
      <c r="DT65" s="631"/>
      <c r="DU65" s="631"/>
      <c r="DV65" s="631"/>
      <c r="DW65" s="631"/>
      <c r="DX65" s="631"/>
      <c r="DY65" s="631"/>
      <c r="DZ65" s="631"/>
      <c r="EA65" s="631"/>
      <c r="EB65" s="631"/>
      <c r="EC65" s="631"/>
      <c r="ED65" s="631"/>
      <c r="EE65" s="631"/>
      <c r="EF65" s="631"/>
      <c r="EG65" s="631"/>
      <c r="EH65" s="631"/>
      <c r="EI65" s="631"/>
      <c r="EJ65" s="631"/>
      <c r="EK65" s="631"/>
      <c r="EL65" s="631"/>
      <c r="EM65" s="631"/>
      <c r="EN65" s="631"/>
      <c r="EO65" s="631"/>
      <c r="EP65" s="631"/>
      <c r="EQ65" s="631"/>
      <c r="ER65" s="631"/>
      <c r="ES65" s="631"/>
      <c r="ET65" s="631"/>
      <c r="EU65" s="631"/>
      <c r="EV65" s="631"/>
      <c r="EW65" s="631"/>
      <c r="EX65" s="631"/>
      <c r="EY65" s="631"/>
      <c r="EZ65" s="631"/>
      <c r="FA65" s="631"/>
      <c r="FB65" s="631"/>
      <c r="FC65" s="631"/>
      <c r="FD65" s="631"/>
      <c r="FE65" s="631"/>
      <c r="FF65" s="631"/>
      <c r="FG65" s="631"/>
      <c r="FH65" s="631"/>
      <c r="FI65" s="631"/>
      <c r="FJ65" s="631"/>
      <c r="FK65" s="631"/>
      <c r="FL65" s="631"/>
      <c r="FM65" s="631"/>
      <c r="FN65" s="631"/>
      <c r="FO65" s="631"/>
      <c r="FP65" s="631"/>
      <c r="FQ65" s="631"/>
      <c r="FR65" s="631"/>
      <c r="FS65" s="631"/>
      <c r="FT65" s="631"/>
      <c r="FU65" s="631"/>
      <c r="FV65" s="631"/>
      <c r="FW65" s="631"/>
      <c r="FX65" s="631"/>
      <c r="FY65" s="631"/>
      <c r="FZ65" s="631"/>
      <c r="GA65" s="631"/>
      <c r="GB65" s="631"/>
      <c r="GC65" s="631"/>
      <c r="GD65" s="631"/>
      <c r="GE65" s="631"/>
      <c r="GF65" s="631"/>
      <c r="GG65" s="631"/>
      <c r="GH65" s="631"/>
      <c r="GI65" s="631"/>
      <c r="GJ65" s="631"/>
      <c r="GK65" s="631"/>
      <c r="GL65" s="631"/>
      <c r="GM65" s="631"/>
      <c r="GN65" s="631"/>
      <c r="GO65" s="631"/>
      <c r="GP65" s="631"/>
      <c r="GQ65" s="631"/>
      <c r="GR65" s="631"/>
      <c r="GS65" s="631"/>
      <c r="GT65" s="631"/>
      <c r="GU65" s="631"/>
      <c r="GV65" s="631"/>
      <c r="GW65" s="631"/>
      <c r="GX65" s="631"/>
      <c r="GY65" s="631"/>
      <c r="GZ65" s="631"/>
      <c r="HA65" s="631"/>
      <c r="HB65" s="631"/>
      <c r="HC65" s="631"/>
      <c r="HD65" s="631"/>
      <c r="HE65" s="631"/>
      <c r="HF65" s="631"/>
      <c r="HG65" s="631"/>
      <c r="HH65" s="631"/>
      <c r="HI65" s="631"/>
      <c r="HJ65" s="631"/>
      <c r="HK65" s="631"/>
      <c r="HL65" s="631"/>
      <c r="HM65" s="631"/>
      <c r="HN65" s="631"/>
      <c r="HO65" s="631"/>
      <c r="HP65" s="631"/>
      <c r="HQ65" s="631"/>
      <c r="HR65" s="631"/>
      <c r="HS65" s="631"/>
      <c r="HT65" s="631"/>
      <c r="HU65" s="631"/>
      <c r="HV65" s="631"/>
      <c r="HW65" s="631"/>
      <c r="HX65" s="631"/>
      <c r="HY65" s="631"/>
      <c r="HZ65" s="631"/>
      <c r="IA65" s="631"/>
      <c r="IB65" s="631"/>
      <c r="IC65" s="631"/>
      <c r="ID65" s="631"/>
      <c r="IE65" s="631"/>
      <c r="IF65" s="631"/>
      <c r="IG65" s="631"/>
      <c r="IH65" s="631"/>
      <c r="II65" s="631"/>
      <c r="IJ65" s="631"/>
      <c r="IK65" s="631"/>
      <c r="IL65" s="631"/>
      <c r="IM65" s="631"/>
      <c r="IN65" s="631"/>
      <c r="IO65" s="631"/>
      <c r="IP65" s="631"/>
      <c r="IQ65" s="631"/>
      <c r="IR65" s="631"/>
      <c r="IS65" s="631"/>
      <c r="IT65" s="631"/>
      <c r="IU65" s="631"/>
      <c r="IV65" s="631"/>
      <c r="IW65" s="631"/>
      <c r="IX65" s="631"/>
      <c r="IY65" s="631"/>
      <c r="IZ65" s="631"/>
      <c r="JA65" s="631"/>
      <c r="JB65" s="631"/>
      <c r="JC65" s="631"/>
      <c r="JD65" s="631"/>
      <c r="JE65" s="631"/>
      <c r="JF65" s="631"/>
      <c r="JG65" s="631"/>
      <c r="JH65" s="631"/>
      <c r="JI65" s="631"/>
      <c r="JJ65" s="631"/>
      <c r="JK65" s="631"/>
      <c r="JL65" s="631"/>
      <c r="JM65" s="631"/>
      <c r="JN65" s="631"/>
      <c r="JO65" s="631"/>
      <c r="JP65" s="631"/>
      <c r="JQ65" s="631"/>
      <c r="JR65" s="631"/>
      <c r="JS65" s="631"/>
      <c r="JT65" s="631"/>
      <c r="JU65" s="631"/>
      <c r="JV65" s="631"/>
      <c r="JW65" s="631"/>
      <c r="JX65" s="631"/>
      <c r="JY65" s="631"/>
      <c r="JZ65" s="631"/>
      <c r="KA65" s="631"/>
      <c r="KB65" s="631"/>
      <c r="KC65" s="631"/>
      <c r="KD65" s="631"/>
      <c r="KE65" s="631"/>
      <c r="KF65" s="631"/>
      <c r="KG65" s="631"/>
      <c r="KH65" s="631"/>
      <c r="KI65" s="631"/>
      <c r="KJ65" s="631"/>
      <c r="KK65" s="631"/>
      <c r="KL65" s="631"/>
      <c r="KM65" s="631"/>
      <c r="KN65" s="631"/>
      <c r="KO65" s="631"/>
      <c r="KP65" s="631"/>
      <c r="KQ65" s="631"/>
      <c r="KR65" s="631"/>
      <c r="KS65" s="631"/>
      <c r="KT65" s="631"/>
      <c r="KU65" s="631"/>
      <c r="KV65" s="631"/>
      <c r="KW65" s="631"/>
      <c r="KX65" s="631"/>
      <c r="KY65" s="631"/>
      <c r="KZ65" s="631"/>
      <c r="LA65" s="631"/>
      <c r="LB65" s="631"/>
      <c r="LC65" s="631"/>
      <c r="LD65" s="631"/>
      <c r="LE65" s="631"/>
      <c r="LF65" s="631"/>
      <c r="LG65" s="631"/>
      <c r="LH65" s="631"/>
      <c r="LI65" s="631"/>
      <c r="LJ65" s="631"/>
      <c r="LK65" s="631"/>
      <c r="LL65" s="631"/>
      <c r="LM65" s="631"/>
      <c r="LN65" s="631"/>
      <c r="LO65" s="631"/>
      <c r="LP65" s="631"/>
      <c r="LQ65" s="631"/>
      <c r="LR65" s="631"/>
      <c r="LS65" s="631"/>
      <c r="LT65" s="631"/>
      <c r="LU65" s="631"/>
      <c r="LV65" s="631"/>
      <c r="LW65" s="631"/>
      <c r="LX65" s="631"/>
      <c r="LY65" s="631"/>
      <c r="LZ65" s="631"/>
      <c r="MA65" s="631"/>
      <c r="MB65" s="631"/>
      <c r="MC65" s="631"/>
      <c r="MD65" s="631"/>
      <c r="ME65" s="631"/>
      <c r="MF65" s="631"/>
      <c r="MG65" s="631"/>
      <c r="MH65" s="631"/>
      <c r="MI65" s="631"/>
      <c r="MJ65" s="631"/>
      <c r="MK65" s="631"/>
      <c r="ML65" s="631"/>
      <c r="MM65" s="631"/>
      <c r="MN65" s="631"/>
      <c r="MO65" s="631"/>
      <c r="MP65" s="631"/>
      <c r="MQ65" s="631"/>
      <c r="MR65" s="631"/>
      <c r="MS65" s="631"/>
      <c r="MT65" s="631"/>
      <c r="MU65" s="631"/>
      <c r="MV65" s="631"/>
      <c r="MW65" s="631"/>
      <c r="MX65" s="631"/>
      <c r="MY65" s="631"/>
      <c r="MZ65" s="631"/>
      <c r="NA65" s="631"/>
      <c r="NB65" s="631"/>
      <c r="NC65" s="631"/>
      <c r="ND65" s="631"/>
      <c r="NE65" s="631"/>
      <c r="NF65" s="631"/>
      <c r="NG65" s="631"/>
      <c r="NH65" s="631"/>
      <c r="NI65" s="631"/>
      <c r="NJ65" s="631"/>
      <c r="NK65" s="631"/>
      <c r="NL65" s="631"/>
      <c r="NM65" s="631"/>
      <c r="NN65" s="631"/>
      <c r="NO65" s="631"/>
      <c r="NP65" s="631"/>
      <c r="NQ65" s="631"/>
      <c r="NR65" s="631"/>
      <c r="NS65" s="631"/>
      <c r="NT65" s="631"/>
      <c r="NU65" s="631"/>
      <c r="NV65" s="631"/>
      <c r="NW65" s="631"/>
      <c r="NX65" s="631"/>
      <c r="NY65" s="631"/>
      <c r="NZ65" s="631"/>
      <c r="OA65" s="631"/>
      <c r="OB65" s="631"/>
      <c r="OC65" s="631"/>
      <c r="OD65" s="631"/>
      <c r="OE65" s="631"/>
      <c r="OF65" s="631"/>
      <c r="OG65" s="631"/>
      <c r="OH65" s="631"/>
      <c r="OI65" s="631"/>
      <c r="OJ65" s="631"/>
      <c r="OK65" s="631"/>
      <c r="OL65" s="631"/>
      <c r="OM65" s="631"/>
      <c r="ON65" s="631"/>
      <c r="OO65" s="631"/>
      <c r="OP65" s="631"/>
      <c r="OQ65" s="631"/>
      <c r="OR65" s="631"/>
      <c r="OS65" s="631"/>
      <c r="OT65" s="631"/>
      <c r="OU65" s="631"/>
      <c r="OV65" s="631"/>
      <c r="OW65" s="631"/>
      <c r="OX65" s="631"/>
      <c r="OY65" s="631"/>
      <c r="OZ65" s="631"/>
      <c r="PA65" s="631"/>
      <c r="PB65" s="631"/>
      <c r="PC65" s="631"/>
      <c r="PD65" s="631"/>
      <c r="PE65" s="631"/>
      <c r="PF65" s="631"/>
      <c r="PG65" s="631"/>
      <c r="PH65" s="631"/>
      <c r="PI65" s="631"/>
      <c r="PJ65" s="631"/>
      <c r="PK65" s="631"/>
      <c r="PL65" s="631"/>
      <c r="PM65" s="631"/>
      <c r="PN65" s="631"/>
      <c r="PO65" s="631"/>
      <c r="PP65" s="631"/>
      <c r="PQ65" s="631"/>
      <c r="PR65" s="631"/>
      <c r="PS65" s="631"/>
      <c r="PT65" s="631"/>
      <c r="PU65" s="631"/>
      <c r="PV65" s="631"/>
      <c r="PW65" s="631"/>
      <c r="PX65" s="631"/>
      <c r="PY65" s="631"/>
      <c r="PZ65" s="631"/>
      <c r="QA65" s="631"/>
      <c r="QB65" s="631"/>
      <c r="QC65" s="631"/>
      <c r="QD65" s="631"/>
      <c r="QE65" s="631"/>
      <c r="QF65" s="631"/>
      <c r="QG65" s="631"/>
      <c r="QH65" s="631"/>
      <c r="QI65" s="631"/>
      <c r="QJ65" s="631"/>
      <c r="QK65" s="631"/>
      <c r="QL65" s="631"/>
      <c r="QM65" s="631"/>
      <c r="QN65" s="631"/>
      <c r="QO65" s="631"/>
      <c r="QP65" s="631"/>
      <c r="QQ65" s="631"/>
      <c r="QR65" s="631"/>
      <c r="QS65" s="631"/>
      <c r="QT65" s="631"/>
      <c r="QU65" s="631"/>
      <c r="QV65" s="631"/>
      <c r="QW65" s="631"/>
      <c r="QX65" s="631"/>
      <c r="QY65" s="631"/>
      <c r="QZ65" s="631"/>
      <c r="RA65" s="631"/>
      <c r="RB65" s="631"/>
      <c r="RC65" s="631"/>
      <c r="RD65" s="631"/>
      <c r="RE65" s="631"/>
      <c r="RF65" s="631"/>
      <c r="RG65" s="631"/>
      <c r="RH65" s="631"/>
      <c r="RI65" s="631"/>
      <c r="RJ65" s="631"/>
      <c r="RK65" s="631"/>
      <c r="RL65" s="631"/>
      <c r="RM65" s="631"/>
      <c r="RN65" s="631"/>
      <c r="RO65" s="631"/>
      <c r="RP65" s="631"/>
      <c r="RQ65" s="631"/>
      <c r="RR65" s="631"/>
      <c r="RS65" s="631"/>
      <c r="RT65" s="631"/>
      <c r="RU65" s="631"/>
      <c r="RV65" s="631"/>
      <c r="RW65" s="631"/>
      <c r="RX65" s="631"/>
      <c r="RY65" s="631"/>
      <c r="RZ65" s="631"/>
      <c r="SA65" s="631"/>
      <c r="SB65" s="631"/>
      <c r="SC65" s="631"/>
      <c r="SD65" s="631"/>
      <c r="SE65" s="631"/>
      <c r="SF65" s="631"/>
      <c r="SG65" s="631"/>
      <c r="SH65" s="631"/>
      <c r="SI65" s="631"/>
      <c r="SJ65" s="631"/>
      <c r="SK65" s="631"/>
      <c r="SL65" s="631"/>
      <c r="SM65" s="631"/>
      <c r="SN65" s="631"/>
      <c r="SO65" s="631"/>
      <c r="SP65" s="631"/>
      <c r="SQ65" s="631"/>
      <c r="SR65" s="631"/>
      <c r="SS65" s="631"/>
      <c r="ST65" s="631"/>
      <c r="SU65" s="631"/>
      <c r="SV65" s="631"/>
      <c r="SW65" s="631"/>
      <c r="SX65" s="631"/>
      <c r="SY65" s="631"/>
      <c r="SZ65" s="631"/>
      <c r="TA65" s="631"/>
      <c r="TB65" s="631"/>
      <c r="TC65" s="631"/>
      <c r="TD65" s="631"/>
      <c r="TE65" s="631"/>
      <c r="TF65" s="631"/>
      <c r="TG65" s="631"/>
      <c r="TH65" s="631"/>
      <c r="TI65" s="631"/>
      <c r="TJ65" s="631"/>
      <c r="TK65" s="631"/>
      <c r="TL65" s="631"/>
      <c r="TM65" s="631"/>
      <c r="TN65" s="631"/>
      <c r="TO65" s="631"/>
      <c r="TP65" s="631"/>
      <c r="TQ65" s="631"/>
      <c r="TR65" s="631"/>
      <c r="TS65" s="631"/>
      <c r="TT65" s="631"/>
      <c r="TU65" s="631"/>
      <c r="TV65" s="631"/>
      <c r="TW65" s="631"/>
      <c r="TX65" s="631"/>
      <c r="TY65" s="631"/>
      <c r="TZ65" s="631"/>
      <c r="UA65" s="631"/>
      <c r="UB65" s="631"/>
      <c r="UC65" s="631"/>
      <c r="UD65" s="631"/>
      <c r="UE65" s="631"/>
      <c r="UF65" s="631"/>
      <c r="UG65" s="631"/>
      <c r="UH65" s="631"/>
      <c r="UI65" s="631"/>
      <c r="UJ65" s="631"/>
      <c r="UK65" s="631"/>
      <c r="UL65" s="631"/>
      <c r="UM65" s="631"/>
      <c r="UN65" s="631"/>
      <c r="UO65" s="631"/>
      <c r="UP65" s="631"/>
      <c r="UQ65" s="631"/>
      <c r="UR65" s="631"/>
      <c r="US65" s="631"/>
      <c r="UT65" s="631"/>
      <c r="UU65" s="631"/>
      <c r="UV65" s="631"/>
      <c r="UW65" s="631"/>
      <c r="UX65" s="631"/>
      <c r="UY65" s="631"/>
      <c r="UZ65" s="631"/>
      <c r="VA65" s="631"/>
      <c r="VB65" s="631"/>
      <c r="VC65" s="631"/>
      <c r="VD65" s="631"/>
      <c r="VE65" s="631"/>
      <c r="VF65" s="631"/>
      <c r="VG65" s="631"/>
      <c r="VH65" s="631"/>
      <c r="VI65" s="631"/>
      <c r="VJ65" s="631"/>
      <c r="VK65" s="631"/>
      <c r="VL65" s="631"/>
      <c r="VM65" s="631"/>
      <c r="VN65" s="631"/>
      <c r="VO65" s="631"/>
      <c r="VP65" s="631"/>
      <c r="VQ65" s="631"/>
      <c r="VR65" s="631"/>
      <c r="VS65" s="631"/>
      <c r="VT65" s="631"/>
      <c r="VU65" s="631"/>
      <c r="VV65" s="631"/>
      <c r="VW65" s="631"/>
      <c r="VX65" s="631"/>
      <c r="VY65" s="631"/>
      <c r="VZ65" s="631"/>
      <c r="WA65" s="631"/>
      <c r="WB65" s="631"/>
      <c r="WC65" s="631"/>
      <c r="WD65" s="631"/>
      <c r="WE65" s="631"/>
      <c r="WF65" s="631"/>
      <c r="WG65" s="631"/>
      <c r="WH65" s="631"/>
      <c r="WI65" s="631"/>
      <c r="WJ65" s="631"/>
      <c r="WK65" s="631"/>
      <c r="WL65" s="631"/>
      <c r="WM65" s="631"/>
      <c r="WN65" s="631"/>
      <c r="WO65" s="631"/>
      <c r="WP65" s="631"/>
      <c r="WQ65" s="631"/>
      <c r="WR65" s="631"/>
      <c r="WS65" s="631"/>
      <c r="WT65" s="631"/>
      <c r="WU65" s="631"/>
      <c r="WV65" s="631"/>
      <c r="WW65" s="631"/>
      <c r="WX65" s="631"/>
      <c r="WY65" s="631"/>
      <c r="WZ65" s="631"/>
      <c r="XA65" s="631"/>
      <c r="XB65" s="631"/>
      <c r="XC65" s="631"/>
      <c r="XD65" s="631"/>
      <c r="XE65" s="631"/>
      <c r="XF65" s="631"/>
      <c r="XG65" s="631"/>
      <c r="XH65" s="631"/>
      <c r="XI65" s="631"/>
      <c r="XJ65" s="631"/>
      <c r="XK65" s="631"/>
      <c r="XL65" s="631"/>
      <c r="XM65" s="631"/>
      <c r="XN65" s="631"/>
      <c r="XO65" s="631"/>
      <c r="XP65" s="631"/>
      <c r="XQ65" s="631"/>
      <c r="XR65" s="631"/>
      <c r="XS65" s="631"/>
      <c r="XT65" s="631"/>
      <c r="XU65" s="631"/>
      <c r="XV65" s="631"/>
      <c r="XW65" s="631"/>
      <c r="XX65" s="631"/>
      <c r="XY65" s="631"/>
      <c r="XZ65" s="631"/>
      <c r="YA65" s="631"/>
      <c r="YB65" s="631"/>
      <c r="YC65" s="631"/>
      <c r="YD65" s="631"/>
      <c r="YE65" s="631"/>
      <c r="YF65" s="631"/>
      <c r="YG65" s="631"/>
      <c r="YH65" s="631"/>
      <c r="YI65" s="631"/>
      <c r="YJ65" s="631"/>
      <c r="YK65" s="631"/>
      <c r="YL65" s="631"/>
      <c r="YM65" s="631"/>
      <c r="YN65" s="631"/>
      <c r="YO65" s="631"/>
      <c r="YP65" s="631"/>
      <c r="YQ65" s="631"/>
      <c r="YR65" s="631"/>
      <c r="YS65" s="631"/>
      <c r="YT65" s="631"/>
      <c r="YU65" s="631"/>
      <c r="YV65" s="631"/>
      <c r="YW65" s="631"/>
      <c r="YX65" s="631"/>
      <c r="YY65" s="631"/>
      <c r="YZ65" s="631"/>
      <c r="ZA65" s="631"/>
      <c r="ZB65" s="631"/>
      <c r="ZC65" s="631"/>
      <c r="ZD65" s="631"/>
      <c r="ZE65" s="631"/>
      <c r="ZF65" s="631"/>
      <c r="ZG65" s="631"/>
      <c r="ZH65" s="631"/>
      <c r="ZI65" s="631"/>
      <c r="ZJ65" s="631"/>
      <c r="ZK65" s="631"/>
      <c r="ZL65" s="631"/>
      <c r="ZM65" s="631"/>
      <c r="ZN65" s="631"/>
      <c r="ZO65" s="631"/>
      <c r="ZP65" s="631"/>
      <c r="ZQ65" s="631"/>
      <c r="ZR65" s="631"/>
      <c r="ZS65" s="631"/>
      <c r="ZT65" s="631"/>
      <c r="ZU65" s="631"/>
      <c r="ZV65" s="631"/>
      <c r="ZW65" s="631"/>
      <c r="ZX65" s="631"/>
      <c r="ZY65" s="631"/>
      <c r="ZZ65" s="631"/>
      <c r="AAA65" s="631"/>
      <c r="AAB65" s="631"/>
      <c r="AAC65" s="631"/>
      <c r="AAD65" s="631"/>
      <c r="AAE65" s="631"/>
      <c r="AAF65" s="631"/>
      <c r="AAG65" s="631"/>
      <c r="AAH65" s="631"/>
      <c r="AAI65" s="631"/>
      <c r="AAJ65" s="631"/>
      <c r="AAK65" s="631"/>
      <c r="AAL65" s="631"/>
      <c r="AAM65" s="631"/>
      <c r="AAN65" s="631"/>
      <c r="AAO65" s="631"/>
      <c r="AAP65" s="631"/>
      <c r="AAQ65" s="631"/>
      <c r="AAR65" s="631"/>
      <c r="AAS65" s="631"/>
      <c r="AAT65" s="631"/>
      <c r="AAU65" s="631"/>
      <c r="AAV65" s="631"/>
      <c r="AAW65" s="631"/>
      <c r="AAX65" s="631"/>
      <c r="AAY65" s="631"/>
      <c r="AAZ65" s="631"/>
      <c r="ABA65" s="631"/>
      <c r="ABB65" s="631"/>
      <c r="ABC65" s="631"/>
      <c r="ABD65" s="631"/>
      <c r="ABE65" s="631"/>
      <c r="ABF65" s="631"/>
      <c r="ABG65" s="631"/>
      <c r="ABH65" s="631"/>
      <c r="ABI65" s="631"/>
      <c r="ABJ65" s="631"/>
      <c r="ABK65" s="631"/>
      <c r="ABL65" s="631"/>
      <c r="ABM65" s="631"/>
      <c r="ABN65" s="631"/>
      <c r="ABO65" s="631"/>
      <c r="ABP65" s="631"/>
      <c r="ABQ65" s="631"/>
      <c r="ABR65" s="631"/>
      <c r="ABS65" s="631"/>
      <c r="ABT65" s="631"/>
      <c r="ABU65" s="631"/>
      <c r="ABV65" s="631"/>
      <c r="ABW65" s="631"/>
      <c r="ABX65" s="631"/>
      <c r="ABY65" s="631"/>
      <c r="ABZ65" s="631"/>
      <c r="ACA65" s="631"/>
      <c r="ACB65" s="631"/>
      <c r="ACC65" s="631"/>
      <c r="ACD65" s="631"/>
      <c r="ACE65" s="631"/>
      <c r="ACF65" s="631"/>
      <c r="ACG65" s="631"/>
      <c r="ACH65" s="631"/>
      <c r="ACI65" s="631"/>
      <c r="ACJ65" s="631"/>
      <c r="ACK65" s="631"/>
      <c r="ACL65" s="631"/>
      <c r="ACM65" s="631"/>
      <c r="ACN65" s="631"/>
      <c r="ACO65" s="631"/>
      <c r="ACP65" s="631"/>
      <c r="ACQ65" s="631"/>
      <c r="ACR65" s="631"/>
      <c r="ACS65" s="631"/>
      <c r="ACT65" s="631"/>
      <c r="ACU65" s="631"/>
      <c r="ACV65" s="631"/>
      <c r="ACW65" s="631"/>
      <c r="ACX65" s="631"/>
      <c r="ACY65" s="631"/>
      <c r="ACZ65" s="631"/>
      <c r="ADA65" s="631"/>
      <c r="ADB65" s="631"/>
      <c r="ADC65" s="631"/>
      <c r="ADD65" s="631"/>
      <c r="ADE65" s="631"/>
      <c r="ADF65" s="631"/>
      <c r="ADG65" s="631"/>
      <c r="ADH65" s="631"/>
      <c r="ADI65" s="631"/>
      <c r="ADJ65" s="631"/>
      <c r="ADK65" s="631"/>
      <c r="ADL65" s="631"/>
      <c r="ADM65" s="631"/>
      <c r="ADN65" s="631"/>
      <c r="ADO65" s="631"/>
      <c r="ADP65" s="631"/>
      <c r="ADQ65" s="631"/>
      <c r="ADR65" s="631"/>
      <c r="ADS65" s="631"/>
      <c r="ADT65" s="631"/>
      <c r="ADU65" s="631"/>
      <c r="ADV65" s="631"/>
      <c r="ADW65" s="631"/>
      <c r="ADX65" s="631"/>
      <c r="ADY65" s="631"/>
      <c r="ADZ65" s="631"/>
      <c r="AEA65" s="631"/>
      <c r="AEB65" s="631"/>
      <c r="AEC65" s="631"/>
      <c r="AED65" s="631"/>
      <c r="AEE65" s="631"/>
      <c r="AEF65" s="631"/>
      <c r="AEG65" s="631"/>
      <c r="AEH65" s="631"/>
      <c r="AEI65" s="631"/>
      <c r="AEJ65" s="631"/>
      <c r="AEK65" s="631"/>
      <c r="AEL65" s="631"/>
      <c r="AEM65" s="631"/>
      <c r="AEN65" s="631"/>
      <c r="AEO65" s="631"/>
      <c r="AEP65" s="631"/>
      <c r="AEQ65" s="631"/>
      <c r="AER65" s="631"/>
      <c r="AES65" s="631"/>
      <c r="AET65" s="631"/>
      <c r="AEU65" s="631"/>
      <c r="AEV65" s="631"/>
      <c r="AEW65" s="631"/>
      <c r="AEX65" s="631"/>
      <c r="AEY65" s="631"/>
      <c r="AEZ65" s="631"/>
      <c r="AFA65" s="631"/>
      <c r="AFB65" s="631"/>
      <c r="AFC65" s="631"/>
      <c r="AFD65" s="631"/>
      <c r="AFE65" s="631"/>
      <c r="AFF65" s="631"/>
      <c r="AFG65" s="631"/>
      <c r="AFH65" s="631"/>
      <c r="AFI65" s="631"/>
      <c r="AFJ65" s="631"/>
      <c r="AFK65" s="631"/>
      <c r="AFL65" s="631"/>
      <c r="AFM65" s="631"/>
      <c r="AFN65" s="631"/>
      <c r="AFO65" s="631"/>
      <c r="AFP65" s="631"/>
      <c r="AFQ65" s="631"/>
      <c r="AFR65" s="631"/>
      <c r="AFS65" s="631"/>
      <c r="AFT65" s="631"/>
      <c r="AFU65" s="631"/>
      <c r="AFV65" s="631"/>
      <c r="AFW65" s="631"/>
      <c r="AFX65" s="631"/>
      <c r="AFY65" s="631"/>
      <c r="AFZ65" s="631"/>
      <c r="AGA65" s="631"/>
      <c r="AGB65" s="631"/>
      <c r="AGC65" s="631"/>
      <c r="AGD65" s="631"/>
      <c r="AGE65" s="631"/>
      <c r="AGF65" s="631"/>
      <c r="AGG65" s="631"/>
      <c r="AGH65" s="631"/>
      <c r="AGI65" s="631"/>
      <c r="AGJ65" s="631"/>
      <c r="AGK65" s="631"/>
      <c r="AGL65" s="631"/>
      <c r="AGM65" s="631"/>
      <c r="AGN65" s="631"/>
      <c r="AGO65" s="631"/>
      <c r="AGP65" s="631"/>
      <c r="AGQ65" s="631"/>
      <c r="AGR65" s="631"/>
      <c r="AGS65" s="631"/>
      <c r="AGT65" s="631"/>
      <c r="AGU65" s="631"/>
      <c r="AGV65" s="631"/>
      <c r="AGW65" s="631"/>
      <c r="AGX65" s="631"/>
      <c r="AGY65" s="631"/>
      <c r="AGZ65" s="631"/>
      <c r="AHA65" s="631"/>
      <c r="AHB65" s="631"/>
      <c r="AHC65" s="631"/>
      <c r="AHD65" s="631"/>
      <c r="AHE65" s="631"/>
      <c r="AHF65" s="631"/>
      <c r="AHG65" s="631"/>
      <c r="AHH65" s="631"/>
      <c r="AHI65" s="631"/>
      <c r="AHJ65" s="631"/>
      <c r="AHK65" s="631"/>
      <c r="AHL65" s="631"/>
      <c r="AHM65" s="631"/>
      <c r="AHN65" s="631"/>
      <c r="AHO65" s="631"/>
      <c r="AHP65" s="631"/>
      <c r="AHQ65" s="631"/>
      <c r="AHR65" s="631"/>
      <c r="AHS65" s="631"/>
      <c r="AHT65" s="631"/>
      <c r="AHU65" s="631"/>
      <c r="AHV65" s="631"/>
      <c r="AHW65" s="631"/>
      <c r="AHX65" s="631"/>
      <c r="AHY65" s="631"/>
      <c r="AHZ65" s="631"/>
      <c r="AIA65" s="631"/>
      <c r="AIB65" s="631"/>
      <c r="AIC65" s="631"/>
      <c r="AID65" s="631"/>
      <c r="AIE65" s="631"/>
      <c r="AIF65" s="631"/>
      <c r="AIG65" s="631"/>
      <c r="AIH65" s="631"/>
      <c r="AII65" s="631"/>
      <c r="AIJ65" s="631"/>
      <c r="AIK65" s="631"/>
      <c r="AIL65" s="631"/>
      <c r="AIM65" s="631"/>
      <c r="AIN65" s="631"/>
      <c r="AIO65" s="631"/>
      <c r="AIP65" s="631"/>
      <c r="AIQ65" s="631"/>
      <c r="AIR65" s="631"/>
      <c r="AIS65" s="631"/>
      <c r="AIT65" s="631"/>
      <c r="AIU65" s="631"/>
      <c r="AIV65" s="631"/>
      <c r="AIW65" s="631"/>
      <c r="AIX65" s="631"/>
      <c r="AIY65" s="631"/>
      <c r="AIZ65" s="631"/>
      <c r="AJA65" s="631"/>
      <c r="AJB65" s="631"/>
      <c r="AJC65" s="631"/>
      <c r="AJD65" s="631"/>
      <c r="AJE65" s="631"/>
      <c r="AJF65" s="631"/>
      <c r="AJG65" s="631"/>
      <c r="AJH65" s="631"/>
      <c r="AJI65" s="631"/>
      <c r="AJJ65" s="631"/>
      <c r="AJK65" s="631"/>
      <c r="AJL65" s="631"/>
      <c r="AJM65" s="631"/>
      <c r="AJN65" s="631"/>
      <c r="AJO65" s="631"/>
      <c r="AJP65" s="631"/>
      <c r="AJQ65" s="631"/>
      <c r="AJR65" s="631"/>
      <c r="AJS65" s="631"/>
      <c r="AJT65" s="631"/>
      <c r="AJU65" s="631"/>
      <c r="AJV65" s="631"/>
      <c r="AJW65" s="631"/>
      <c r="AJX65" s="631"/>
      <c r="AJY65" s="631"/>
      <c r="AJZ65" s="631"/>
      <c r="AKA65" s="631"/>
      <c r="AKB65" s="631"/>
      <c r="AKC65" s="631"/>
      <c r="AKD65" s="631"/>
      <c r="AKE65" s="631"/>
      <c r="AKF65" s="631"/>
      <c r="AKG65" s="631"/>
      <c r="AKH65" s="631"/>
      <c r="AKI65" s="631"/>
      <c r="AKJ65" s="631"/>
      <c r="AKK65" s="631"/>
      <c r="AKL65" s="631"/>
      <c r="AKM65" s="631"/>
      <c r="AKN65" s="631"/>
      <c r="AKO65" s="631"/>
      <c r="AKP65" s="631"/>
      <c r="AKQ65" s="631"/>
      <c r="AKR65" s="631"/>
      <c r="AKS65" s="631"/>
      <c r="AKT65" s="631"/>
      <c r="AKU65" s="631"/>
      <c r="AKV65" s="631"/>
      <c r="AKW65" s="631"/>
      <c r="AKX65" s="631"/>
      <c r="AKY65" s="631"/>
      <c r="AKZ65" s="631"/>
      <c r="ALA65" s="631"/>
      <c r="ALB65" s="631"/>
      <c r="ALC65" s="631"/>
      <c r="ALD65" s="631"/>
      <c r="ALE65" s="631"/>
      <c r="ALF65" s="631"/>
      <c r="ALG65" s="631"/>
      <c r="ALH65" s="631"/>
      <c r="ALI65" s="631"/>
      <c r="ALJ65" s="631"/>
      <c r="ALK65" s="631"/>
      <c r="ALL65" s="631"/>
      <c r="ALM65" s="631"/>
      <c r="ALN65" s="631"/>
      <c r="ALO65" s="631"/>
      <c r="ALP65" s="631"/>
      <c r="ALQ65" s="631"/>
      <c r="ALR65" s="631"/>
      <c r="ALS65" s="631"/>
      <c r="ALT65" s="631"/>
      <c r="ALU65" s="631"/>
      <c r="ALV65" s="631"/>
      <c r="ALW65" s="631"/>
      <c r="ALX65" s="631"/>
      <c r="ALY65" s="631"/>
      <c r="ALZ65" s="631"/>
      <c r="AMA65" s="631"/>
      <c r="AMB65" s="631"/>
      <c r="AMC65" s="631"/>
      <c r="AMD65" s="631"/>
      <c r="AME65" s="631"/>
      <c r="AMF65" s="631"/>
      <c r="AMG65" s="631"/>
      <c r="AMH65" s="631"/>
      <c r="AMI65" s="631"/>
      <c r="AMJ65" s="631"/>
      <c r="AMK65" s="631"/>
      <c r="AML65" s="631"/>
      <c r="AMM65" s="631"/>
      <c r="AMN65" s="631"/>
      <c r="AMO65" s="631"/>
      <c r="AMP65" s="631"/>
      <c r="AMQ65" s="631"/>
      <c r="AMR65" s="631"/>
      <c r="AMS65" s="631"/>
      <c r="AMT65" s="631"/>
      <c r="AMU65" s="631"/>
      <c r="AMV65" s="631"/>
      <c r="AMW65" s="631"/>
      <c r="AMX65" s="631"/>
      <c r="AMY65" s="631"/>
      <c r="AMZ65" s="631"/>
      <c r="ANA65" s="631"/>
      <c r="ANB65" s="631"/>
      <c r="ANC65" s="631"/>
      <c r="AND65" s="631"/>
      <c r="ANE65" s="631"/>
      <c r="ANF65" s="631"/>
      <c r="ANG65" s="631"/>
      <c r="ANH65" s="631"/>
      <c r="ANI65" s="631"/>
      <c r="ANJ65" s="631"/>
      <c r="ANK65" s="631"/>
      <c r="ANL65" s="631"/>
      <c r="ANM65" s="631"/>
      <c r="ANN65" s="631"/>
      <c r="ANO65" s="631"/>
      <c r="ANP65" s="631"/>
      <c r="ANQ65" s="631"/>
      <c r="ANR65" s="631"/>
      <c r="ANS65" s="631"/>
      <c r="ANT65" s="631"/>
      <c r="ANU65" s="631"/>
      <c r="ANV65" s="631"/>
      <c r="ANW65" s="631"/>
      <c r="ANX65" s="631"/>
      <c r="ANY65" s="631"/>
      <c r="ANZ65" s="631"/>
      <c r="AOA65" s="631"/>
      <c r="AOB65" s="631"/>
      <c r="AOC65" s="631"/>
      <c r="AOD65" s="631"/>
      <c r="AOE65" s="631"/>
      <c r="AOF65" s="631"/>
      <c r="AOG65" s="631"/>
      <c r="AOH65" s="631"/>
      <c r="AOI65" s="631"/>
      <c r="AOJ65" s="631"/>
      <c r="AOK65" s="631"/>
      <c r="AOL65" s="631"/>
      <c r="AOM65" s="631"/>
      <c r="AON65" s="631"/>
      <c r="AOO65" s="631"/>
      <c r="AOP65" s="631"/>
      <c r="AOQ65" s="631"/>
      <c r="AOR65" s="631"/>
      <c r="AOS65" s="631"/>
      <c r="AOT65" s="631"/>
      <c r="AOU65" s="631"/>
      <c r="AOV65" s="631"/>
      <c r="AOW65" s="631"/>
      <c r="AOX65" s="631"/>
      <c r="AOY65" s="631"/>
      <c r="AOZ65" s="631"/>
      <c r="APA65" s="631"/>
      <c r="APB65" s="631"/>
      <c r="APC65" s="631"/>
      <c r="APD65" s="631"/>
      <c r="APE65" s="631"/>
      <c r="APF65" s="631"/>
      <c r="APG65" s="631"/>
      <c r="APH65" s="631"/>
      <c r="API65" s="631"/>
      <c r="APJ65" s="631"/>
      <c r="APK65" s="631"/>
      <c r="APL65" s="631"/>
      <c r="APM65" s="631"/>
      <c r="APN65" s="631"/>
      <c r="APO65" s="631"/>
      <c r="APP65" s="631"/>
      <c r="APQ65" s="631"/>
      <c r="APR65" s="631"/>
      <c r="APS65" s="631"/>
      <c r="APT65" s="631"/>
      <c r="APU65" s="631"/>
      <c r="APV65" s="631"/>
      <c r="APW65" s="631"/>
      <c r="APX65" s="631"/>
      <c r="APY65" s="631"/>
      <c r="APZ65" s="631"/>
      <c r="AQA65" s="631"/>
      <c r="AQB65" s="631"/>
      <c r="AQC65" s="631"/>
      <c r="AQD65" s="631"/>
      <c r="AQE65" s="631"/>
      <c r="AQF65" s="631"/>
      <c r="AQG65" s="631"/>
      <c r="AQH65" s="631"/>
      <c r="AQI65" s="631"/>
      <c r="AQJ65" s="631"/>
      <c r="AQK65" s="631"/>
      <c r="AQL65" s="631"/>
      <c r="AQM65" s="631"/>
      <c r="AQN65" s="631"/>
      <c r="AQO65" s="631"/>
      <c r="AQP65" s="631"/>
      <c r="AQQ65" s="631"/>
      <c r="AQR65" s="631"/>
      <c r="AQS65" s="631"/>
      <c r="AQT65" s="631"/>
      <c r="AQU65" s="631"/>
      <c r="AQV65" s="631"/>
      <c r="AQW65" s="631"/>
      <c r="AQX65" s="631"/>
      <c r="AQY65" s="631"/>
      <c r="AQZ65" s="631"/>
      <c r="ARA65" s="631"/>
      <c r="ARB65" s="631"/>
      <c r="ARC65" s="631"/>
      <c r="ARD65" s="631"/>
      <c r="ARE65" s="631"/>
      <c r="ARF65" s="631"/>
      <c r="ARG65" s="631"/>
      <c r="ARH65" s="631"/>
      <c r="ARI65" s="631"/>
      <c r="ARJ65" s="631"/>
      <c r="ARK65" s="631"/>
      <c r="ARL65" s="631"/>
      <c r="ARM65" s="631"/>
      <c r="ARN65" s="631"/>
      <c r="ARO65" s="631"/>
      <c r="ARP65" s="631"/>
      <c r="ARQ65" s="631"/>
      <c r="ARR65" s="631"/>
      <c r="ARS65" s="631"/>
      <c r="ART65" s="631"/>
      <c r="ARU65" s="631"/>
      <c r="ARV65" s="631"/>
      <c r="ARW65" s="631"/>
      <c r="ARX65" s="631"/>
      <c r="ARY65" s="631"/>
      <c r="ARZ65" s="631"/>
      <c r="ASA65" s="631"/>
      <c r="ASB65" s="631"/>
      <c r="ASC65" s="631"/>
      <c r="ASD65" s="631"/>
      <c r="ASE65" s="631"/>
      <c r="ASF65" s="631"/>
      <c r="ASG65" s="631"/>
      <c r="ASH65" s="631"/>
      <c r="ASI65" s="631"/>
      <c r="ASJ65" s="631"/>
      <c r="ASK65" s="631"/>
      <c r="ASL65" s="631"/>
      <c r="ASM65" s="631"/>
      <c r="ASN65" s="631"/>
      <c r="ASO65" s="631"/>
      <c r="ASP65" s="631"/>
      <c r="ASQ65" s="631"/>
      <c r="ASR65" s="631"/>
      <c r="ASS65" s="631"/>
      <c r="AST65" s="631"/>
      <c r="ASU65" s="631"/>
      <c r="ASV65" s="631"/>
      <c r="ASW65" s="631"/>
      <c r="ASX65" s="631"/>
      <c r="ASY65" s="631"/>
      <c r="ASZ65" s="631"/>
      <c r="ATA65" s="631"/>
      <c r="ATB65" s="631"/>
      <c r="ATC65" s="631"/>
      <c r="ATD65" s="631"/>
      <c r="ATE65" s="631"/>
      <c r="ATF65" s="631"/>
      <c r="ATG65" s="631"/>
      <c r="ATH65" s="631"/>
      <c r="ATI65" s="631"/>
      <c r="ATJ65" s="631"/>
      <c r="ATK65" s="631"/>
      <c r="ATL65" s="631"/>
      <c r="ATM65" s="631"/>
      <c r="ATN65" s="631"/>
      <c r="ATO65" s="631"/>
      <c r="ATP65" s="631"/>
      <c r="ATQ65" s="631"/>
      <c r="ATR65" s="631"/>
      <c r="ATS65" s="631"/>
      <c r="ATT65" s="631"/>
      <c r="ATU65" s="631"/>
      <c r="ATV65" s="631"/>
      <c r="ATW65" s="631"/>
      <c r="ATX65" s="631"/>
      <c r="ATY65" s="631"/>
      <c r="ATZ65" s="631"/>
      <c r="AUA65" s="631"/>
      <c r="AUB65" s="631"/>
      <c r="AUC65" s="631"/>
      <c r="AUD65" s="631"/>
      <c r="AUE65" s="631"/>
      <c r="AUF65" s="631"/>
      <c r="AUG65" s="631"/>
      <c r="AUH65" s="631"/>
      <c r="AUI65" s="631"/>
      <c r="AUJ65" s="631"/>
      <c r="AUK65" s="631"/>
      <c r="AUL65" s="631"/>
      <c r="AUM65" s="631"/>
      <c r="AUN65" s="631"/>
      <c r="AUO65" s="631"/>
      <c r="AUP65" s="631"/>
      <c r="AUQ65" s="631"/>
      <c r="AUR65" s="631"/>
      <c r="AUS65" s="631"/>
      <c r="AUT65" s="631"/>
      <c r="AUU65" s="631"/>
      <c r="AUV65" s="631"/>
      <c r="AUW65" s="631"/>
      <c r="AUX65" s="631"/>
      <c r="AUY65" s="631"/>
      <c r="AUZ65" s="631"/>
      <c r="AVA65" s="631"/>
      <c r="AVB65" s="631"/>
      <c r="AVC65" s="631"/>
      <c r="AVD65" s="631"/>
      <c r="AVE65" s="631"/>
      <c r="AVF65" s="631"/>
      <c r="AVG65" s="631"/>
      <c r="AVH65" s="631"/>
      <c r="AVI65" s="631"/>
      <c r="AVJ65" s="631"/>
      <c r="AVK65" s="631"/>
      <c r="AVL65" s="631"/>
      <c r="AVM65" s="631"/>
      <c r="AVN65" s="631"/>
      <c r="AVO65" s="631"/>
      <c r="AVP65" s="631"/>
      <c r="AVQ65" s="631"/>
      <c r="AVR65" s="631"/>
      <c r="AVS65" s="631"/>
      <c r="AVT65" s="631"/>
      <c r="AVU65" s="631"/>
      <c r="AVV65" s="631"/>
      <c r="AVW65" s="631"/>
      <c r="AVX65" s="631"/>
      <c r="AVY65" s="631"/>
      <c r="AVZ65" s="631"/>
      <c r="AWA65" s="631"/>
      <c r="AWB65" s="631"/>
      <c r="AWC65" s="631"/>
      <c r="AWD65" s="631"/>
      <c r="AWE65" s="631"/>
      <c r="AWF65" s="631"/>
      <c r="AWG65" s="631"/>
      <c r="AWH65" s="631"/>
      <c r="AWI65" s="631"/>
      <c r="AWJ65" s="631"/>
      <c r="AWK65" s="631"/>
      <c r="AWL65" s="631"/>
      <c r="AWM65" s="631"/>
      <c r="AWN65" s="631"/>
      <c r="AWO65" s="631"/>
      <c r="AWP65" s="631"/>
      <c r="AWQ65" s="631"/>
      <c r="AWR65" s="631"/>
      <c r="AWS65" s="631"/>
      <c r="AWT65" s="631"/>
      <c r="AWU65" s="631"/>
      <c r="AWV65" s="631"/>
      <c r="AWW65" s="631"/>
      <c r="AWX65" s="631"/>
      <c r="AWY65" s="631"/>
      <c r="AWZ65" s="631"/>
      <c r="AXA65" s="631"/>
      <c r="AXB65" s="631"/>
      <c r="AXC65" s="631"/>
      <c r="AXD65" s="631"/>
      <c r="AXE65" s="631"/>
      <c r="AXF65" s="631"/>
      <c r="AXG65" s="631"/>
      <c r="AXH65" s="631"/>
      <c r="AXI65" s="631"/>
      <c r="AXJ65" s="631"/>
      <c r="AXK65" s="631"/>
      <c r="AXL65" s="631"/>
      <c r="AXM65" s="631"/>
      <c r="AXN65" s="631"/>
      <c r="AXO65" s="631"/>
      <c r="AXP65" s="631"/>
      <c r="AXQ65" s="631"/>
      <c r="AXR65" s="631"/>
      <c r="AXS65" s="631"/>
      <c r="AXT65" s="631"/>
      <c r="AXU65" s="631"/>
      <c r="AXV65" s="631"/>
      <c r="AXW65" s="631"/>
      <c r="AXX65" s="631"/>
      <c r="AXY65" s="631"/>
      <c r="AXZ65" s="631"/>
      <c r="AYA65" s="631"/>
      <c r="AYB65" s="631"/>
      <c r="AYC65" s="631"/>
      <c r="AYD65" s="631"/>
      <c r="AYE65" s="631"/>
      <c r="AYF65" s="631"/>
      <c r="AYG65" s="631"/>
      <c r="AYH65" s="631"/>
      <c r="AYI65" s="631"/>
      <c r="AYJ65" s="631"/>
      <c r="AYK65" s="631"/>
      <c r="AYL65" s="631"/>
      <c r="AYM65" s="631"/>
      <c r="AYN65" s="631"/>
      <c r="AYO65" s="631"/>
      <c r="AYP65" s="631"/>
      <c r="AYQ65" s="631"/>
      <c r="AYR65" s="631"/>
      <c r="AYS65" s="631"/>
      <c r="AYT65" s="631"/>
      <c r="AYU65" s="631"/>
      <c r="AYV65" s="631"/>
      <c r="AYW65" s="631"/>
      <c r="AYX65" s="631"/>
      <c r="AYY65" s="631"/>
      <c r="AYZ65" s="631"/>
      <c r="AZA65" s="631"/>
      <c r="AZB65" s="631"/>
      <c r="AZC65" s="631"/>
      <c r="AZD65" s="631"/>
      <c r="AZE65" s="631"/>
      <c r="AZF65" s="631"/>
      <c r="AZG65" s="631"/>
      <c r="AZH65" s="631"/>
      <c r="AZI65" s="631"/>
      <c r="AZJ65" s="631"/>
      <c r="AZK65" s="631"/>
      <c r="AZL65" s="631"/>
      <c r="AZM65" s="631"/>
      <c r="AZN65" s="631"/>
      <c r="AZO65" s="631"/>
      <c r="AZP65" s="631"/>
      <c r="AZQ65" s="631"/>
      <c r="AZR65" s="631"/>
      <c r="AZS65" s="631"/>
      <c r="AZT65" s="631"/>
      <c r="AZU65" s="631"/>
      <c r="AZV65" s="631"/>
      <c r="AZW65" s="631"/>
      <c r="AZX65" s="631"/>
      <c r="AZY65" s="631"/>
      <c r="AZZ65" s="631"/>
      <c r="BAA65" s="631"/>
      <c r="BAB65" s="631"/>
      <c r="BAC65" s="631"/>
      <c r="BAD65" s="631"/>
      <c r="BAE65" s="631"/>
      <c r="BAF65" s="631"/>
      <c r="BAG65" s="631"/>
      <c r="BAH65" s="631"/>
      <c r="BAI65" s="631"/>
      <c r="BAJ65" s="631"/>
      <c r="BAK65" s="631"/>
      <c r="BAL65" s="631"/>
      <c r="BAM65" s="631"/>
      <c r="BAN65" s="631"/>
      <c r="BAO65" s="631"/>
      <c r="BAP65" s="631"/>
      <c r="BAQ65" s="631"/>
      <c r="BAR65" s="631"/>
      <c r="BAS65" s="631"/>
      <c r="BAT65" s="631"/>
      <c r="BAU65" s="631"/>
      <c r="BAV65" s="631"/>
      <c r="BAW65" s="631"/>
      <c r="BAX65" s="631"/>
      <c r="BAY65" s="631"/>
      <c r="BAZ65" s="631"/>
      <c r="BBA65" s="631"/>
      <c r="BBB65" s="631"/>
      <c r="BBC65" s="631"/>
      <c r="BBD65" s="631"/>
      <c r="BBE65" s="631"/>
      <c r="BBF65" s="631"/>
      <c r="BBG65" s="631"/>
      <c r="BBH65" s="631"/>
      <c r="BBI65" s="631"/>
      <c r="BBJ65" s="631"/>
      <c r="BBK65" s="631"/>
      <c r="BBL65" s="631"/>
      <c r="BBM65" s="631"/>
      <c r="BBN65" s="631"/>
      <c r="BBO65" s="631"/>
      <c r="BBP65" s="631"/>
      <c r="BBQ65" s="631"/>
      <c r="BBR65" s="631"/>
      <c r="BBS65" s="631"/>
      <c r="BBT65" s="631"/>
      <c r="BBU65" s="631"/>
      <c r="BBV65" s="631"/>
      <c r="BBW65" s="631"/>
      <c r="BBX65" s="631"/>
      <c r="BBY65" s="631"/>
      <c r="BBZ65" s="631"/>
      <c r="BCA65" s="631"/>
      <c r="BCB65" s="631"/>
      <c r="BCC65" s="631"/>
      <c r="BCD65" s="631"/>
      <c r="BCE65" s="631"/>
      <c r="BCF65" s="631"/>
      <c r="BCG65" s="631"/>
      <c r="BCH65" s="631"/>
      <c r="BCI65" s="631"/>
      <c r="BCJ65" s="631"/>
      <c r="BCK65" s="631"/>
      <c r="BCL65" s="631"/>
      <c r="BCM65" s="631"/>
      <c r="BCN65" s="631"/>
      <c r="BCO65" s="631"/>
      <c r="BCP65" s="631"/>
      <c r="BCQ65" s="631"/>
      <c r="BCR65" s="631"/>
      <c r="BCS65" s="631"/>
      <c r="BCT65" s="631"/>
      <c r="BCU65" s="631"/>
      <c r="BCV65" s="631"/>
      <c r="BCW65" s="631"/>
      <c r="BCX65" s="631"/>
      <c r="BCY65" s="631"/>
      <c r="BCZ65" s="631"/>
      <c r="BDA65" s="631"/>
      <c r="BDB65" s="631"/>
      <c r="BDC65" s="631"/>
      <c r="BDD65" s="631"/>
      <c r="BDE65" s="631"/>
      <c r="BDF65" s="631"/>
      <c r="BDG65" s="631"/>
      <c r="BDH65" s="631"/>
      <c r="BDI65" s="631"/>
      <c r="BDJ65" s="631"/>
      <c r="BDK65" s="631"/>
    </row>
    <row r="66" spans="1:1467" customFormat="1">
      <c r="A66" s="631"/>
      <c r="B66" s="617"/>
      <c r="C66" s="618"/>
      <c r="D66" s="619"/>
      <c r="E66" s="619"/>
      <c r="F66" s="619"/>
      <c r="G66" s="552"/>
      <c r="H66" s="552"/>
      <c r="I66" s="552"/>
      <c r="J66" s="552"/>
      <c r="K66" s="552"/>
      <c r="L66" s="552"/>
      <c r="M66" s="552"/>
      <c r="N66" s="552"/>
      <c r="O66" s="631"/>
      <c r="P66" s="631"/>
      <c r="Q66" s="631"/>
      <c r="R66" s="631"/>
      <c r="S66" s="631"/>
      <c r="T66" s="631"/>
      <c r="U66" s="631"/>
      <c r="V66" s="631"/>
      <c r="W66" s="631"/>
      <c r="X66" s="631"/>
      <c r="Y66" s="631"/>
      <c r="Z66" s="631"/>
      <c r="AA66" s="631"/>
      <c r="AB66" s="631"/>
      <c r="AC66" s="631"/>
      <c r="AD66" s="631"/>
      <c r="AE66" s="631"/>
      <c r="AF66" s="631"/>
      <c r="AG66" s="631"/>
      <c r="AH66" s="631"/>
      <c r="AI66" s="631"/>
      <c r="AJ66" s="631"/>
      <c r="AK66" s="631"/>
      <c r="AL66" s="631"/>
      <c r="AM66" s="631"/>
      <c r="AN66" s="631"/>
      <c r="AO66" s="631"/>
      <c r="AP66" s="631"/>
      <c r="AQ66" s="631"/>
      <c r="AR66" s="631"/>
      <c r="AS66" s="631"/>
      <c r="AT66" s="631"/>
      <c r="AU66" s="631"/>
      <c r="AV66" s="631"/>
      <c r="AW66" s="631"/>
      <c r="AX66" s="631"/>
      <c r="AY66" s="631"/>
      <c r="AZ66" s="631"/>
      <c r="BA66" s="631"/>
      <c r="BB66" s="631"/>
      <c r="BC66" s="631"/>
      <c r="BD66" s="631"/>
      <c r="BE66" s="631"/>
      <c r="BF66" s="631"/>
      <c r="BG66" s="631"/>
      <c r="BH66" s="631"/>
      <c r="BI66" s="631"/>
      <c r="BJ66" s="631"/>
      <c r="BK66" s="631"/>
      <c r="BL66" s="631"/>
      <c r="BM66" s="631"/>
      <c r="BN66" s="631"/>
      <c r="BO66" s="631"/>
      <c r="BP66" s="631"/>
      <c r="BQ66" s="631"/>
      <c r="BR66" s="631"/>
      <c r="BS66" s="631"/>
      <c r="BT66" s="631"/>
      <c r="BU66" s="631"/>
      <c r="BV66" s="631"/>
      <c r="BW66" s="631"/>
      <c r="BX66" s="631"/>
      <c r="BY66" s="631"/>
      <c r="BZ66" s="631"/>
      <c r="CA66" s="631"/>
      <c r="CB66" s="631"/>
      <c r="CC66" s="631"/>
      <c r="CD66" s="631"/>
      <c r="CE66" s="631"/>
      <c r="CF66" s="631"/>
      <c r="CG66" s="631"/>
      <c r="CH66" s="631"/>
      <c r="CI66" s="631"/>
      <c r="CJ66" s="631"/>
      <c r="CK66" s="631"/>
      <c r="CL66" s="631"/>
      <c r="CM66" s="631"/>
      <c r="CN66" s="631"/>
      <c r="CO66" s="631"/>
      <c r="CP66" s="631"/>
      <c r="CQ66" s="631"/>
      <c r="CR66" s="631"/>
      <c r="CS66" s="631"/>
      <c r="CT66" s="631"/>
      <c r="CU66" s="631"/>
      <c r="CV66" s="631"/>
      <c r="CW66" s="631"/>
      <c r="CX66" s="631"/>
      <c r="CY66" s="631"/>
      <c r="CZ66" s="631"/>
      <c r="DA66" s="631"/>
      <c r="DB66" s="631"/>
      <c r="DC66" s="631"/>
      <c r="DD66" s="631"/>
      <c r="DE66" s="631"/>
      <c r="DF66" s="631"/>
      <c r="DG66" s="631"/>
      <c r="DH66" s="631"/>
      <c r="DI66" s="631"/>
      <c r="DJ66" s="631"/>
      <c r="DK66" s="631"/>
      <c r="DL66" s="631"/>
      <c r="DM66" s="631"/>
      <c r="DN66" s="631"/>
      <c r="DO66" s="631"/>
      <c r="DP66" s="631"/>
      <c r="DQ66" s="631"/>
      <c r="DR66" s="631"/>
      <c r="DS66" s="631"/>
      <c r="DT66" s="631"/>
      <c r="DU66" s="631"/>
      <c r="DV66" s="631"/>
      <c r="DW66" s="631"/>
      <c r="DX66" s="631"/>
      <c r="DY66" s="631"/>
      <c r="DZ66" s="631"/>
      <c r="EA66" s="631"/>
      <c r="EB66" s="631"/>
      <c r="EC66" s="631"/>
      <c r="ED66" s="631"/>
      <c r="EE66" s="631"/>
      <c r="EF66" s="631"/>
      <c r="EG66" s="631"/>
      <c r="EH66" s="631"/>
      <c r="EI66" s="631"/>
      <c r="EJ66" s="631"/>
      <c r="EK66" s="631"/>
      <c r="EL66" s="631"/>
      <c r="EM66" s="631"/>
      <c r="EN66" s="631"/>
      <c r="EO66" s="631"/>
      <c r="EP66" s="631"/>
      <c r="EQ66" s="631"/>
      <c r="ER66" s="631"/>
      <c r="ES66" s="631"/>
      <c r="ET66" s="631"/>
      <c r="EU66" s="631"/>
      <c r="EV66" s="631"/>
      <c r="EW66" s="631"/>
      <c r="EX66" s="631"/>
      <c r="EY66" s="631"/>
      <c r="EZ66" s="631"/>
      <c r="FA66" s="631"/>
      <c r="FB66" s="631"/>
      <c r="FC66" s="631"/>
      <c r="FD66" s="631"/>
      <c r="FE66" s="631"/>
      <c r="FF66" s="631"/>
      <c r="FG66" s="631"/>
      <c r="FH66" s="631"/>
      <c r="FI66" s="631"/>
      <c r="FJ66" s="631"/>
      <c r="FK66" s="631"/>
      <c r="FL66" s="631"/>
      <c r="FM66" s="631"/>
      <c r="FN66" s="631"/>
      <c r="FO66" s="631"/>
      <c r="FP66" s="631"/>
      <c r="FQ66" s="631"/>
      <c r="FR66" s="631"/>
      <c r="FS66" s="631"/>
      <c r="FT66" s="631"/>
      <c r="FU66" s="631"/>
      <c r="FV66" s="631"/>
      <c r="FW66" s="631"/>
      <c r="FX66" s="631"/>
      <c r="FY66" s="631"/>
      <c r="FZ66" s="631"/>
      <c r="GA66" s="631"/>
      <c r="GB66" s="631"/>
      <c r="GC66" s="631"/>
      <c r="GD66" s="631"/>
      <c r="GE66" s="631"/>
      <c r="GF66" s="631"/>
      <c r="GG66" s="631"/>
      <c r="GH66" s="631"/>
      <c r="GI66" s="631"/>
      <c r="GJ66" s="631"/>
      <c r="GK66" s="631"/>
      <c r="GL66" s="631"/>
      <c r="GM66" s="631"/>
      <c r="GN66" s="631"/>
      <c r="GO66" s="631"/>
      <c r="GP66" s="631"/>
      <c r="GQ66" s="631"/>
      <c r="GR66" s="631"/>
      <c r="GS66" s="631"/>
      <c r="GT66" s="631"/>
      <c r="GU66" s="631"/>
      <c r="GV66" s="631"/>
      <c r="GW66" s="631"/>
      <c r="GX66" s="631"/>
      <c r="GY66" s="631"/>
      <c r="GZ66" s="631"/>
      <c r="HA66" s="631"/>
      <c r="HB66" s="631"/>
      <c r="HC66" s="631"/>
      <c r="HD66" s="631"/>
      <c r="HE66" s="631"/>
      <c r="HF66" s="631"/>
      <c r="HG66" s="631"/>
      <c r="HH66" s="631"/>
      <c r="HI66" s="631"/>
      <c r="HJ66" s="631"/>
      <c r="HK66" s="631"/>
      <c r="HL66" s="631"/>
      <c r="HM66" s="631"/>
      <c r="HN66" s="631"/>
      <c r="HO66" s="631"/>
      <c r="HP66" s="631"/>
      <c r="HQ66" s="631"/>
      <c r="HR66" s="631"/>
      <c r="HS66" s="631"/>
      <c r="HT66" s="631"/>
      <c r="HU66" s="631"/>
      <c r="HV66" s="631"/>
      <c r="HW66" s="631"/>
      <c r="HX66" s="631"/>
      <c r="HY66" s="631"/>
      <c r="HZ66" s="631"/>
      <c r="IA66" s="631"/>
      <c r="IB66" s="631"/>
      <c r="IC66" s="631"/>
      <c r="ID66" s="631"/>
      <c r="IE66" s="631"/>
      <c r="IF66" s="631"/>
      <c r="IG66" s="631"/>
      <c r="IH66" s="631"/>
      <c r="II66" s="631"/>
      <c r="IJ66" s="631"/>
      <c r="IK66" s="631"/>
      <c r="IL66" s="631"/>
      <c r="IM66" s="631"/>
      <c r="IN66" s="631"/>
      <c r="IO66" s="631"/>
      <c r="IP66" s="631"/>
      <c r="IQ66" s="631"/>
      <c r="IR66" s="631"/>
      <c r="IS66" s="631"/>
      <c r="IT66" s="631"/>
      <c r="IU66" s="631"/>
      <c r="IV66" s="631"/>
      <c r="IW66" s="631"/>
      <c r="IX66" s="631"/>
      <c r="IY66" s="631"/>
      <c r="IZ66" s="631"/>
      <c r="JA66" s="631"/>
      <c r="JB66" s="631"/>
      <c r="JC66" s="631"/>
      <c r="JD66" s="631"/>
      <c r="JE66" s="631"/>
      <c r="JF66" s="631"/>
      <c r="JG66" s="631"/>
      <c r="JH66" s="631"/>
      <c r="JI66" s="631"/>
      <c r="JJ66" s="631"/>
      <c r="JK66" s="631"/>
      <c r="JL66" s="631"/>
      <c r="JM66" s="631"/>
      <c r="JN66" s="631"/>
      <c r="JO66" s="631"/>
      <c r="JP66" s="631"/>
      <c r="JQ66" s="631"/>
      <c r="JR66" s="631"/>
      <c r="JS66" s="631"/>
      <c r="JT66" s="631"/>
      <c r="JU66" s="631"/>
      <c r="JV66" s="631"/>
      <c r="JW66" s="631"/>
      <c r="JX66" s="631"/>
      <c r="JY66" s="631"/>
      <c r="JZ66" s="631"/>
      <c r="KA66" s="631"/>
      <c r="KB66" s="631"/>
      <c r="KC66" s="631"/>
      <c r="KD66" s="631"/>
      <c r="KE66" s="631"/>
      <c r="KF66" s="631"/>
      <c r="KG66" s="631"/>
      <c r="KH66" s="631"/>
      <c r="KI66" s="631"/>
      <c r="KJ66" s="631"/>
      <c r="KK66" s="631"/>
      <c r="KL66" s="631"/>
      <c r="KM66" s="631"/>
      <c r="KN66" s="631"/>
      <c r="KO66" s="631"/>
      <c r="KP66" s="631"/>
      <c r="KQ66" s="631"/>
      <c r="KR66" s="631"/>
      <c r="KS66" s="631"/>
      <c r="KT66" s="631"/>
      <c r="KU66" s="631"/>
      <c r="KV66" s="631"/>
      <c r="KW66" s="631"/>
      <c r="KX66" s="631"/>
      <c r="KY66" s="631"/>
      <c r="KZ66" s="631"/>
      <c r="LA66" s="631"/>
      <c r="LB66" s="631"/>
      <c r="LC66" s="631"/>
      <c r="LD66" s="631"/>
      <c r="LE66" s="631"/>
      <c r="LF66" s="631"/>
      <c r="LG66" s="631"/>
      <c r="LH66" s="631"/>
      <c r="LI66" s="631"/>
      <c r="LJ66" s="631"/>
      <c r="LK66" s="631"/>
      <c r="LL66" s="631"/>
      <c r="LM66" s="631"/>
      <c r="LN66" s="631"/>
      <c r="LO66" s="631"/>
      <c r="LP66" s="631"/>
      <c r="LQ66" s="631"/>
      <c r="LR66" s="631"/>
      <c r="LS66" s="631"/>
      <c r="LT66" s="631"/>
      <c r="LU66" s="631"/>
      <c r="LV66" s="631"/>
      <c r="LW66" s="631"/>
      <c r="LX66" s="631"/>
      <c r="LY66" s="631"/>
      <c r="LZ66" s="631"/>
      <c r="MA66" s="631"/>
      <c r="MB66" s="631"/>
      <c r="MC66" s="631"/>
      <c r="MD66" s="631"/>
      <c r="ME66" s="631"/>
      <c r="MF66" s="631"/>
      <c r="MG66" s="631"/>
      <c r="MH66" s="631"/>
      <c r="MI66" s="631"/>
      <c r="MJ66" s="631"/>
      <c r="MK66" s="631"/>
      <c r="ML66" s="631"/>
      <c r="MM66" s="631"/>
      <c r="MN66" s="631"/>
      <c r="MO66" s="631"/>
      <c r="MP66" s="631"/>
      <c r="MQ66" s="631"/>
      <c r="MR66" s="631"/>
      <c r="MS66" s="631"/>
      <c r="MT66" s="631"/>
      <c r="MU66" s="631"/>
      <c r="MV66" s="631"/>
      <c r="MW66" s="631"/>
      <c r="MX66" s="631"/>
      <c r="MY66" s="631"/>
      <c r="MZ66" s="631"/>
      <c r="NA66" s="631"/>
      <c r="NB66" s="631"/>
      <c r="NC66" s="631"/>
      <c r="ND66" s="631"/>
      <c r="NE66" s="631"/>
      <c r="NF66" s="631"/>
      <c r="NG66" s="631"/>
      <c r="NH66" s="631"/>
      <c r="NI66" s="631"/>
      <c r="NJ66" s="631"/>
      <c r="NK66" s="631"/>
      <c r="NL66" s="631"/>
      <c r="NM66" s="631"/>
      <c r="NN66" s="631"/>
      <c r="NO66" s="631"/>
      <c r="NP66" s="631"/>
      <c r="NQ66" s="631"/>
      <c r="NR66" s="631"/>
      <c r="NS66" s="631"/>
      <c r="NT66" s="631"/>
      <c r="NU66" s="631"/>
      <c r="NV66" s="631"/>
      <c r="NW66" s="631"/>
      <c r="NX66" s="631"/>
      <c r="NY66" s="631"/>
      <c r="NZ66" s="631"/>
      <c r="OA66" s="631"/>
      <c r="OB66" s="631"/>
      <c r="OC66" s="631"/>
      <c r="OD66" s="631"/>
      <c r="OE66" s="631"/>
      <c r="OF66" s="631"/>
      <c r="OG66" s="631"/>
      <c r="OH66" s="631"/>
      <c r="OI66" s="631"/>
      <c r="OJ66" s="631"/>
      <c r="OK66" s="631"/>
      <c r="OL66" s="631"/>
      <c r="OM66" s="631"/>
      <c r="ON66" s="631"/>
      <c r="OO66" s="631"/>
      <c r="OP66" s="631"/>
      <c r="OQ66" s="631"/>
      <c r="OR66" s="631"/>
      <c r="OS66" s="631"/>
      <c r="OT66" s="631"/>
      <c r="OU66" s="631"/>
      <c r="OV66" s="631"/>
      <c r="OW66" s="631"/>
      <c r="OX66" s="631"/>
      <c r="OY66" s="631"/>
      <c r="OZ66" s="631"/>
      <c r="PA66" s="631"/>
      <c r="PB66" s="631"/>
      <c r="PC66" s="631"/>
      <c r="PD66" s="631"/>
      <c r="PE66" s="631"/>
      <c r="PF66" s="631"/>
      <c r="PG66" s="631"/>
      <c r="PH66" s="631"/>
      <c r="PI66" s="631"/>
      <c r="PJ66" s="631"/>
      <c r="PK66" s="631"/>
      <c r="PL66" s="631"/>
      <c r="PM66" s="631"/>
      <c r="PN66" s="631"/>
      <c r="PO66" s="631"/>
      <c r="PP66" s="631"/>
      <c r="PQ66" s="631"/>
      <c r="PR66" s="631"/>
      <c r="PS66" s="631"/>
      <c r="PT66" s="631"/>
      <c r="PU66" s="631"/>
      <c r="PV66" s="631"/>
      <c r="PW66" s="631"/>
      <c r="PX66" s="631"/>
      <c r="PY66" s="631"/>
      <c r="PZ66" s="631"/>
      <c r="QA66" s="631"/>
      <c r="QB66" s="631"/>
      <c r="QC66" s="631"/>
      <c r="QD66" s="631"/>
      <c r="QE66" s="631"/>
      <c r="QF66" s="631"/>
      <c r="QG66" s="631"/>
      <c r="QH66" s="631"/>
      <c r="QI66" s="631"/>
      <c r="QJ66" s="631"/>
      <c r="QK66" s="631"/>
      <c r="QL66" s="631"/>
      <c r="QM66" s="631"/>
      <c r="QN66" s="631"/>
      <c r="QO66" s="631"/>
      <c r="QP66" s="631"/>
      <c r="QQ66" s="631"/>
      <c r="QR66" s="631"/>
      <c r="QS66" s="631"/>
      <c r="QT66" s="631"/>
      <c r="QU66" s="631"/>
      <c r="QV66" s="631"/>
      <c r="QW66" s="631"/>
      <c r="QX66" s="631"/>
      <c r="QY66" s="631"/>
      <c r="QZ66" s="631"/>
      <c r="RA66" s="631"/>
      <c r="RB66" s="631"/>
      <c r="RC66" s="631"/>
      <c r="RD66" s="631"/>
      <c r="RE66" s="631"/>
      <c r="RF66" s="631"/>
      <c r="RG66" s="631"/>
      <c r="RH66" s="631"/>
      <c r="RI66" s="631"/>
      <c r="RJ66" s="631"/>
      <c r="RK66" s="631"/>
      <c r="RL66" s="631"/>
      <c r="RM66" s="631"/>
      <c r="RN66" s="631"/>
      <c r="RO66" s="631"/>
      <c r="RP66" s="631"/>
      <c r="RQ66" s="631"/>
      <c r="RR66" s="631"/>
      <c r="RS66" s="631"/>
      <c r="RT66" s="631"/>
      <c r="RU66" s="631"/>
      <c r="RV66" s="631"/>
      <c r="RW66" s="631"/>
      <c r="RX66" s="631"/>
      <c r="RY66" s="631"/>
      <c r="RZ66" s="631"/>
      <c r="SA66" s="631"/>
      <c r="SB66" s="631"/>
      <c r="SC66" s="631"/>
      <c r="SD66" s="631"/>
      <c r="SE66" s="631"/>
      <c r="SF66" s="631"/>
      <c r="SG66" s="631"/>
      <c r="SH66" s="631"/>
      <c r="SI66" s="631"/>
      <c r="SJ66" s="631"/>
      <c r="SK66" s="631"/>
      <c r="SL66" s="631"/>
      <c r="SM66" s="631"/>
      <c r="SN66" s="631"/>
      <c r="SO66" s="631"/>
      <c r="SP66" s="631"/>
      <c r="SQ66" s="631"/>
      <c r="SR66" s="631"/>
      <c r="SS66" s="631"/>
      <c r="ST66" s="631"/>
      <c r="SU66" s="631"/>
      <c r="SV66" s="631"/>
      <c r="SW66" s="631"/>
      <c r="SX66" s="631"/>
      <c r="SY66" s="631"/>
      <c r="SZ66" s="631"/>
      <c r="TA66" s="631"/>
      <c r="TB66" s="631"/>
      <c r="TC66" s="631"/>
      <c r="TD66" s="631"/>
      <c r="TE66" s="631"/>
      <c r="TF66" s="631"/>
      <c r="TG66" s="631"/>
      <c r="TH66" s="631"/>
      <c r="TI66" s="631"/>
      <c r="TJ66" s="631"/>
      <c r="TK66" s="631"/>
      <c r="TL66" s="631"/>
      <c r="TM66" s="631"/>
      <c r="TN66" s="631"/>
      <c r="TO66" s="631"/>
      <c r="TP66" s="631"/>
      <c r="TQ66" s="631"/>
      <c r="TR66" s="631"/>
      <c r="TS66" s="631"/>
      <c r="TT66" s="631"/>
      <c r="TU66" s="631"/>
      <c r="TV66" s="631"/>
      <c r="TW66" s="631"/>
      <c r="TX66" s="631"/>
      <c r="TY66" s="631"/>
      <c r="TZ66" s="631"/>
      <c r="UA66" s="631"/>
      <c r="UB66" s="631"/>
      <c r="UC66" s="631"/>
      <c r="UD66" s="631"/>
      <c r="UE66" s="631"/>
      <c r="UF66" s="631"/>
      <c r="UG66" s="631"/>
      <c r="UH66" s="631"/>
      <c r="UI66" s="631"/>
      <c r="UJ66" s="631"/>
      <c r="UK66" s="631"/>
      <c r="UL66" s="631"/>
      <c r="UM66" s="631"/>
      <c r="UN66" s="631"/>
      <c r="UO66" s="631"/>
      <c r="UP66" s="631"/>
      <c r="UQ66" s="631"/>
      <c r="UR66" s="631"/>
      <c r="US66" s="631"/>
      <c r="UT66" s="631"/>
      <c r="UU66" s="631"/>
      <c r="UV66" s="631"/>
      <c r="UW66" s="631"/>
      <c r="UX66" s="631"/>
      <c r="UY66" s="631"/>
      <c r="UZ66" s="631"/>
      <c r="VA66" s="631"/>
      <c r="VB66" s="631"/>
      <c r="VC66" s="631"/>
      <c r="VD66" s="631"/>
      <c r="VE66" s="631"/>
      <c r="VF66" s="631"/>
      <c r="VG66" s="631"/>
      <c r="VH66" s="631"/>
      <c r="VI66" s="631"/>
      <c r="VJ66" s="631"/>
      <c r="VK66" s="631"/>
      <c r="VL66" s="631"/>
      <c r="VM66" s="631"/>
      <c r="VN66" s="631"/>
      <c r="VO66" s="631"/>
      <c r="VP66" s="631"/>
      <c r="VQ66" s="631"/>
      <c r="VR66" s="631"/>
      <c r="VS66" s="631"/>
      <c r="VT66" s="631"/>
      <c r="VU66" s="631"/>
      <c r="VV66" s="631"/>
      <c r="VW66" s="631"/>
      <c r="VX66" s="631"/>
      <c r="VY66" s="631"/>
      <c r="VZ66" s="631"/>
      <c r="WA66" s="631"/>
      <c r="WB66" s="631"/>
      <c r="WC66" s="631"/>
      <c r="WD66" s="631"/>
      <c r="WE66" s="631"/>
      <c r="WF66" s="631"/>
      <c r="WG66" s="631"/>
      <c r="WH66" s="631"/>
      <c r="WI66" s="631"/>
      <c r="WJ66" s="631"/>
      <c r="WK66" s="631"/>
      <c r="WL66" s="631"/>
      <c r="WM66" s="631"/>
      <c r="WN66" s="631"/>
      <c r="WO66" s="631"/>
      <c r="WP66" s="631"/>
      <c r="WQ66" s="631"/>
      <c r="WR66" s="631"/>
      <c r="WS66" s="631"/>
      <c r="WT66" s="631"/>
      <c r="WU66" s="631"/>
      <c r="WV66" s="631"/>
      <c r="WW66" s="631"/>
      <c r="WX66" s="631"/>
      <c r="WY66" s="631"/>
      <c r="WZ66" s="631"/>
      <c r="XA66" s="631"/>
      <c r="XB66" s="631"/>
      <c r="XC66" s="631"/>
      <c r="XD66" s="631"/>
      <c r="XE66" s="631"/>
      <c r="XF66" s="631"/>
      <c r="XG66" s="631"/>
      <c r="XH66" s="631"/>
      <c r="XI66" s="631"/>
      <c r="XJ66" s="631"/>
      <c r="XK66" s="631"/>
      <c r="XL66" s="631"/>
      <c r="XM66" s="631"/>
      <c r="XN66" s="631"/>
      <c r="XO66" s="631"/>
      <c r="XP66" s="631"/>
      <c r="XQ66" s="631"/>
      <c r="XR66" s="631"/>
      <c r="XS66" s="631"/>
      <c r="XT66" s="631"/>
      <c r="XU66" s="631"/>
      <c r="XV66" s="631"/>
      <c r="XW66" s="631"/>
      <c r="XX66" s="631"/>
      <c r="XY66" s="631"/>
      <c r="XZ66" s="631"/>
      <c r="YA66" s="631"/>
      <c r="YB66" s="631"/>
      <c r="YC66" s="631"/>
      <c r="YD66" s="631"/>
      <c r="YE66" s="631"/>
      <c r="YF66" s="631"/>
      <c r="YG66" s="631"/>
      <c r="YH66" s="631"/>
      <c r="YI66" s="631"/>
      <c r="YJ66" s="631"/>
      <c r="YK66" s="631"/>
      <c r="YL66" s="631"/>
      <c r="YM66" s="631"/>
      <c r="YN66" s="631"/>
      <c r="YO66" s="631"/>
      <c r="YP66" s="631"/>
      <c r="YQ66" s="631"/>
      <c r="YR66" s="631"/>
      <c r="YS66" s="631"/>
      <c r="YT66" s="631"/>
      <c r="YU66" s="631"/>
      <c r="YV66" s="631"/>
      <c r="YW66" s="631"/>
      <c r="YX66" s="631"/>
      <c r="YY66" s="631"/>
      <c r="YZ66" s="631"/>
      <c r="ZA66" s="631"/>
      <c r="ZB66" s="631"/>
      <c r="ZC66" s="631"/>
      <c r="ZD66" s="631"/>
      <c r="ZE66" s="631"/>
      <c r="ZF66" s="631"/>
      <c r="ZG66" s="631"/>
      <c r="ZH66" s="631"/>
      <c r="ZI66" s="631"/>
      <c r="ZJ66" s="631"/>
      <c r="ZK66" s="631"/>
      <c r="ZL66" s="631"/>
      <c r="ZM66" s="631"/>
      <c r="ZN66" s="631"/>
      <c r="ZO66" s="631"/>
      <c r="ZP66" s="631"/>
      <c r="ZQ66" s="631"/>
      <c r="ZR66" s="631"/>
      <c r="ZS66" s="631"/>
      <c r="ZT66" s="631"/>
      <c r="ZU66" s="631"/>
      <c r="ZV66" s="631"/>
      <c r="ZW66" s="631"/>
      <c r="ZX66" s="631"/>
      <c r="ZY66" s="631"/>
      <c r="ZZ66" s="631"/>
      <c r="AAA66" s="631"/>
      <c r="AAB66" s="631"/>
      <c r="AAC66" s="631"/>
      <c r="AAD66" s="631"/>
      <c r="AAE66" s="631"/>
      <c r="AAF66" s="631"/>
      <c r="AAG66" s="631"/>
      <c r="AAH66" s="631"/>
      <c r="AAI66" s="631"/>
      <c r="AAJ66" s="631"/>
      <c r="AAK66" s="631"/>
      <c r="AAL66" s="631"/>
      <c r="AAM66" s="631"/>
      <c r="AAN66" s="631"/>
      <c r="AAO66" s="631"/>
      <c r="AAP66" s="631"/>
      <c r="AAQ66" s="631"/>
      <c r="AAR66" s="631"/>
      <c r="AAS66" s="631"/>
      <c r="AAT66" s="631"/>
      <c r="AAU66" s="631"/>
      <c r="AAV66" s="631"/>
      <c r="AAW66" s="631"/>
      <c r="AAX66" s="631"/>
      <c r="AAY66" s="631"/>
      <c r="AAZ66" s="631"/>
      <c r="ABA66" s="631"/>
      <c r="ABB66" s="631"/>
      <c r="ABC66" s="631"/>
      <c r="ABD66" s="631"/>
      <c r="ABE66" s="631"/>
      <c r="ABF66" s="631"/>
      <c r="ABG66" s="631"/>
      <c r="ABH66" s="631"/>
      <c r="ABI66" s="631"/>
      <c r="ABJ66" s="631"/>
      <c r="ABK66" s="631"/>
      <c r="ABL66" s="631"/>
      <c r="ABM66" s="631"/>
      <c r="ABN66" s="631"/>
      <c r="ABO66" s="631"/>
      <c r="ABP66" s="631"/>
      <c r="ABQ66" s="631"/>
      <c r="ABR66" s="631"/>
      <c r="ABS66" s="631"/>
      <c r="ABT66" s="631"/>
      <c r="ABU66" s="631"/>
      <c r="ABV66" s="631"/>
      <c r="ABW66" s="631"/>
      <c r="ABX66" s="631"/>
      <c r="ABY66" s="631"/>
      <c r="ABZ66" s="631"/>
      <c r="ACA66" s="631"/>
      <c r="ACB66" s="631"/>
      <c r="ACC66" s="631"/>
      <c r="ACD66" s="631"/>
      <c r="ACE66" s="631"/>
      <c r="ACF66" s="631"/>
      <c r="ACG66" s="631"/>
      <c r="ACH66" s="631"/>
      <c r="ACI66" s="631"/>
      <c r="ACJ66" s="631"/>
      <c r="ACK66" s="631"/>
      <c r="ACL66" s="631"/>
      <c r="ACM66" s="631"/>
      <c r="ACN66" s="631"/>
      <c r="ACO66" s="631"/>
      <c r="ACP66" s="631"/>
      <c r="ACQ66" s="631"/>
      <c r="ACR66" s="631"/>
      <c r="ACS66" s="631"/>
      <c r="ACT66" s="631"/>
      <c r="ACU66" s="631"/>
      <c r="ACV66" s="631"/>
      <c r="ACW66" s="631"/>
      <c r="ACX66" s="631"/>
      <c r="ACY66" s="631"/>
      <c r="ACZ66" s="631"/>
      <c r="ADA66" s="631"/>
      <c r="ADB66" s="631"/>
      <c r="ADC66" s="631"/>
      <c r="ADD66" s="631"/>
      <c r="ADE66" s="631"/>
      <c r="ADF66" s="631"/>
      <c r="ADG66" s="631"/>
      <c r="ADH66" s="631"/>
      <c r="ADI66" s="631"/>
      <c r="ADJ66" s="631"/>
      <c r="ADK66" s="631"/>
      <c r="ADL66" s="631"/>
      <c r="ADM66" s="631"/>
      <c r="ADN66" s="631"/>
      <c r="ADO66" s="631"/>
      <c r="ADP66" s="631"/>
      <c r="ADQ66" s="631"/>
      <c r="ADR66" s="631"/>
      <c r="ADS66" s="631"/>
      <c r="ADT66" s="631"/>
      <c r="ADU66" s="631"/>
      <c r="ADV66" s="631"/>
      <c r="ADW66" s="631"/>
      <c r="ADX66" s="631"/>
      <c r="ADY66" s="631"/>
      <c r="ADZ66" s="631"/>
      <c r="AEA66" s="631"/>
      <c r="AEB66" s="631"/>
      <c r="AEC66" s="631"/>
      <c r="AED66" s="631"/>
      <c r="AEE66" s="631"/>
      <c r="AEF66" s="631"/>
      <c r="AEG66" s="631"/>
      <c r="AEH66" s="631"/>
      <c r="AEI66" s="631"/>
      <c r="AEJ66" s="631"/>
      <c r="AEK66" s="631"/>
      <c r="AEL66" s="631"/>
      <c r="AEM66" s="631"/>
      <c r="AEN66" s="631"/>
      <c r="AEO66" s="631"/>
      <c r="AEP66" s="631"/>
      <c r="AEQ66" s="631"/>
      <c r="AER66" s="631"/>
      <c r="AES66" s="631"/>
      <c r="AET66" s="631"/>
      <c r="AEU66" s="631"/>
      <c r="AEV66" s="631"/>
      <c r="AEW66" s="631"/>
      <c r="AEX66" s="631"/>
      <c r="AEY66" s="631"/>
      <c r="AEZ66" s="631"/>
      <c r="AFA66" s="631"/>
      <c r="AFB66" s="631"/>
      <c r="AFC66" s="631"/>
      <c r="AFD66" s="631"/>
      <c r="AFE66" s="631"/>
      <c r="AFF66" s="631"/>
      <c r="AFG66" s="631"/>
      <c r="AFH66" s="631"/>
      <c r="AFI66" s="631"/>
      <c r="AFJ66" s="631"/>
      <c r="AFK66" s="631"/>
      <c r="AFL66" s="631"/>
      <c r="AFM66" s="631"/>
      <c r="AFN66" s="631"/>
      <c r="AFO66" s="631"/>
      <c r="AFP66" s="631"/>
      <c r="AFQ66" s="631"/>
      <c r="AFR66" s="631"/>
      <c r="AFS66" s="631"/>
      <c r="AFT66" s="631"/>
      <c r="AFU66" s="631"/>
      <c r="AFV66" s="631"/>
      <c r="AFW66" s="631"/>
      <c r="AFX66" s="631"/>
      <c r="AFY66" s="631"/>
      <c r="AFZ66" s="631"/>
      <c r="AGA66" s="631"/>
      <c r="AGB66" s="631"/>
      <c r="AGC66" s="631"/>
      <c r="AGD66" s="631"/>
      <c r="AGE66" s="631"/>
      <c r="AGF66" s="631"/>
      <c r="AGG66" s="631"/>
      <c r="AGH66" s="631"/>
      <c r="AGI66" s="631"/>
      <c r="AGJ66" s="631"/>
      <c r="AGK66" s="631"/>
      <c r="AGL66" s="631"/>
      <c r="AGM66" s="631"/>
      <c r="AGN66" s="631"/>
      <c r="AGO66" s="631"/>
      <c r="AGP66" s="631"/>
      <c r="AGQ66" s="631"/>
      <c r="AGR66" s="631"/>
      <c r="AGS66" s="631"/>
      <c r="AGT66" s="631"/>
      <c r="AGU66" s="631"/>
      <c r="AGV66" s="631"/>
      <c r="AGW66" s="631"/>
      <c r="AGX66" s="631"/>
      <c r="AGY66" s="631"/>
      <c r="AGZ66" s="631"/>
      <c r="AHA66" s="631"/>
      <c r="AHB66" s="631"/>
      <c r="AHC66" s="631"/>
      <c r="AHD66" s="631"/>
      <c r="AHE66" s="631"/>
      <c r="AHF66" s="631"/>
      <c r="AHG66" s="631"/>
      <c r="AHH66" s="631"/>
      <c r="AHI66" s="631"/>
      <c r="AHJ66" s="631"/>
      <c r="AHK66" s="631"/>
      <c r="AHL66" s="631"/>
      <c r="AHM66" s="631"/>
      <c r="AHN66" s="631"/>
      <c r="AHO66" s="631"/>
      <c r="AHP66" s="631"/>
      <c r="AHQ66" s="631"/>
      <c r="AHR66" s="631"/>
      <c r="AHS66" s="631"/>
      <c r="AHT66" s="631"/>
      <c r="AHU66" s="631"/>
      <c r="AHV66" s="631"/>
      <c r="AHW66" s="631"/>
      <c r="AHX66" s="631"/>
      <c r="AHY66" s="631"/>
      <c r="AHZ66" s="631"/>
      <c r="AIA66" s="631"/>
      <c r="AIB66" s="631"/>
      <c r="AIC66" s="631"/>
      <c r="AID66" s="631"/>
      <c r="AIE66" s="631"/>
      <c r="AIF66" s="631"/>
      <c r="AIG66" s="631"/>
      <c r="AIH66" s="631"/>
      <c r="AII66" s="631"/>
      <c r="AIJ66" s="631"/>
      <c r="AIK66" s="631"/>
      <c r="AIL66" s="631"/>
      <c r="AIM66" s="631"/>
      <c r="AIN66" s="631"/>
      <c r="AIO66" s="631"/>
      <c r="AIP66" s="631"/>
      <c r="AIQ66" s="631"/>
      <c r="AIR66" s="631"/>
      <c r="AIS66" s="631"/>
      <c r="AIT66" s="631"/>
      <c r="AIU66" s="631"/>
      <c r="AIV66" s="631"/>
      <c r="AIW66" s="631"/>
      <c r="AIX66" s="631"/>
      <c r="AIY66" s="631"/>
      <c r="AIZ66" s="631"/>
      <c r="AJA66" s="631"/>
      <c r="AJB66" s="631"/>
      <c r="AJC66" s="631"/>
      <c r="AJD66" s="631"/>
      <c r="AJE66" s="631"/>
      <c r="AJF66" s="631"/>
      <c r="AJG66" s="631"/>
      <c r="AJH66" s="631"/>
      <c r="AJI66" s="631"/>
      <c r="AJJ66" s="631"/>
      <c r="AJK66" s="631"/>
      <c r="AJL66" s="631"/>
      <c r="AJM66" s="631"/>
      <c r="AJN66" s="631"/>
      <c r="AJO66" s="631"/>
      <c r="AJP66" s="631"/>
      <c r="AJQ66" s="631"/>
      <c r="AJR66" s="631"/>
      <c r="AJS66" s="631"/>
      <c r="AJT66" s="631"/>
      <c r="AJU66" s="631"/>
      <c r="AJV66" s="631"/>
      <c r="AJW66" s="631"/>
      <c r="AJX66" s="631"/>
      <c r="AJY66" s="631"/>
      <c r="AJZ66" s="631"/>
      <c r="AKA66" s="631"/>
      <c r="AKB66" s="631"/>
      <c r="AKC66" s="631"/>
      <c r="AKD66" s="631"/>
      <c r="AKE66" s="631"/>
      <c r="AKF66" s="631"/>
      <c r="AKG66" s="631"/>
      <c r="AKH66" s="631"/>
      <c r="AKI66" s="631"/>
      <c r="AKJ66" s="631"/>
      <c r="AKK66" s="631"/>
      <c r="AKL66" s="631"/>
      <c r="AKM66" s="631"/>
      <c r="AKN66" s="631"/>
      <c r="AKO66" s="631"/>
      <c r="AKP66" s="631"/>
      <c r="AKQ66" s="631"/>
      <c r="AKR66" s="631"/>
      <c r="AKS66" s="631"/>
      <c r="AKT66" s="631"/>
      <c r="AKU66" s="631"/>
      <c r="AKV66" s="631"/>
      <c r="AKW66" s="631"/>
      <c r="AKX66" s="631"/>
      <c r="AKY66" s="631"/>
      <c r="AKZ66" s="631"/>
      <c r="ALA66" s="631"/>
      <c r="ALB66" s="631"/>
      <c r="ALC66" s="631"/>
      <c r="ALD66" s="631"/>
      <c r="ALE66" s="631"/>
      <c r="ALF66" s="631"/>
      <c r="ALG66" s="631"/>
      <c r="ALH66" s="631"/>
      <c r="ALI66" s="631"/>
      <c r="ALJ66" s="631"/>
      <c r="ALK66" s="631"/>
      <c r="ALL66" s="631"/>
      <c r="ALM66" s="631"/>
      <c r="ALN66" s="631"/>
      <c r="ALO66" s="631"/>
      <c r="ALP66" s="631"/>
      <c r="ALQ66" s="631"/>
      <c r="ALR66" s="631"/>
      <c r="ALS66" s="631"/>
      <c r="ALT66" s="631"/>
      <c r="ALU66" s="631"/>
      <c r="ALV66" s="631"/>
      <c r="ALW66" s="631"/>
      <c r="ALX66" s="631"/>
      <c r="ALY66" s="631"/>
      <c r="ALZ66" s="631"/>
      <c r="AMA66" s="631"/>
      <c r="AMB66" s="631"/>
      <c r="AMC66" s="631"/>
      <c r="AMD66" s="631"/>
      <c r="AME66" s="631"/>
      <c r="AMF66" s="631"/>
      <c r="AMG66" s="631"/>
      <c r="AMH66" s="631"/>
      <c r="AMI66" s="631"/>
      <c r="AMJ66" s="631"/>
      <c r="AMK66" s="631"/>
      <c r="AML66" s="631"/>
      <c r="AMM66" s="631"/>
      <c r="AMN66" s="631"/>
      <c r="AMO66" s="631"/>
      <c r="AMP66" s="631"/>
      <c r="AMQ66" s="631"/>
      <c r="AMR66" s="631"/>
      <c r="AMS66" s="631"/>
      <c r="AMT66" s="631"/>
      <c r="AMU66" s="631"/>
      <c r="AMV66" s="631"/>
      <c r="AMW66" s="631"/>
      <c r="AMX66" s="631"/>
      <c r="AMY66" s="631"/>
      <c r="AMZ66" s="631"/>
      <c r="ANA66" s="631"/>
      <c r="ANB66" s="631"/>
      <c r="ANC66" s="631"/>
      <c r="AND66" s="631"/>
      <c r="ANE66" s="631"/>
      <c r="ANF66" s="631"/>
      <c r="ANG66" s="631"/>
      <c r="ANH66" s="631"/>
      <c r="ANI66" s="631"/>
      <c r="ANJ66" s="631"/>
      <c r="ANK66" s="631"/>
      <c r="ANL66" s="631"/>
      <c r="ANM66" s="631"/>
      <c r="ANN66" s="631"/>
      <c r="ANO66" s="631"/>
      <c r="ANP66" s="631"/>
      <c r="ANQ66" s="631"/>
      <c r="ANR66" s="631"/>
      <c r="ANS66" s="631"/>
      <c r="ANT66" s="631"/>
      <c r="ANU66" s="631"/>
      <c r="ANV66" s="631"/>
      <c r="ANW66" s="631"/>
      <c r="ANX66" s="631"/>
      <c r="ANY66" s="631"/>
      <c r="ANZ66" s="631"/>
      <c r="AOA66" s="631"/>
      <c r="AOB66" s="631"/>
      <c r="AOC66" s="631"/>
      <c r="AOD66" s="631"/>
      <c r="AOE66" s="631"/>
      <c r="AOF66" s="631"/>
      <c r="AOG66" s="631"/>
      <c r="AOH66" s="631"/>
      <c r="AOI66" s="631"/>
      <c r="AOJ66" s="631"/>
      <c r="AOK66" s="631"/>
      <c r="AOL66" s="631"/>
      <c r="AOM66" s="631"/>
      <c r="AON66" s="631"/>
      <c r="AOO66" s="631"/>
      <c r="AOP66" s="631"/>
      <c r="AOQ66" s="631"/>
      <c r="AOR66" s="631"/>
      <c r="AOS66" s="631"/>
      <c r="AOT66" s="631"/>
      <c r="AOU66" s="631"/>
      <c r="AOV66" s="631"/>
      <c r="AOW66" s="631"/>
      <c r="AOX66" s="631"/>
      <c r="AOY66" s="631"/>
      <c r="AOZ66" s="631"/>
      <c r="APA66" s="631"/>
      <c r="APB66" s="631"/>
      <c r="APC66" s="631"/>
      <c r="APD66" s="631"/>
      <c r="APE66" s="631"/>
      <c r="APF66" s="631"/>
      <c r="APG66" s="631"/>
      <c r="APH66" s="631"/>
      <c r="API66" s="631"/>
      <c r="APJ66" s="631"/>
      <c r="APK66" s="631"/>
      <c r="APL66" s="631"/>
      <c r="APM66" s="631"/>
      <c r="APN66" s="631"/>
      <c r="APO66" s="631"/>
      <c r="APP66" s="631"/>
      <c r="APQ66" s="631"/>
      <c r="APR66" s="631"/>
      <c r="APS66" s="631"/>
      <c r="APT66" s="631"/>
      <c r="APU66" s="631"/>
      <c r="APV66" s="631"/>
      <c r="APW66" s="631"/>
      <c r="APX66" s="631"/>
      <c r="APY66" s="631"/>
      <c r="APZ66" s="631"/>
      <c r="AQA66" s="631"/>
      <c r="AQB66" s="631"/>
      <c r="AQC66" s="631"/>
      <c r="AQD66" s="631"/>
      <c r="AQE66" s="631"/>
      <c r="AQF66" s="631"/>
      <c r="AQG66" s="631"/>
      <c r="AQH66" s="631"/>
      <c r="AQI66" s="631"/>
      <c r="AQJ66" s="631"/>
      <c r="AQK66" s="631"/>
      <c r="AQL66" s="631"/>
      <c r="AQM66" s="631"/>
      <c r="AQN66" s="631"/>
      <c r="AQO66" s="631"/>
      <c r="AQP66" s="631"/>
      <c r="AQQ66" s="631"/>
      <c r="AQR66" s="631"/>
      <c r="AQS66" s="631"/>
      <c r="AQT66" s="631"/>
      <c r="AQU66" s="631"/>
      <c r="AQV66" s="631"/>
      <c r="AQW66" s="631"/>
      <c r="AQX66" s="631"/>
      <c r="AQY66" s="631"/>
      <c r="AQZ66" s="631"/>
      <c r="ARA66" s="631"/>
      <c r="ARB66" s="631"/>
      <c r="ARC66" s="631"/>
      <c r="ARD66" s="631"/>
      <c r="ARE66" s="631"/>
      <c r="ARF66" s="631"/>
      <c r="ARG66" s="631"/>
      <c r="ARH66" s="631"/>
      <c r="ARI66" s="631"/>
      <c r="ARJ66" s="631"/>
      <c r="ARK66" s="631"/>
      <c r="ARL66" s="631"/>
      <c r="ARM66" s="631"/>
      <c r="ARN66" s="631"/>
      <c r="ARO66" s="631"/>
      <c r="ARP66" s="631"/>
      <c r="ARQ66" s="631"/>
      <c r="ARR66" s="631"/>
      <c r="ARS66" s="631"/>
      <c r="ART66" s="631"/>
      <c r="ARU66" s="631"/>
      <c r="ARV66" s="631"/>
      <c r="ARW66" s="631"/>
      <c r="ARX66" s="631"/>
      <c r="ARY66" s="631"/>
      <c r="ARZ66" s="631"/>
      <c r="ASA66" s="631"/>
      <c r="ASB66" s="631"/>
      <c r="ASC66" s="631"/>
      <c r="ASD66" s="631"/>
      <c r="ASE66" s="631"/>
      <c r="ASF66" s="631"/>
      <c r="ASG66" s="631"/>
      <c r="ASH66" s="631"/>
      <c r="ASI66" s="631"/>
      <c r="ASJ66" s="631"/>
      <c r="ASK66" s="631"/>
      <c r="ASL66" s="631"/>
      <c r="ASM66" s="631"/>
      <c r="ASN66" s="631"/>
      <c r="ASO66" s="631"/>
      <c r="ASP66" s="631"/>
      <c r="ASQ66" s="631"/>
      <c r="ASR66" s="631"/>
      <c r="ASS66" s="631"/>
      <c r="AST66" s="631"/>
      <c r="ASU66" s="631"/>
      <c r="ASV66" s="631"/>
      <c r="ASW66" s="631"/>
      <c r="ASX66" s="631"/>
      <c r="ASY66" s="631"/>
      <c r="ASZ66" s="631"/>
      <c r="ATA66" s="631"/>
      <c r="ATB66" s="631"/>
      <c r="ATC66" s="631"/>
      <c r="ATD66" s="631"/>
      <c r="ATE66" s="631"/>
      <c r="ATF66" s="631"/>
      <c r="ATG66" s="631"/>
      <c r="ATH66" s="631"/>
      <c r="ATI66" s="631"/>
      <c r="ATJ66" s="631"/>
      <c r="ATK66" s="631"/>
      <c r="ATL66" s="631"/>
      <c r="ATM66" s="631"/>
      <c r="ATN66" s="631"/>
      <c r="ATO66" s="631"/>
      <c r="ATP66" s="631"/>
      <c r="ATQ66" s="631"/>
      <c r="ATR66" s="631"/>
      <c r="ATS66" s="631"/>
      <c r="ATT66" s="631"/>
      <c r="ATU66" s="631"/>
      <c r="ATV66" s="631"/>
      <c r="ATW66" s="631"/>
      <c r="ATX66" s="631"/>
      <c r="ATY66" s="631"/>
      <c r="ATZ66" s="631"/>
      <c r="AUA66" s="631"/>
      <c r="AUB66" s="631"/>
      <c r="AUC66" s="631"/>
      <c r="AUD66" s="631"/>
      <c r="AUE66" s="631"/>
      <c r="AUF66" s="631"/>
      <c r="AUG66" s="631"/>
      <c r="AUH66" s="631"/>
      <c r="AUI66" s="631"/>
      <c r="AUJ66" s="631"/>
      <c r="AUK66" s="631"/>
      <c r="AUL66" s="631"/>
      <c r="AUM66" s="631"/>
      <c r="AUN66" s="631"/>
      <c r="AUO66" s="631"/>
      <c r="AUP66" s="631"/>
      <c r="AUQ66" s="631"/>
      <c r="AUR66" s="631"/>
      <c r="AUS66" s="631"/>
      <c r="AUT66" s="631"/>
      <c r="AUU66" s="631"/>
      <c r="AUV66" s="631"/>
      <c r="AUW66" s="631"/>
      <c r="AUX66" s="631"/>
      <c r="AUY66" s="631"/>
      <c r="AUZ66" s="631"/>
      <c r="AVA66" s="631"/>
      <c r="AVB66" s="631"/>
      <c r="AVC66" s="631"/>
      <c r="AVD66" s="631"/>
      <c r="AVE66" s="631"/>
      <c r="AVF66" s="631"/>
      <c r="AVG66" s="631"/>
      <c r="AVH66" s="631"/>
      <c r="AVI66" s="631"/>
      <c r="AVJ66" s="631"/>
      <c r="AVK66" s="631"/>
      <c r="AVL66" s="631"/>
      <c r="AVM66" s="631"/>
      <c r="AVN66" s="631"/>
      <c r="AVO66" s="631"/>
      <c r="AVP66" s="631"/>
      <c r="AVQ66" s="631"/>
      <c r="AVR66" s="631"/>
      <c r="AVS66" s="631"/>
      <c r="AVT66" s="631"/>
      <c r="AVU66" s="631"/>
      <c r="AVV66" s="631"/>
      <c r="AVW66" s="631"/>
      <c r="AVX66" s="631"/>
      <c r="AVY66" s="631"/>
      <c r="AVZ66" s="631"/>
      <c r="AWA66" s="631"/>
      <c r="AWB66" s="631"/>
      <c r="AWC66" s="631"/>
      <c r="AWD66" s="631"/>
      <c r="AWE66" s="631"/>
      <c r="AWF66" s="631"/>
      <c r="AWG66" s="631"/>
      <c r="AWH66" s="631"/>
      <c r="AWI66" s="631"/>
      <c r="AWJ66" s="631"/>
      <c r="AWK66" s="631"/>
      <c r="AWL66" s="631"/>
      <c r="AWM66" s="631"/>
      <c r="AWN66" s="631"/>
      <c r="AWO66" s="631"/>
      <c r="AWP66" s="631"/>
      <c r="AWQ66" s="631"/>
      <c r="AWR66" s="631"/>
      <c r="AWS66" s="631"/>
      <c r="AWT66" s="631"/>
      <c r="AWU66" s="631"/>
      <c r="AWV66" s="631"/>
      <c r="AWW66" s="631"/>
      <c r="AWX66" s="631"/>
      <c r="AWY66" s="631"/>
      <c r="AWZ66" s="631"/>
      <c r="AXA66" s="631"/>
      <c r="AXB66" s="631"/>
      <c r="AXC66" s="631"/>
      <c r="AXD66" s="631"/>
      <c r="AXE66" s="631"/>
      <c r="AXF66" s="631"/>
      <c r="AXG66" s="631"/>
      <c r="AXH66" s="631"/>
      <c r="AXI66" s="631"/>
      <c r="AXJ66" s="631"/>
      <c r="AXK66" s="631"/>
      <c r="AXL66" s="631"/>
      <c r="AXM66" s="631"/>
      <c r="AXN66" s="631"/>
      <c r="AXO66" s="631"/>
      <c r="AXP66" s="631"/>
      <c r="AXQ66" s="631"/>
      <c r="AXR66" s="631"/>
      <c r="AXS66" s="631"/>
      <c r="AXT66" s="631"/>
      <c r="AXU66" s="631"/>
      <c r="AXV66" s="631"/>
      <c r="AXW66" s="631"/>
      <c r="AXX66" s="631"/>
      <c r="AXY66" s="631"/>
      <c r="AXZ66" s="631"/>
      <c r="AYA66" s="631"/>
      <c r="AYB66" s="631"/>
      <c r="AYC66" s="631"/>
      <c r="AYD66" s="631"/>
      <c r="AYE66" s="631"/>
      <c r="AYF66" s="631"/>
      <c r="AYG66" s="631"/>
      <c r="AYH66" s="631"/>
      <c r="AYI66" s="631"/>
      <c r="AYJ66" s="631"/>
      <c r="AYK66" s="631"/>
      <c r="AYL66" s="631"/>
      <c r="AYM66" s="631"/>
      <c r="AYN66" s="631"/>
      <c r="AYO66" s="631"/>
      <c r="AYP66" s="631"/>
      <c r="AYQ66" s="631"/>
      <c r="AYR66" s="631"/>
      <c r="AYS66" s="631"/>
      <c r="AYT66" s="631"/>
      <c r="AYU66" s="631"/>
      <c r="AYV66" s="631"/>
      <c r="AYW66" s="631"/>
      <c r="AYX66" s="631"/>
      <c r="AYY66" s="631"/>
      <c r="AYZ66" s="631"/>
      <c r="AZA66" s="631"/>
      <c r="AZB66" s="631"/>
      <c r="AZC66" s="631"/>
      <c r="AZD66" s="631"/>
      <c r="AZE66" s="631"/>
      <c r="AZF66" s="631"/>
      <c r="AZG66" s="631"/>
      <c r="AZH66" s="631"/>
      <c r="AZI66" s="631"/>
      <c r="AZJ66" s="631"/>
      <c r="AZK66" s="631"/>
      <c r="AZL66" s="631"/>
      <c r="AZM66" s="631"/>
      <c r="AZN66" s="631"/>
      <c r="AZO66" s="631"/>
      <c r="AZP66" s="631"/>
      <c r="AZQ66" s="631"/>
      <c r="AZR66" s="631"/>
      <c r="AZS66" s="631"/>
      <c r="AZT66" s="631"/>
      <c r="AZU66" s="631"/>
      <c r="AZV66" s="631"/>
      <c r="AZW66" s="631"/>
      <c r="AZX66" s="631"/>
      <c r="AZY66" s="631"/>
      <c r="AZZ66" s="631"/>
      <c r="BAA66" s="631"/>
      <c r="BAB66" s="631"/>
      <c r="BAC66" s="631"/>
      <c r="BAD66" s="631"/>
      <c r="BAE66" s="631"/>
      <c r="BAF66" s="631"/>
      <c r="BAG66" s="631"/>
      <c r="BAH66" s="631"/>
      <c r="BAI66" s="631"/>
      <c r="BAJ66" s="631"/>
      <c r="BAK66" s="631"/>
      <c r="BAL66" s="631"/>
      <c r="BAM66" s="631"/>
      <c r="BAN66" s="631"/>
      <c r="BAO66" s="631"/>
      <c r="BAP66" s="631"/>
      <c r="BAQ66" s="631"/>
      <c r="BAR66" s="631"/>
      <c r="BAS66" s="631"/>
      <c r="BAT66" s="631"/>
      <c r="BAU66" s="631"/>
      <c r="BAV66" s="631"/>
      <c r="BAW66" s="631"/>
      <c r="BAX66" s="631"/>
      <c r="BAY66" s="631"/>
      <c r="BAZ66" s="631"/>
      <c r="BBA66" s="631"/>
      <c r="BBB66" s="631"/>
      <c r="BBC66" s="631"/>
      <c r="BBD66" s="631"/>
      <c r="BBE66" s="631"/>
      <c r="BBF66" s="631"/>
      <c r="BBG66" s="631"/>
      <c r="BBH66" s="631"/>
      <c r="BBI66" s="631"/>
      <c r="BBJ66" s="631"/>
      <c r="BBK66" s="631"/>
      <c r="BBL66" s="631"/>
      <c r="BBM66" s="631"/>
      <c r="BBN66" s="631"/>
      <c r="BBO66" s="631"/>
      <c r="BBP66" s="631"/>
      <c r="BBQ66" s="631"/>
      <c r="BBR66" s="631"/>
      <c r="BBS66" s="631"/>
      <c r="BBT66" s="631"/>
      <c r="BBU66" s="631"/>
      <c r="BBV66" s="631"/>
      <c r="BBW66" s="631"/>
      <c r="BBX66" s="631"/>
      <c r="BBY66" s="631"/>
      <c r="BBZ66" s="631"/>
      <c r="BCA66" s="631"/>
      <c r="BCB66" s="631"/>
      <c r="BCC66" s="631"/>
      <c r="BCD66" s="631"/>
      <c r="BCE66" s="631"/>
      <c r="BCF66" s="631"/>
      <c r="BCG66" s="631"/>
      <c r="BCH66" s="631"/>
      <c r="BCI66" s="631"/>
      <c r="BCJ66" s="631"/>
      <c r="BCK66" s="631"/>
      <c r="BCL66" s="631"/>
      <c r="BCM66" s="631"/>
      <c r="BCN66" s="631"/>
      <c r="BCO66" s="631"/>
      <c r="BCP66" s="631"/>
      <c r="BCQ66" s="631"/>
      <c r="BCR66" s="631"/>
      <c r="BCS66" s="631"/>
      <c r="BCT66" s="631"/>
      <c r="BCU66" s="631"/>
      <c r="BCV66" s="631"/>
      <c r="BCW66" s="631"/>
      <c r="BCX66" s="631"/>
      <c r="BCY66" s="631"/>
      <c r="BCZ66" s="631"/>
      <c r="BDA66" s="631"/>
      <c r="BDB66" s="631"/>
      <c r="BDC66" s="631"/>
      <c r="BDD66" s="631"/>
      <c r="BDE66" s="631"/>
      <c r="BDF66" s="631"/>
      <c r="BDG66" s="631"/>
      <c r="BDH66" s="631"/>
      <c r="BDI66" s="631"/>
      <c r="BDJ66" s="631"/>
      <c r="BDK66" s="631"/>
    </row>
    <row r="67" spans="1:1467" customFormat="1">
      <c r="A67" s="631"/>
      <c r="B67" s="617"/>
      <c r="C67" s="618"/>
      <c r="D67" s="619"/>
      <c r="E67" s="619"/>
      <c r="F67" s="619"/>
      <c r="G67" s="552"/>
      <c r="H67" s="552"/>
      <c r="I67" s="552"/>
      <c r="J67" s="552"/>
      <c r="K67" s="552"/>
      <c r="L67" s="552"/>
      <c r="M67" s="552"/>
      <c r="N67" s="552"/>
      <c r="O67" s="631"/>
      <c r="P67" s="631"/>
      <c r="Q67" s="631"/>
      <c r="R67" s="631"/>
      <c r="S67" s="631"/>
      <c r="T67" s="631"/>
      <c r="U67" s="631"/>
      <c r="V67" s="631"/>
      <c r="W67" s="631"/>
      <c r="X67" s="631"/>
      <c r="Y67" s="631"/>
      <c r="Z67" s="631"/>
      <c r="AA67" s="631"/>
      <c r="AB67" s="631"/>
      <c r="AC67" s="631"/>
      <c r="AD67" s="631"/>
      <c r="AE67" s="631"/>
      <c r="AF67" s="631"/>
      <c r="AG67" s="631"/>
      <c r="AH67" s="631"/>
      <c r="AI67" s="631"/>
      <c r="AJ67" s="631"/>
      <c r="AK67" s="631"/>
      <c r="AL67" s="631"/>
      <c r="AM67" s="631"/>
      <c r="AN67" s="631"/>
      <c r="AO67" s="631"/>
      <c r="AP67" s="631"/>
      <c r="AQ67" s="631"/>
      <c r="AR67" s="631"/>
      <c r="AS67" s="631"/>
      <c r="AT67" s="631"/>
      <c r="AU67" s="631"/>
      <c r="AV67" s="631"/>
      <c r="AW67" s="631"/>
      <c r="AX67" s="631"/>
      <c r="AY67" s="631"/>
      <c r="AZ67" s="631"/>
      <c r="BA67" s="631"/>
      <c r="BB67" s="631"/>
      <c r="BC67" s="631"/>
      <c r="BD67" s="631"/>
      <c r="BE67" s="631"/>
      <c r="BF67" s="631"/>
      <c r="BG67" s="631"/>
      <c r="BH67" s="631"/>
      <c r="BI67" s="631"/>
      <c r="BJ67" s="631"/>
      <c r="BK67" s="631"/>
      <c r="BL67" s="631"/>
      <c r="BM67" s="631"/>
      <c r="BN67" s="631"/>
      <c r="BO67" s="631"/>
      <c r="BP67" s="631"/>
      <c r="BQ67" s="631"/>
      <c r="BR67" s="631"/>
      <c r="BS67" s="631"/>
      <c r="BT67" s="631"/>
      <c r="BU67" s="631"/>
      <c r="BV67" s="631"/>
      <c r="BW67" s="631"/>
      <c r="BX67" s="631"/>
      <c r="BY67" s="631"/>
      <c r="BZ67" s="631"/>
      <c r="CA67" s="631"/>
      <c r="CB67" s="631"/>
      <c r="CC67" s="631"/>
      <c r="CD67" s="631"/>
      <c r="CE67" s="631"/>
      <c r="CF67" s="631"/>
      <c r="CG67" s="631"/>
      <c r="CH67" s="631"/>
      <c r="CI67" s="631"/>
      <c r="CJ67" s="631"/>
      <c r="CK67" s="631"/>
      <c r="CL67" s="631"/>
      <c r="CM67" s="631"/>
      <c r="CN67" s="631"/>
      <c r="CO67" s="631"/>
      <c r="CP67" s="631"/>
      <c r="CQ67" s="631"/>
      <c r="CR67" s="631"/>
      <c r="CS67" s="631"/>
      <c r="CT67" s="631"/>
      <c r="CU67" s="631"/>
      <c r="CV67" s="631"/>
      <c r="CW67" s="631"/>
      <c r="CX67" s="631"/>
      <c r="CY67" s="631"/>
      <c r="CZ67" s="631"/>
      <c r="DA67" s="631"/>
      <c r="DB67" s="631"/>
      <c r="DC67" s="631"/>
      <c r="DD67" s="631"/>
      <c r="DE67" s="631"/>
      <c r="DF67" s="631"/>
      <c r="DG67" s="631"/>
      <c r="DH67" s="631"/>
      <c r="DI67" s="631"/>
      <c r="DJ67" s="631"/>
      <c r="DK67" s="631"/>
      <c r="DL67" s="631"/>
      <c r="DM67" s="631"/>
      <c r="DN67" s="631"/>
      <c r="DO67" s="631"/>
      <c r="DP67" s="631"/>
      <c r="DQ67" s="631"/>
      <c r="DR67" s="631"/>
      <c r="DS67" s="631"/>
      <c r="DT67" s="631"/>
      <c r="DU67" s="631"/>
      <c r="DV67" s="631"/>
      <c r="DW67" s="631"/>
      <c r="DX67" s="631"/>
      <c r="DY67" s="631"/>
      <c r="DZ67" s="631"/>
      <c r="EA67" s="631"/>
      <c r="EB67" s="631"/>
      <c r="EC67" s="631"/>
      <c r="ED67" s="631"/>
      <c r="EE67" s="631"/>
      <c r="EF67" s="631"/>
      <c r="EG67" s="631"/>
      <c r="EH67" s="631"/>
      <c r="EI67" s="631"/>
      <c r="EJ67" s="631"/>
      <c r="EK67" s="631"/>
      <c r="EL67" s="631"/>
      <c r="EM67" s="631"/>
      <c r="EN67" s="631"/>
      <c r="EO67" s="631"/>
      <c r="EP67" s="631"/>
      <c r="EQ67" s="631"/>
      <c r="ER67" s="631"/>
      <c r="ES67" s="631"/>
      <c r="ET67" s="631"/>
      <c r="EU67" s="631"/>
      <c r="EV67" s="631"/>
      <c r="EW67" s="631"/>
      <c r="EX67" s="631"/>
      <c r="EY67" s="631"/>
      <c r="EZ67" s="631"/>
      <c r="FA67" s="631"/>
      <c r="FB67" s="631"/>
      <c r="FC67" s="631"/>
      <c r="FD67" s="631"/>
      <c r="FE67" s="631"/>
      <c r="FF67" s="631"/>
      <c r="FG67" s="631"/>
      <c r="FH67" s="631"/>
      <c r="FI67" s="631"/>
      <c r="FJ67" s="631"/>
      <c r="FK67" s="631"/>
      <c r="FL67" s="631"/>
      <c r="FM67" s="631"/>
      <c r="FN67" s="631"/>
      <c r="FO67" s="631"/>
      <c r="FP67" s="631"/>
      <c r="FQ67" s="631"/>
      <c r="FR67" s="631"/>
      <c r="FS67" s="631"/>
      <c r="FT67" s="631"/>
      <c r="FU67" s="631"/>
      <c r="FV67" s="631"/>
      <c r="FW67" s="631"/>
      <c r="FX67" s="631"/>
      <c r="FY67" s="631"/>
      <c r="FZ67" s="631"/>
      <c r="GA67" s="631"/>
      <c r="GB67" s="631"/>
      <c r="GC67" s="631"/>
      <c r="GD67" s="631"/>
      <c r="GE67" s="631"/>
      <c r="GF67" s="631"/>
      <c r="GG67" s="631"/>
      <c r="GH67" s="631"/>
      <c r="GI67" s="631"/>
      <c r="GJ67" s="631"/>
      <c r="GK67" s="631"/>
      <c r="GL67" s="631"/>
      <c r="GM67" s="631"/>
      <c r="GN67" s="631"/>
      <c r="GO67" s="631"/>
      <c r="GP67" s="631"/>
      <c r="GQ67" s="631"/>
      <c r="GR67" s="631"/>
      <c r="GS67" s="631"/>
      <c r="GT67" s="631"/>
      <c r="GU67" s="631"/>
      <c r="GV67" s="631"/>
      <c r="GW67" s="631"/>
      <c r="GX67" s="631"/>
      <c r="GY67" s="631"/>
      <c r="GZ67" s="631"/>
      <c r="HA67" s="631"/>
      <c r="HB67" s="631"/>
      <c r="HC67" s="631"/>
      <c r="HD67" s="631"/>
      <c r="HE67" s="631"/>
      <c r="HF67" s="631"/>
      <c r="HG67" s="631"/>
      <c r="HH67" s="631"/>
      <c r="HI67" s="631"/>
      <c r="HJ67" s="631"/>
      <c r="HK67" s="631"/>
      <c r="HL67" s="631"/>
      <c r="HM67" s="631"/>
      <c r="HN67" s="631"/>
      <c r="HO67" s="631"/>
      <c r="HP67" s="631"/>
      <c r="HQ67" s="631"/>
      <c r="HR67" s="631"/>
      <c r="HS67" s="631"/>
      <c r="HT67" s="631"/>
      <c r="HU67" s="631"/>
      <c r="HV67" s="631"/>
      <c r="HW67" s="631"/>
      <c r="HX67" s="631"/>
      <c r="HY67" s="631"/>
      <c r="HZ67" s="631"/>
      <c r="IA67" s="631"/>
      <c r="IB67" s="631"/>
      <c r="IC67" s="631"/>
      <c r="ID67" s="631"/>
      <c r="IE67" s="631"/>
      <c r="IF67" s="631"/>
      <c r="IG67" s="631"/>
      <c r="IH67" s="631"/>
      <c r="II67" s="631"/>
      <c r="IJ67" s="631"/>
      <c r="IK67" s="631"/>
      <c r="IL67" s="631"/>
      <c r="IM67" s="631"/>
      <c r="IN67" s="631"/>
      <c r="IO67" s="631"/>
      <c r="IP67" s="631"/>
      <c r="IQ67" s="631"/>
      <c r="IR67" s="631"/>
      <c r="IS67" s="631"/>
      <c r="IT67" s="631"/>
      <c r="IU67" s="631"/>
      <c r="IV67" s="631"/>
      <c r="IW67" s="631"/>
      <c r="IX67" s="631"/>
      <c r="IY67" s="631"/>
      <c r="IZ67" s="631"/>
      <c r="JA67" s="631"/>
      <c r="JB67" s="631"/>
      <c r="JC67" s="631"/>
      <c r="JD67" s="631"/>
      <c r="JE67" s="631"/>
      <c r="JF67" s="631"/>
      <c r="JG67" s="631"/>
      <c r="JH67" s="631"/>
      <c r="JI67" s="631"/>
      <c r="JJ67" s="631"/>
      <c r="JK67" s="631"/>
      <c r="JL67" s="631"/>
      <c r="JM67" s="631"/>
      <c r="JN67" s="631"/>
      <c r="JO67" s="631"/>
      <c r="JP67" s="631"/>
      <c r="JQ67" s="631"/>
      <c r="JR67" s="631"/>
      <c r="JS67" s="631"/>
      <c r="JT67" s="631"/>
      <c r="JU67" s="631"/>
      <c r="JV67" s="631"/>
      <c r="JW67" s="631"/>
      <c r="JX67" s="631"/>
      <c r="JY67" s="631"/>
      <c r="JZ67" s="631"/>
      <c r="KA67" s="631"/>
      <c r="KB67" s="631"/>
      <c r="KC67" s="631"/>
      <c r="KD67" s="631"/>
      <c r="KE67" s="631"/>
      <c r="KF67" s="631"/>
      <c r="KG67" s="631"/>
      <c r="KH67" s="631"/>
      <c r="KI67" s="631"/>
      <c r="KJ67" s="631"/>
      <c r="KK67" s="631"/>
      <c r="KL67" s="631"/>
      <c r="KM67" s="631"/>
      <c r="KN67" s="631"/>
      <c r="KO67" s="631"/>
      <c r="KP67" s="631"/>
      <c r="KQ67" s="631"/>
      <c r="KR67" s="631"/>
      <c r="KS67" s="631"/>
      <c r="KT67" s="631"/>
      <c r="KU67" s="631"/>
      <c r="KV67" s="631"/>
      <c r="KW67" s="631"/>
      <c r="KX67" s="631"/>
      <c r="KY67" s="631"/>
      <c r="KZ67" s="631"/>
      <c r="LA67" s="631"/>
      <c r="LB67" s="631"/>
      <c r="LC67" s="631"/>
      <c r="LD67" s="631"/>
      <c r="LE67" s="631"/>
      <c r="LF67" s="631"/>
      <c r="LG67" s="631"/>
      <c r="LH67" s="631"/>
      <c r="LI67" s="631"/>
      <c r="LJ67" s="631"/>
      <c r="LK67" s="631"/>
      <c r="LL67" s="631"/>
      <c r="LM67" s="631"/>
      <c r="LN67" s="631"/>
      <c r="LO67" s="631"/>
      <c r="LP67" s="631"/>
      <c r="LQ67" s="631"/>
      <c r="LR67" s="631"/>
      <c r="LS67" s="631"/>
      <c r="LT67" s="631"/>
      <c r="LU67" s="631"/>
      <c r="LV67" s="631"/>
      <c r="LW67" s="631"/>
      <c r="LX67" s="631"/>
      <c r="LY67" s="631"/>
      <c r="LZ67" s="631"/>
      <c r="MA67" s="631"/>
      <c r="MB67" s="631"/>
      <c r="MC67" s="631"/>
      <c r="MD67" s="631"/>
      <c r="ME67" s="631"/>
      <c r="MF67" s="631"/>
      <c r="MG67" s="631"/>
      <c r="MH67" s="631"/>
      <c r="MI67" s="631"/>
      <c r="MJ67" s="631"/>
      <c r="MK67" s="631"/>
      <c r="ML67" s="631"/>
      <c r="MM67" s="631"/>
      <c r="MN67" s="631"/>
      <c r="MO67" s="631"/>
      <c r="MP67" s="631"/>
      <c r="MQ67" s="631"/>
      <c r="MR67" s="631"/>
      <c r="MS67" s="631"/>
      <c r="MT67" s="631"/>
      <c r="MU67" s="631"/>
      <c r="MV67" s="631"/>
      <c r="MW67" s="631"/>
      <c r="MX67" s="631"/>
      <c r="MY67" s="631"/>
      <c r="MZ67" s="631"/>
      <c r="NA67" s="631"/>
      <c r="NB67" s="631"/>
      <c r="NC67" s="631"/>
      <c r="ND67" s="631"/>
      <c r="NE67" s="631"/>
      <c r="NF67" s="631"/>
      <c r="NG67" s="631"/>
      <c r="NH67" s="631"/>
      <c r="NI67" s="631"/>
      <c r="NJ67" s="631"/>
      <c r="NK67" s="631"/>
      <c r="NL67" s="631"/>
      <c r="NM67" s="631"/>
      <c r="NN67" s="631"/>
      <c r="NO67" s="631"/>
      <c r="NP67" s="631"/>
      <c r="NQ67" s="631"/>
      <c r="NR67" s="631"/>
      <c r="NS67" s="631"/>
      <c r="NT67" s="631"/>
      <c r="NU67" s="631"/>
      <c r="NV67" s="631"/>
      <c r="NW67" s="631"/>
      <c r="NX67" s="631"/>
      <c r="NY67" s="631"/>
      <c r="NZ67" s="631"/>
      <c r="OA67" s="631"/>
      <c r="OB67" s="631"/>
      <c r="OC67" s="631"/>
      <c r="OD67" s="631"/>
      <c r="OE67" s="631"/>
      <c r="OF67" s="631"/>
      <c r="OG67" s="631"/>
      <c r="OH67" s="631"/>
      <c r="OI67" s="631"/>
      <c r="OJ67" s="631"/>
      <c r="OK67" s="631"/>
      <c r="OL67" s="631"/>
      <c r="OM67" s="631"/>
      <c r="ON67" s="631"/>
      <c r="OO67" s="631"/>
      <c r="OP67" s="631"/>
      <c r="OQ67" s="631"/>
      <c r="OR67" s="631"/>
      <c r="OS67" s="631"/>
      <c r="OT67" s="631"/>
      <c r="OU67" s="631"/>
      <c r="OV67" s="631"/>
      <c r="OW67" s="631"/>
      <c r="OX67" s="631"/>
      <c r="OY67" s="631"/>
      <c r="OZ67" s="631"/>
      <c r="PA67" s="631"/>
      <c r="PB67" s="631"/>
      <c r="PC67" s="631"/>
      <c r="PD67" s="631"/>
      <c r="PE67" s="631"/>
      <c r="PF67" s="631"/>
      <c r="PG67" s="631"/>
      <c r="PH67" s="631"/>
      <c r="PI67" s="631"/>
      <c r="PJ67" s="631"/>
      <c r="PK67" s="631"/>
      <c r="PL67" s="631"/>
      <c r="PM67" s="631"/>
      <c r="PN67" s="631"/>
      <c r="PO67" s="631"/>
      <c r="PP67" s="631"/>
      <c r="PQ67" s="631"/>
      <c r="PR67" s="631"/>
      <c r="PS67" s="631"/>
      <c r="PT67" s="631"/>
      <c r="PU67" s="631"/>
      <c r="PV67" s="631"/>
      <c r="PW67" s="631"/>
      <c r="PX67" s="631"/>
      <c r="PY67" s="631"/>
      <c r="PZ67" s="631"/>
      <c r="QA67" s="631"/>
      <c r="QB67" s="631"/>
      <c r="QC67" s="631"/>
      <c r="QD67" s="631"/>
      <c r="QE67" s="631"/>
      <c r="QF67" s="631"/>
      <c r="QG67" s="631"/>
      <c r="QH67" s="631"/>
      <c r="QI67" s="631"/>
      <c r="QJ67" s="631"/>
      <c r="QK67" s="631"/>
      <c r="QL67" s="631"/>
      <c r="QM67" s="631"/>
      <c r="QN67" s="631"/>
      <c r="QO67" s="631"/>
      <c r="QP67" s="631"/>
      <c r="QQ67" s="631"/>
      <c r="QR67" s="631"/>
      <c r="QS67" s="631"/>
      <c r="QT67" s="631"/>
      <c r="QU67" s="631"/>
      <c r="QV67" s="631"/>
      <c r="QW67" s="631"/>
      <c r="QX67" s="631"/>
      <c r="QY67" s="631"/>
      <c r="QZ67" s="631"/>
      <c r="RA67" s="631"/>
      <c r="RB67" s="631"/>
      <c r="RC67" s="631"/>
      <c r="RD67" s="631"/>
      <c r="RE67" s="631"/>
      <c r="RF67" s="631"/>
      <c r="RG67" s="631"/>
      <c r="RH67" s="631"/>
      <c r="RI67" s="631"/>
      <c r="RJ67" s="631"/>
      <c r="RK67" s="631"/>
      <c r="RL67" s="631"/>
      <c r="RM67" s="631"/>
      <c r="RN67" s="631"/>
      <c r="RO67" s="631"/>
      <c r="RP67" s="631"/>
      <c r="RQ67" s="631"/>
      <c r="RR67" s="631"/>
      <c r="RS67" s="631"/>
      <c r="RT67" s="631"/>
      <c r="RU67" s="631"/>
      <c r="RV67" s="631"/>
      <c r="RW67" s="631"/>
      <c r="RX67" s="631"/>
      <c r="RY67" s="631"/>
      <c r="RZ67" s="631"/>
      <c r="SA67" s="631"/>
      <c r="SB67" s="631"/>
      <c r="SC67" s="631"/>
      <c r="SD67" s="631"/>
      <c r="SE67" s="631"/>
      <c r="SF67" s="631"/>
      <c r="SG67" s="631"/>
      <c r="SH67" s="631"/>
      <c r="SI67" s="631"/>
      <c r="SJ67" s="631"/>
      <c r="SK67" s="631"/>
      <c r="SL67" s="631"/>
      <c r="SM67" s="631"/>
      <c r="SN67" s="631"/>
      <c r="SO67" s="631"/>
      <c r="SP67" s="631"/>
      <c r="SQ67" s="631"/>
      <c r="SR67" s="631"/>
      <c r="SS67" s="631"/>
      <c r="ST67" s="631"/>
      <c r="SU67" s="631"/>
      <c r="SV67" s="631"/>
      <c r="SW67" s="631"/>
      <c r="SX67" s="631"/>
      <c r="SY67" s="631"/>
      <c r="SZ67" s="631"/>
      <c r="TA67" s="631"/>
      <c r="TB67" s="631"/>
      <c r="TC67" s="631"/>
      <c r="TD67" s="631"/>
      <c r="TE67" s="631"/>
      <c r="TF67" s="631"/>
      <c r="TG67" s="631"/>
      <c r="TH67" s="631"/>
      <c r="TI67" s="631"/>
      <c r="TJ67" s="631"/>
      <c r="TK67" s="631"/>
      <c r="TL67" s="631"/>
      <c r="TM67" s="631"/>
      <c r="TN67" s="631"/>
      <c r="TO67" s="631"/>
      <c r="TP67" s="631"/>
      <c r="TQ67" s="631"/>
      <c r="TR67" s="631"/>
      <c r="TS67" s="631"/>
      <c r="TT67" s="631"/>
      <c r="TU67" s="631"/>
      <c r="TV67" s="631"/>
      <c r="TW67" s="631"/>
      <c r="TX67" s="631"/>
      <c r="TY67" s="631"/>
      <c r="TZ67" s="631"/>
      <c r="UA67" s="631"/>
      <c r="UB67" s="631"/>
      <c r="UC67" s="631"/>
      <c r="UD67" s="631"/>
      <c r="UE67" s="631"/>
      <c r="UF67" s="631"/>
      <c r="UG67" s="631"/>
      <c r="UH67" s="631"/>
      <c r="UI67" s="631"/>
      <c r="UJ67" s="631"/>
      <c r="UK67" s="631"/>
      <c r="UL67" s="631"/>
      <c r="UM67" s="631"/>
      <c r="UN67" s="631"/>
      <c r="UO67" s="631"/>
      <c r="UP67" s="631"/>
      <c r="UQ67" s="631"/>
      <c r="UR67" s="631"/>
      <c r="US67" s="631"/>
      <c r="UT67" s="631"/>
      <c r="UU67" s="631"/>
      <c r="UV67" s="631"/>
      <c r="UW67" s="631"/>
      <c r="UX67" s="631"/>
      <c r="UY67" s="631"/>
      <c r="UZ67" s="631"/>
      <c r="VA67" s="631"/>
      <c r="VB67" s="631"/>
      <c r="VC67" s="631"/>
      <c r="VD67" s="631"/>
      <c r="VE67" s="631"/>
      <c r="VF67" s="631"/>
      <c r="VG67" s="631"/>
      <c r="VH67" s="631"/>
      <c r="VI67" s="631"/>
      <c r="VJ67" s="631"/>
      <c r="VK67" s="631"/>
      <c r="VL67" s="631"/>
      <c r="VM67" s="631"/>
      <c r="VN67" s="631"/>
      <c r="VO67" s="631"/>
      <c r="VP67" s="631"/>
      <c r="VQ67" s="631"/>
      <c r="VR67" s="631"/>
      <c r="VS67" s="631"/>
      <c r="VT67" s="631"/>
      <c r="VU67" s="631"/>
      <c r="VV67" s="631"/>
      <c r="VW67" s="631"/>
      <c r="VX67" s="631"/>
      <c r="VY67" s="631"/>
      <c r="VZ67" s="631"/>
      <c r="WA67" s="631"/>
      <c r="WB67" s="631"/>
      <c r="WC67" s="631"/>
      <c r="WD67" s="631"/>
      <c r="WE67" s="631"/>
      <c r="WF67" s="631"/>
      <c r="WG67" s="631"/>
      <c r="WH67" s="631"/>
      <c r="WI67" s="631"/>
      <c r="WJ67" s="631"/>
      <c r="WK67" s="631"/>
      <c r="WL67" s="631"/>
      <c r="WM67" s="631"/>
      <c r="WN67" s="631"/>
      <c r="WO67" s="631"/>
      <c r="WP67" s="631"/>
      <c r="WQ67" s="631"/>
      <c r="WR67" s="631"/>
      <c r="WS67" s="631"/>
      <c r="WT67" s="631"/>
      <c r="WU67" s="631"/>
      <c r="WV67" s="631"/>
      <c r="WW67" s="631"/>
      <c r="WX67" s="631"/>
      <c r="WY67" s="631"/>
      <c r="WZ67" s="631"/>
      <c r="XA67" s="631"/>
      <c r="XB67" s="631"/>
      <c r="XC67" s="631"/>
      <c r="XD67" s="631"/>
      <c r="XE67" s="631"/>
      <c r="XF67" s="631"/>
      <c r="XG67" s="631"/>
      <c r="XH67" s="631"/>
      <c r="XI67" s="631"/>
      <c r="XJ67" s="631"/>
      <c r="XK67" s="631"/>
      <c r="XL67" s="631"/>
      <c r="XM67" s="631"/>
      <c r="XN67" s="631"/>
      <c r="XO67" s="631"/>
      <c r="XP67" s="631"/>
      <c r="XQ67" s="631"/>
      <c r="XR67" s="631"/>
      <c r="XS67" s="631"/>
      <c r="XT67" s="631"/>
      <c r="XU67" s="631"/>
      <c r="XV67" s="631"/>
      <c r="XW67" s="631"/>
      <c r="XX67" s="631"/>
      <c r="XY67" s="631"/>
      <c r="XZ67" s="631"/>
      <c r="YA67" s="631"/>
      <c r="YB67" s="631"/>
      <c r="YC67" s="631"/>
      <c r="YD67" s="631"/>
      <c r="YE67" s="631"/>
      <c r="YF67" s="631"/>
      <c r="YG67" s="631"/>
      <c r="YH67" s="631"/>
      <c r="YI67" s="631"/>
      <c r="YJ67" s="631"/>
      <c r="YK67" s="631"/>
      <c r="YL67" s="631"/>
      <c r="YM67" s="631"/>
      <c r="YN67" s="631"/>
      <c r="YO67" s="631"/>
      <c r="YP67" s="631"/>
      <c r="YQ67" s="631"/>
      <c r="YR67" s="631"/>
      <c r="YS67" s="631"/>
      <c r="YT67" s="631"/>
      <c r="YU67" s="631"/>
      <c r="YV67" s="631"/>
      <c r="YW67" s="631"/>
      <c r="YX67" s="631"/>
      <c r="YY67" s="631"/>
      <c r="YZ67" s="631"/>
      <c r="ZA67" s="631"/>
      <c r="ZB67" s="631"/>
      <c r="ZC67" s="631"/>
      <c r="ZD67" s="631"/>
      <c r="ZE67" s="631"/>
      <c r="ZF67" s="631"/>
      <c r="ZG67" s="631"/>
      <c r="ZH67" s="631"/>
      <c r="ZI67" s="631"/>
      <c r="ZJ67" s="631"/>
      <c r="ZK67" s="631"/>
      <c r="ZL67" s="631"/>
      <c r="ZM67" s="631"/>
      <c r="ZN67" s="631"/>
      <c r="ZO67" s="631"/>
      <c r="ZP67" s="631"/>
      <c r="ZQ67" s="631"/>
      <c r="ZR67" s="631"/>
      <c r="ZS67" s="631"/>
      <c r="ZT67" s="631"/>
      <c r="ZU67" s="631"/>
      <c r="ZV67" s="631"/>
      <c r="ZW67" s="631"/>
      <c r="ZX67" s="631"/>
      <c r="ZY67" s="631"/>
      <c r="ZZ67" s="631"/>
      <c r="AAA67" s="631"/>
      <c r="AAB67" s="631"/>
      <c r="AAC67" s="631"/>
      <c r="AAD67" s="631"/>
      <c r="AAE67" s="631"/>
      <c r="AAF67" s="631"/>
      <c r="AAG67" s="631"/>
      <c r="AAH67" s="631"/>
      <c r="AAI67" s="631"/>
      <c r="AAJ67" s="631"/>
      <c r="AAK67" s="631"/>
      <c r="AAL67" s="631"/>
      <c r="AAM67" s="631"/>
      <c r="AAN67" s="631"/>
      <c r="AAO67" s="631"/>
      <c r="AAP67" s="631"/>
      <c r="AAQ67" s="631"/>
      <c r="AAR67" s="631"/>
      <c r="AAS67" s="631"/>
      <c r="AAT67" s="631"/>
      <c r="AAU67" s="631"/>
      <c r="AAV67" s="631"/>
      <c r="AAW67" s="631"/>
      <c r="AAX67" s="631"/>
      <c r="AAY67" s="631"/>
      <c r="AAZ67" s="631"/>
      <c r="ABA67" s="631"/>
      <c r="ABB67" s="631"/>
      <c r="ABC67" s="631"/>
      <c r="ABD67" s="631"/>
      <c r="ABE67" s="631"/>
      <c r="ABF67" s="631"/>
      <c r="ABG67" s="631"/>
      <c r="ABH67" s="631"/>
      <c r="ABI67" s="631"/>
      <c r="ABJ67" s="631"/>
      <c r="ABK67" s="631"/>
      <c r="ABL67" s="631"/>
      <c r="ABM67" s="631"/>
      <c r="ABN67" s="631"/>
      <c r="ABO67" s="631"/>
      <c r="ABP67" s="631"/>
      <c r="ABQ67" s="631"/>
      <c r="ABR67" s="631"/>
      <c r="ABS67" s="631"/>
      <c r="ABT67" s="631"/>
      <c r="ABU67" s="631"/>
      <c r="ABV67" s="631"/>
      <c r="ABW67" s="631"/>
      <c r="ABX67" s="631"/>
      <c r="ABY67" s="631"/>
      <c r="ABZ67" s="631"/>
      <c r="ACA67" s="631"/>
      <c r="ACB67" s="631"/>
      <c r="ACC67" s="631"/>
      <c r="ACD67" s="631"/>
      <c r="ACE67" s="631"/>
      <c r="ACF67" s="631"/>
      <c r="ACG67" s="631"/>
      <c r="ACH67" s="631"/>
      <c r="ACI67" s="631"/>
      <c r="ACJ67" s="631"/>
      <c r="ACK67" s="631"/>
      <c r="ACL67" s="631"/>
      <c r="ACM67" s="631"/>
      <c r="ACN67" s="631"/>
      <c r="ACO67" s="631"/>
      <c r="ACP67" s="631"/>
      <c r="ACQ67" s="631"/>
      <c r="ACR67" s="631"/>
      <c r="ACS67" s="631"/>
      <c r="ACT67" s="631"/>
      <c r="ACU67" s="631"/>
      <c r="ACV67" s="631"/>
      <c r="ACW67" s="631"/>
      <c r="ACX67" s="631"/>
      <c r="ACY67" s="631"/>
      <c r="ACZ67" s="631"/>
      <c r="ADA67" s="631"/>
      <c r="ADB67" s="631"/>
      <c r="ADC67" s="631"/>
      <c r="ADD67" s="631"/>
      <c r="ADE67" s="631"/>
      <c r="ADF67" s="631"/>
      <c r="ADG67" s="631"/>
      <c r="ADH67" s="631"/>
      <c r="ADI67" s="631"/>
      <c r="ADJ67" s="631"/>
      <c r="ADK67" s="631"/>
      <c r="ADL67" s="631"/>
      <c r="ADM67" s="631"/>
      <c r="ADN67" s="631"/>
      <c r="ADO67" s="631"/>
      <c r="ADP67" s="631"/>
      <c r="ADQ67" s="631"/>
      <c r="ADR67" s="631"/>
      <c r="ADS67" s="631"/>
      <c r="ADT67" s="631"/>
      <c r="ADU67" s="631"/>
      <c r="ADV67" s="631"/>
      <c r="ADW67" s="631"/>
      <c r="ADX67" s="631"/>
      <c r="ADY67" s="631"/>
      <c r="ADZ67" s="631"/>
      <c r="AEA67" s="631"/>
      <c r="AEB67" s="631"/>
      <c r="AEC67" s="631"/>
      <c r="AED67" s="631"/>
      <c r="AEE67" s="631"/>
      <c r="AEF67" s="631"/>
      <c r="AEG67" s="631"/>
      <c r="AEH67" s="631"/>
      <c r="AEI67" s="631"/>
      <c r="AEJ67" s="631"/>
      <c r="AEK67" s="631"/>
      <c r="AEL67" s="631"/>
      <c r="AEM67" s="631"/>
      <c r="AEN67" s="631"/>
      <c r="AEO67" s="631"/>
      <c r="AEP67" s="631"/>
      <c r="AEQ67" s="631"/>
      <c r="AER67" s="631"/>
      <c r="AES67" s="631"/>
      <c r="AET67" s="631"/>
      <c r="AEU67" s="631"/>
      <c r="AEV67" s="631"/>
      <c r="AEW67" s="631"/>
      <c r="AEX67" s="631"/>
      <c r="AEY67" s="631"/>
      <c r="AEZ67" s="631"/>
      <c r="AFA67" s="631"/>
      <c r="AFB67" s="631"/>
      <c r="AFC67" s="631"/>
      <c r="AFD67" s="631"/>
      <c r="AFE67" s="631"/>
      <c r="AFF67" s="631"/>
      <c r="AFG67" s="631"/>
      <c r="AFH67" s="631"/>
      <c r="AFI67" s="631"/>
      <c r="AFJ67" s="631"/>
      <c r="AFK67" s="631"/>
      <c r="AFL67" s="631"/>
      <c r="AFM67" s="631"/>
      <c r="AFN67" s="631"/>
      <c r="AFO67" s="631"/>
      <c r="AFP67" s="631"/>
      <c r="AFQ67" s="631"/>
      <c r="AFR67" s="631"/>
      <c r="AFS67" s="631"/>
      <c r="AFT67" s="631"/>
      <c r="AFU67" s="631"/>
      <c r="AFV67" s="631"/>
      <c r="AFW67" s="631"/>
      <c r="AFX67" s="631"/>
      <c r="AFY67" s="631"/>
      <c r="AFZ67" s="631"/>
      <c r="AGA67" s="631"/>
      <c r="AGB67" s="631"/>
      <c r="AGC67" s="631"/>
      <c r="AGD67" s="631"/>
      <c r="AGE67" s="631"/>
      <c r="AGF67" s="631"/>
      <c r="AGG67" s="631"/>
      <c r="AGH67" s="631"/>
      <c r="AGI67" s="631"/>
      <c r="AGJ67" s="631"/>
      <c r="AGK67" s="631"/>
      <c r="AGL67" s="631"/>
      <c r="AGM67" s="631"/>
      <c r="AGN67" s="631"/>
      <c r="AGO67" s="631"/>
      <c r="AGP67" s="631"/>
      <c r="AGQ67" s="631"/>
      <c r="AGR67" s="631"/>
      <c r="AGS67" s="631"/>
      <c r="AGT67" s="631"/>
      <c r="AGU67" s="631"/>
      <c r="AGV67" s="631"/>
      <c r="AGW67" s="631"/>
      <c r="AGX67" s="631"/>
      <c r="AGY67" s="631"/>
      <c r="AGZ67" s="631"/>
      <c r="AHA67" s="631"/>
      <c r="AHB67" s="631"/>
      <c r="AHC67" s="631"/>
      <c r="AHD67" s="631"/>
      <c r="AHE67" s="631"/>
      <c r="AHF67" s="631"/>
      <c r="AHG67" s="631"/>
      <c r="AHH67" s="631"/>
      <c r="AHI67" s="631"/>
      <c r="AHJ67" s="631"/>
      <c r="AHK67" s="631"/>
      <c r="AHL67" s="631"/>
      <c r="AHM67" s="631"/>
      <c r="AHN67" s="631"/>
      <c r="AHO67" s="631"/>
      <c r="AHP67" s="631"/>
      <c r="AHQ67" s="631"/>
      <c r="AHR67" s="631"/>
      <c r="AHS67" s="631"/>
      <c r="AHT67" s="631"/>
      <c r="AHU67" s="631"/>
      <c r="AHV67" s="631"/>
      <c r="AHW67" s="631"/>
      <c r="AHX67" s="631"/>
      <c r="AHY67" s="631"/>
      <c r="AHZ67" s="631"/>
      <c r="AIA67" s="631"/>
      <c r="AIB67" s="631"/>
      <c r="AIC67" s="631"/>
      <c r="AID67" s="631"/>
      <c r="AIE67" s="631"/>
      <c r="AIF67" s="631"/>
      <c r="AIG67" s="631"/>
      <c r="AIH67" s="631"/>
      <c r="AII67" s="631"/>
      <c r="AIJ67" s="631"/>
      <c r="AIK67" s="631"/>
      <c r="AIL67" s="631"/>
      <c r="AIM67" s="631"/>
      <c r="AIN67" s="631"/>
      <c r="AIO67" s="631"/>
      <c r="AIP67" s="631"/>
      <c r="AIQ67" s="631"/>
      <c r="AIR67" s="631"/>
      <c r="AIS67" s="631"/>
      <c r="AIT67" s="631"/>
      <c r="AIU67" s="631"/>
      <c r="AIV67" s="631"/>
      <c r="AIW67" s="631"/>
      <c r="AIX67" s="631"/>
      <c r="AIY67" s="631"/>
      <c r="AIZ67" s="631"/>
      <c r="AJA67" s="631"/>
      <c r="AJB67" s="631"/>
      <c r="AJC67" s="631"/>
      <c r="AJD67" s="631"/>
      <c r="AJE67" s="631"/>
      <c r="AJF67" s="631"/>
      <c r="AJG67" s="631"/>
      <c r="AJH67" s="631"/>
      <c r="AJI67" s="631"/>
      <c r="AJJ67" s="631"/>
      <c r="AJK67" s="631"/>
      <c r="AJL67" s="631"/>
      <c r="AJM67" s="631"/>
      <c r="AJN67" s="631"/>
      <c r="AJO67" s="631"/>
      <c r="AJP67" s="631"/>
      <c r="AJQ67" s="631"/>
      <c r="AJR67" s="631"/>
      <c r="AJS67" s="631"/>
      <c r="AJT67" s="631"/>
      <c r="AJU67" s="631"/>
      <c r="AJV67" s="631"/>
      <c r="AJW67" s="631"/>
      <c r="AJX67" s="631"/>
      <c r="AJY67" s="631"/>
      <c r="AJZ67" s="631"/>
      <c r="AKA67" s="631"/>
      <c r="AKB67" s="631"/>
      <c r="AKC67" s="631"/>
      <c r="AKD67" s="631"/>
      <c r="AKE67" s="631"/>
      <c r="AKF67" s="631"/>
      <c r="AKG67" s="631"/>
      <c r="AKH67" s="631"/>
      <c r="AKI67" s="631"/>
      <c r="AKJ67" s="631"/>
      <c r="AKK67" s="631"/>
      <c r="AKL67" s="631"/>
      <c r="AKM67" s="631"/>
      <c r="AKN67" s="631"/>
      <c r="AKO67" s="631"/>
      <c r="AKP67" s="631"/>
      <c r="AKQ67" s="631"/>
      <c r="AKR67" s="631"/>
      <c r="AKS67" s="631"/>
      <c r="AKT67" s="631"/>
      <c r="AKU67" s="631"/>
      <c r="AKV67" s="631"/>
      <c r="AKW67" s="631"/>
      <c r="AKX67" s="631"/>
      <c r="AKY67" s="631"/>
      <c r="AKZ67" s="631"/>
      <c r="ALA67" s="631"/>
      <c r="ALB67" s="631"/>
      <c r="ALC67" s="631"/>
      <c r="ALD67" s="631"/>
      <c r="ALE67" s="631"/>
      <c r="ALF67" s="631"/>
      <c r="ALG67" s="631"/>
      <c r="ALH67" s="631"/>
      <c r="ALI67" s="631"/>
      <c r="ALJ67" s="631"/>
      <c r="ALK67" s="631"/>
      <c r="ALL67" s="631"/>
      <c r="ALM67" s="631"/>
      <c r="ALN67" s="631"/>
      <c r="ALO67" s="631"/>
      <c r="ALP67" s="631"/>
      <c r="ALQ67" s="631"/>
      <c r="ALR67" s="631"/>
      <c r="ALS67" s="631"/>
      <c r="ALT67" s="631"/>
      <c r="ALU67" s="631"/>
      <c r="ALV67" s="631"/>
      <c r="ALW67" s="631"/>
      <c r="ALX67" s="631"/>
      <c r="ALY67" s="631"/>
      <c r="ALZ67" s="631"/>
      <c r="AMA67" s="631"/>
      <c r="AMB67" s="631"/>
      <c r="AMC67" s="631"/>
      <c r="AMD67" s="631"/>
      <c r="AME67" s="631"/>
      <c r="AMF67" s="631"/>
      <c r="AMG67" s="631"/>
      <c r="AMH67" s="631"/>
      <c r="AMI67" s="631"/>
      <c r="AMJ67" s="631"/>
      <c r="AMK67" s="631"/>
      <c r="AML67" s="631"/>
      <c r="AMM67" s="631"/>
      <c r="AMN67" s="631"/>
      <c r="AMO67" s="631"/>
      <c r="AMP67" s="631"/>
      <c r="AMQ67" s="631"/>
      <c r="AMR67" s="631"/>
      <c r="AMS67" s="631"/>
      <c r="AMT67" s="631"/>
      <c r="AMU67" s="631"/>
      <c r="AMV67" s="631"/>
      <c r="AMW67" s="631"/>
      <c r="AMX67" s="631"/>
      <c r="AMY67" s="631"/>
      <c r="AMZ67" s="631"/>
      <c r="ANA67" s="631"/>
      <c r="ANB67" s="631"/>
      <c r="ANC67" s="631"/>
      <c r="AND67" s="631"/>
      <c r="ANE67" s="631"/>
      <c r="ANF67" s="631"/>
      <c r="ANG67" s="631"/>
      <c r="ANH67" s="631"/>
      <c r="ANI67" s="631"/>
      <c r="ANJ67" s="631"/>
      <c r="ANK67" s="631"/>
      <c r="ANL67" s="631"/>
      <c r="ANM67" s="631"/>
      <c r="ANN67" s="631"/>
      <c r="ANO67" s="631"/>
      <c r="ANP67" s="631"/>
      <c r="ANQ67" s="631"/>
      <c r="ANR67" s="631"/>
      <c r="ANS67" s="631"/>
      <c r="ANT67" s="631"/>
      <c r="ANU67" s="631"/>
      <c r="ANV67" s="631"/>
      <c r="ANW67" s="631"/>
      <c r="ANX67" s="631"/>
      <c r="ANY67" s="631"/>
      <c r="ANZ67" s="631"/>
      <c r="AOA67" s="631"/>
      <c r="AOB67" s="631"/>
      <c r="AOC67" s="631"/>
      <c r="AOD67" s="631"/>
      <c r="AOE67" s="631"/>
      <c r="AOF67" s="631"/>
      <c r="AOG67" s="631"/>
      <c r="AOH67" s="631"/>
      <c r="AOI67" s="631"/>
      <c r="AOJ67" s="631"/>
      <c r="AOK67" s="631"/>
      <c r="AOL67" s="631"/>
      <c r="AOM67" s="631"/>
      <c r="AON67" s="631"/>
      <c r="AOO67" s="631"/>
      <c r="AOP67" s="631"/>
      <c r="AOQ67" s="631"/>
      <c r="AOR67" s="631"/>
      <c r="AOS67" s="631"/>
      <c r="AOT67" s="631"/>
      <c r="AOU67" s="631"/>
      <c r="AOV67" s="631"/>
      <c r="AOW67" s="631"/>
      <c r="AOX67" s="631"/>
      <c r="AOY67" s="631"/>
      <c r="AOZ67" s="631"/>
      <c r="APA67" s="631"/>
      <c r="APB67" s="631"/>
      <c r="APC67" s="631"/>
      <c r="APD67" s="631"/>
      <c r="APE67" s="631"/>
      <c r="APF67" s="631"/>
      <c r="APG67" s="631"/>
      <c r="APH67" s="631"/>
      <c r="API67" s="631"/>
      <c r="APJ67" s="631"/>
      <c r="APK67" s="631"/>
      <c r="APL67" s="631"/>
      <c r="APM67" s="631"/>
      <c r="APN67" s="631"/>
      <c r="APO67" s="631"/>
      <c r="APP67" s="631"/>
      <c r="APQ67" s="631"/>
      <c r="APR67" s="631"/>
      <c r="APS67" s="631"/>
      <c r="APT67" s="631"/>
      <c r="APU67" s="631"/>
      <c r="APV67" s="631"/>
      <c r="APW67" s="631"/>
      <c r="APX67" s="631"/>
      <c r="APY67" s="631"/>
      <c r="APZ67" s="631"/>
      <c r="AQA67" s="631"/>
      <c r="AQB67" s="631"/>
      <c r="AQC67" s="631"/>
      <c r="AQD67" s="631"/>
      <c r="AQE67" s="631"/>
      <c r="AQF67" s="631"/>
      <c r="AQG67" s="631"/>
      <c r="AQH67" s="631"/>
      <c r="AQI67" s="631"/>
      <c r="AQJ67" s="631"/>
      <c r="AQK67" s="631"/>
      <c r="AQL67" s="631"/>
      <c r="AQM67" s="631"/>
      <c r="AQN67" s="631"/>
      <c r="AQO67" s="631"/>
      <c r="AQP67" s="631"/>
      <c r="AQQ67" s="631"/>
      <c r="AQR67" s="631"/>
      <c r="AQS67" s="631"/>
      <c r="AQT67" s="631"/>
      <c r="AQU67" s="631"/>
      <c r="AQV67" s="631"/>
      <c r="AQW67" s="631"/>
      <c r="AQX67" s="631"/>
      <c r="AQY67" s="631"/>
      <c r="AQZ67" s="631"/>
      <c r="ARA67" s="631"/>
      <c r="ARB67" s="631"/>
      <c r="ARC67" s="631"/>
      <c r="ARD67" s="631"/>
      <c r="ARE67" s="631"/>
      <c r="ARF67" s="631"/>
      <c r="ARG67" s="631"/>
      <c r="ARH67" s="631"/>
      <c r="ARI67" s="631"/>
      <c r="ARJ67" s="631"/>
      <c r="ARK67" s="631"/>
      <c r="ARL67" s="631"/>
      <c r="ARM67" s="631"/>
      <c r="ARN67" s="631"/>
      <c r="ARO67" s="631"/>
      <c r="ARP67" s="631"/>
      <c r="ARQ67" s="631"/>
      <c r="ARR67" s="631"/>
      <c r="ARS67" s="631"/>
      <c r="ART67" s="631"/>
      <c r="ARU67" s="631"/>
      <c r="ARV67" s="631"/>
      <c r="ARW67" s="631"/>
      <c r="ARX67" s="631"/>
      <c r="ARY67" s="631"/>
      <c r="ARZ67" s="631"/>
      <c r="ASA67" s="631"/>
      <c r="ASB67" s="631"/>
      <c r="ASC67" s="631"/>
      <c r="ASD67" s="631"/>
      <c r="ASE67" s="631"/>
      <c r="ASF67" s="631"/>
      <c r="ASG67" s="631"/>
      <c r="ASH67" s="631"/>
      <c r="ASI67" s="631"/>
      <c r="ASJ67" s="631"/>
      <c r="ASK67" s="631"/>
      <c r="ASL67" s="631"/>
      <c r="ASM67" s="631"/>
      <c r="ASN67" s="631"/>
      <c r="ASO67" s="631"/>
      <c r="ASP67" s="631"/>
      <c r="ASQ67" s="631"/>
      <c r="ASR67" s="631"/>
      <c r="ASS67" s="631"/>
      <c r="AST67" s="631"/>
      <c r="ASU67" s="631"/>
      <c r="ASV67" s="631"/>
      <c r="ASW67" s="631"/>
      <c r="ASX67" s="631"/>
      <c r="ASY67" s="631"/>
      <c r="ASZ67" s="631"/>
      <c r="ATA67" s="631"/>
      <c r="ATB67" s="631"/>
      <c r="ATC67" s="631"/>
      <c r="ATD67" s="631"/>
      <c r="ATE67" s="631"/>
      <c r="ATF67" s="631"/>
      <c r="ATG67" s="631"/>
      <c r="ATH67" s="631"/>
      <c r="ATI67" s="631"/>
      <c r="ATJ67" s="631"/>
      <c r="ATK67" s="631"/>
      <c r="ATL67" s="631"/>
      <c r="ATM67" s="631"/>
      <c r="ATN67" s="631"/>
      <c r="ATO67" s="631"/>
      <c r="ATP67" s="631"/>
      <c r="ATQ67" s="631"/>
      <c r="ATR67" s="631"/>
      <c r="ATS67" s="631"/>
      <c r="ATT67" s="631"/>
      <c r="ATU67" s="631"/>
      <c r="ATV67" s="631"/>
      <c r="ATW67" s="631"/>
      <c r="ATX67" s="631"/>
      <c r="ATY67" s="631"/>
      <c r="ATZ67" s="631"/>
      <c r="AUA67" s="631"/>
      <c r="AUB67" s="631"/>
      <c r="AUC67" s="631"/>
      <c r="AUD67" s="631"/>
      <c r="AUE67" s="631"/>
      <c r="AUF67" s="631"/>
      <c r="AUG67" s="631"/>
      <c r="AUH67" s="631"/>
      <c r="AUI67" s="631"/>
      <c r="AUJ67" s="631"/>
      <c r="AUK67" s="631"/>
      <c r="AUL67" s="631"/>
      <c r="AUM67" s="631"/>
      <c r="AUN67" s="631"/>
      <c r="AUO67" s="631"/>
      <c r="AUP67" s="631"/>
      <c r="AUQ67" s="631"/>
      <c r="AUR67" s="631"/>
      <c r="AUS67" s="631"/>
      <c r="AUT67" s="631"/>
      <c r="AUU67" s="631"/>
      <c r="AUV67" s="631"/>
      <c r="AUW67" s="631"/>
      <c r="AUX67" s="631"/>
      <c r="AUY67" s="631"/>
      <c r="AUZ67" s="631"/>
      <c r="AVA67" s="631"/>
      <c r="AVB67" s="631"/>
      <c r="AVC67" s="631"/>
      <c r="AVD67" s="631"/>
      <c r="AVE67" s="631"/>
      <c r="AVF67" s="631"/>
      <c r="AVG67" s="631"/>
      <c r="AVH67" s="631"/>
      <c r="AVI67" s="631"/>
      <c r="AVJ67" s="631"/>
      <c r="AVK67" s="631"/>
      <c r="AVL67" s="631"/>
      <c r="AVM67" s="631"/>
      <c r="AVN67" s="631"/>
      <c r="AVO67" s="631"/>
      <c r="AVP67" s="631"/>
      <c r="AVQ67" s="631"/>
      <c r="AVR67" s="631"/>
      <c r="AVS67" s="631"/>
      <c r="AVT67" s="631"/>
      <c r="AVU67" s="631"/>
      <c r="AVV67" s="631"/>
      <c r="AVW67" s="631"/>
      <c r="AVX67" s="631"/>
      <c r="AVY67" s="631"/>
      <c r="AVZ67" s="631"/>
      <c r="AWA67" s="631"/>
      <c r="AWB67" s="631"/>
      <c r="AWC67" s="631"/>
      <c r="AWD67" s="631"/>
      <c r="AWE67" s="631"/>
      <c r="AWF67" s="631"/>
      <c r="AWG67" s="631"/>
      <c r="AWH67" s="631"/>
      <c r="AWI67" s="631"/>
      <c r="AWJ67" s="631"/>
      <c r="AWK67" s="631"/>
      <c r="AWL67" s="631"/>
      <c r="AWM67" s="631"/>
      <c r="AWN67" s="631"/>
      <c r="AWO67" s="631"/>
      <c r="AWP67" s="631"/>
      <c r="AWQ67" s="631"/>
      <c r="AWR67" s="631"/>
      <c r="AWS67" s="631"/>
      <c r="AWT67" s="631"/>
      <c r="AWU67" s="631"/>
      <c r="AWV67" s="631"/>
      <c r="AWW67" s="631"/>
      <c r="AWX67" s="631"/>
      <c r="AWY67" s="631"/>
      <c r="AWZ67" s="631"/>
      <c r="AXA67" s="631"/>
      <c r="AXB67" s="631"/>
      <c r="AXC67" s="631"/>
      <c r="AXD67" s="631"/>
      <c r="AXE67" s="631"/>
      <c r="AXF67" s="631"/>
      <c r="AXG67" s="631"/>
      <c r="AXH67" s="631"/>
      <c r="AXI67" s="631"/>
      <c r="AXJ67" s="631"/>
      <c r="AXK67" s="631"/>
      <c r="AXL67" s="631"/>
      <c r="AXM67" s="631"/>
      <c r="AXN67" s="631"/>
      <c r="AXO67" s="631"/>
      <c r="AXP67" s="631"/>
      <c r="AXQ67" s="631"/>
      <c r="AXR67" s="631"/>
      <c r="AXS67" s="631"/>
      <c r="AXT67" s="631"/>
      <c r="AXU67" s="631"/>
      <c r="AXV67" s="631"/>
      <c r="AXW67" s="631"/>
      <c r="AXX67" s="631"/>
      <c r="AXY67" s="631"/>
      <c r="AXZ67" s="631"/>
      <c r="AYA67" s="631"/>
      <c r="AYB67" s="631"/>
      <c r="AYC67" s="631"/>
      <c r="AYD67" s="631"/>
      <c r="AYE67" s="631"/>
      <c r="AYF67" s="631"/>
      <c r="AYG67" s="631"/>
      <c r="AYH67" s="631"/>
      <c r="AYI67" s="631"/>
      <c r="AYJ67" s="631"/>
      <c r="AYK67" s="631"/>
      <c r="AYL67" s="631"/>
      <c r="AYM67" s="631"/>
      <c r="AYN67" s="631"/>
      <c r="AYO67" s="631"/>
      <c r="AYP67" s="631"/>
      <c r="AYQ67" s="631"/>
      <c r="AYR67" s="631"/>
      <c r="AYS67" s="631"/>
      <c r="AYT67" s="631"/>
      <c r="AYU67" s="631"/>
      <c r="AYV67" s="631"/>
      <c r="AYW67" s="631"/>
      <c r="AYX67" s="631"/>
      <c r="AYY67" s="631"/>
      <c r="AYZ67" s="631"/>
      <c r="AZA67" s="631"/>
      <c r="AZB67" s="631"/>
      <c r="AZC67" s="631"/>
      <c r="AZD67" s="631"/>
      <c r="AZE67" s="631"/>
      <c r="AZF67" s="631"/>
      <c r="AZG67" s="631"/>
      <c r="AZH67" s="631"/>
      <c r="AZI67" s="631"/>
      <c r="AZJ67" s="631"/>
      <c r="AZK67" s="631"/>
      <c r="AZL67" s="631"/>
      <c r="AZM67" s="631"/>
      <c r="AZN67" s="631"/>
      <c r="AZO67" s="631"/>
      <c r="AZP67" s="631"/>
      <c r="AZQ67" s="631"/>
      <c r="AZR67" s="631"/>
      <c r="AZS67" s="631"/>
      <c r="AZT67" s="631"/>
      <c r="AZU67" s="631"/>
      <c r="AZV67" s="631"/>
      <c r="AZW67" s="631"/>
      <c r="AZX67" s="631"/>
      <c r="AZY67" s="631"/>
      <c r="AZZ67" s="631"/>
      <c r="BAA67" s="631"/>
      <c r="BAB67" s="631"/>
      <c r="BAC67" s="631"/>
      <c r="BAD67" s="631"/>
      <c r="BAE67" s="631"/>
      <c r="BAF67" s="631"/>
      <c r="BAG67" s="631"/>
      <c r="BAH67" s="631"/>
      <c r="BAI67" s="631"/>
      <c r="BAJ67" s="631"/>
      <c r="BAK67" s="631"/>
      <c r="BAL67" s="631"/>
      <c r="BAM67" s="631"/>
      <c r="BAN67" s="631"/>
      <c r="BAO67" s="631"/>
      <c r="BAP67" s="631"/>
      <c r="BAQ67" s="631"/>
      <c r="BAR67" s="631"/>
      <c r="BAS67" s="631"/>
      <c r="BAT67" s="631"/>
      <c r="BAU67" s="631"/>
      <c r="BAV67" s="631"/>
      <c r="BAW67" s="631"/>
      <c r="BAX67" s="631"/>
      <c r="BAY67" s="631"/>
      <c r="BAZ67" s="631"/>
      <c r="BBA67" s="631"/>
      <c r="BBB67" s="631"/>
      <c r="BBC67" s="631"/>
      <c r="BBD67" s="631"/>
      <c r="BBE67" s="631"/>
      <c r="BBF67" s="631"/>
      <c r="BBG67" s="631"/>
      <c r="BBH67" s="631"/>
      <c r="BBI67" s="631"/>
      <c r="BBJ67" s="631"/>
      <c r="BBK67" s="631"/>
      <c r="BBL67" s="631"/>
      <c r="BBM67" s="631"/>
      <c r="BBN67" s="631"/>
      <c r="BBO67" s="631"/>
      <c r="BBP67" s="631"/>
      <c r="BBQ67" s="631"/>
      <c r="BBR67" s="631"/>
      <c r="BBS67" s="631"/>
      <c r="BBT67" s="631"/>
      <c r="BBU67" s="631"/>
      <c r="BBV67" s="631"/>
      <c r="BBW67" s="631"/>
      <c r="BBX67" s="631"/>
      <c r="BBY67" s="631"/>
      <c r="BBZ67" s="631"/>
      <c r="BCA67" s="631"/>
      <c r="BCB67" s="631"/>
      <c r="BCC67" s="631"/>
      <c r="BCD67" s="631"/>
      <c r="BCE67" s="631"/>
      <c r="BCF67" s="631"/>
      <c r="BCG67" s="631"/>
      <c r="BCH67" s="631"/>
      <c r="BCI67" s="631"/>
      <c r="BCJ67" s="631"/>
      <c r="BCK67" s="631"/>
      <c r="BCL67" s="631"/>
      <c r="BCM67" s="631"/>
      <c r="BCN67" s="631"/>
      <c r="BCO67" s="631"/>
      <c r="BCP67" s="631"/>
      <c r="BCQ67" s="631"/>
      <c r="BCR67" s="631"/>
      <c r="BCS67" s="631"/>
      <c r="BCT67" s="631"/>
      <c r="BCU67" s="631"/>
      <c r="BCV67" s="631"/>
      <c r="BCW67" s="631"/>
      <c r="BCX67" s="631"/>
      <c r="BCY67" s="631"/>
      <c r="BCZ67" s="631"/>
      <c r="BDA67" s="631"/>
      <c r="BDB67" s="631"/>
      <c r="BDC67" s="631"/>
      <c r="BDD67" s="631"/>
      <c r="BDE67" s="631"/>
      <c r="BDF67" s="631"/>
      <c r="BDG67" s="631"/>
      <c r="BDH67" s="631"/>
      <c r="BDI67" s="631"/>
      <c r="BDJ67" s="631"/>
      <c r="BDK67" s="631"/>
    </row>
    <row r="68" spans="1:1467" customFormat="1" ht="13.5" thickBot="1">
      <c r="A68" s="631"/>
      <c r="B68" s="122"/>
      <c r="C68" s="128"/>
      <c r="D68" s="146"/>
      <c r="E68" s="146"/>
      <c r="F68" s="146"/>
      <c r="G68" s="552"/>
      <c r="H68" s="552"/>
      <c r="I68" s="552"/>
      <c r="J68" s="552"/>
      <c r="K68" s="552"/>
      <c r="L68" s="552"/>
      <c r="M68" s="552"/>
      <c r="N68" s="552"/>
      <c r="O68" s="631"/>
      <c r="P68" s="631"/>
      <c r="Q68" s="631"/>
      <c r="R68" s="631"/>
      <c r="S68" s="631"/>
      <c r="T68" s="631"/>
      <c r="U68" s="631"/>
      <c r="V68" s="631"/>
      <c r="W68" s="631"/>
      <c r="X68" s="631"/>
      <c r="Y68" s="631"/>
      <c r="Z68" s="631"/>
      <c r="AA68" s="631"/>
      <c r="AB68" s="631"/>
      <c r="AC68" s="631"/>
      <c r="AD68" s="631"/>
      <c r="AE68" s="631"/>
      <c r="AF68" s="631"/>
      <c r="AG68" s="631"/>
      <c r="AH68" s="631"/>
      <c r="AI68" s="631"/>
      <c r="AJ68" s="631"/>
      <c r="AK68" s="631"/>
      <c r="AL68" s="631"/>
      <c r="AM68" s="631"/>
      <c r="AN68" s="631"/>
      <c r="AO68" s="631"/>
      <c r="AP68" s="631"/>
      <c r="AQ68" s="631"/>
      <c r="AR68" s="631"/>
      <c r="AS68" s="631"/>
      <c r="AT68" s="631"/>
      <c r="AU68" s="631"/>
      <c r="AV68" s="631"/>
      <c r="AW68" s="631"/>
      <c r="AX68" s="631"/>
      <c r="AY68" s="631"/>
      <c r="AZ68" s="631"/>
      <c r="BA68" s="631"/>
      <c r="BB68" s="631"/>
      <c r="BC68" s="631"/>
      <c r="BD68" s="631"/>
      <c r="BE68" s="631"/>
      <c r="BF68" s="631"/>
      <c r="BG68" s="631"/>
      <c r="BH68" s="631"/>
      <c r="BI68" s="631"/>
      <c r="BJ68" s="631"/>
      <c r="BK68" s="631"/>
      <c r="BL68" s="631"/>
      <c r="BM68" s="631"/>
      <c r="BN68" s="631"/>
      <c r="BO68" s="631"/>
      <c r="BP68" s="631"/>
      <c r="BQ68" s="631"/>
      <c r="BR68" s="631"/>
      <c r="BS68" s="631"/>
      <c r="BT68" s="631"/>
      <c r="BU68" s="631"/>
      <c r="BV68" s="631"/>
      <c r="BW68" s="631"/>
      <c r="BX68" s="631"/>
      <c r="BY68" s="631"/>
      <c r="BZ68" s="631"/>
      <c r="CA68" s="631"/>
      <c r="CB68" s="631"/>
      <c r="CC68" s="631"/>
      <c r="CD68" s="631"/>
      <c r="CE68" s="631"/>
      <c r="CF68" s="631"/>
      <c r="CG68" s="631"/>
      <c r="CH68" s="631"/>
      <c r="CI68" s="631"/>
      <c r="CJ68" s="631"/>
      <c r="CK68" s="631"/>
      <c r="CL68" s="631"/>
      <c r="CM68" s="631"/>
      <c r="CN68" s="631"/>
      <c r="CO68" s="631"/>
      <c r="CP68" s="631"/>
      <c r="CQ68" s="631"/>
      <c r="CR68" s="631"/>
      <c r="CS68" s="631"/>
      <c r="CT68" s="631"/>
      <c r="CU68" s="631"/>
      <c r="CV68" s="631"/>
      <c r="CW68" s="631"/>
      <c r="CX68" s="631"/>
      <c r="CY68" s="631"/>
      <c r="CZ68" s="631"/>
      <c r="DA68" s="631"/>
      <c r="DB68" s="631"/>
      <c r="DC68" s="631"/>
      <c r="DD68" s="631"/>
      <c r="DE68" s="631"/>
      <c r="DF68" s="631"/>
      <c r="DG68" s="631"/>
      <c r="DH68" s="631"/>
      <c r="DI68" s="631"/>
      <c r="DJ68" s="631"/>
      <c r="DK68" s="631"/>
      <c r="DL68" s="631"/>
      <c r="DM68" s="631"/>
      <c r="DN68" s="631"/>
      <c r="DO68" s="631"/>
      <c r="DP68" s="631"/>
      <c r="DQ68" s="631"/>
      <c r="DR68" s="631"/>
      <c r="DS68" s="631"/>
      <c r="DT68" s="631"/>
      <c r="DU68" s="631"/>
      <c r="DV68" s="631"/>
      <c r="DW68" s="631"/>
      <c r="DX68" s="631"/>
      <c r="DY68" s="631"/>
      <c r="DZ68" s="631"/>
      <c r="EA68" s="631"/>
      <c r="EB68" s="631"/>
      <c r="EC68" s="631"/>
      <c r="ED68" s="631"/>
      <c r="EE68" s="631"/>
      <c r="EF68" s="631"/>
      <c r="EG68" s="631"/>
      <c r="EH68" s="631"/>
      <c r="EI68" s="631"/>
      <c r="EJ68" s="631"/>
      <c r="EK68" s="631"/>
      <c r="EL68" s="631"/>
      <c r="EM68" s="631"/>
      <c r="EN68" s="631"/>
      <c r="EO68" s="631"/>
      <c r="EP68" s="631"/>
      <c r="EQ68" s="631"/>
      <c r="ER68" s="631"/>
      <c r="ES68" s="631"/>
      <c r="ET68" s="631"/>
      <c r="EU68" s="631"/>
      <c r="EV68" s="631"/>
      <c r="EW68" s="631"/>
      <c r="EX68" s="631"/>
      <c r="EY68" s="631"/>
      <c r="EZ68" s="631"/>
      <c r="FA68" s="631"/>
      <c r="FB68" s="631"/>
      <c r="FC68" s="631"/>
      <c r="FD68" s="631"/>
      <c r="FE68" s="631"/>
      <c r="FF68" s="631"/>
      <c r="FG68" s="631"/>
      <c r="FH68" s="631"/>
      <c r="FI68" s="631"/>
      <c r="FJ68" s="631"/>
      <c r="FK68" s="631"/>
      <c r="FL68" s="631"/>
      <c r="FM68" s="631"/>
      <c r="FN68" s="631"/>
      <c r="FO68" s="631"/>
      <c r="FP68" s="631"/>
      <c r="FQ68" s="631"/>
      <c r="FR68" s="631"/>
      <c r="FS68" s="631"/>
      <c r="FT68" s="631"/>
      <c r="FU68" s="631"/>
      <c r="FV68" s="631"/>
      <c r="FW68" s="631"/>
      <c r="FX68" s="631"/>
      <c r="FY68" s="631"/>
      <c r="FZ68" s="631"/>
      <c r="GA68" s="631"/>
      <c r="GB68" s="631"/>
      <c r="GC68" s="631"/>
      <c r="GD68" s="631"/>
      <c r="GE68" s="631"/>
      <c r="GF68" s="631"/>
      <c r="GG68" s="631"/>
      <c r="GH68" s="631"/>
      <c r="GI68" s="631"/>
      <c r="GJ68" s="631"/>
      <c r="GK68" s="631"/>
      <c r="GL68" s="631"/>
      <c r="GM68" s="631"/>
      <c r="GN68" s="631"/>
      <c r="GO68" s="631"/>
      <c r="GP68" s="631"/>
      <c r="GQ68" s="631"/>
      <c r="GR68" s="631"/>
      <c r="GS68" s="631"/>
      <c r="GT68" s="631"/>
      <c r="GU68" s="631"/>
      <c r="GV68" s="631"/>
      <c r="GW68" s="631"/>
      <c r="GX68" s="631"/>
      <c r="GY68" s="631"/>
      <c r="GZ68" s="631"/>
      <c r="HA68" s="631"/>
      <c r="HB68" s="631"/>
      <c r="HC68" s="631"/>
      <c r="HD68" s="631"/>
      <c r="HE68" s="631"/>
      <c r="HF68" s="631"/>
      <c r="HG68" s="631"/>
      <c r="HH68" s="631"/>
      <c r="HI68" s="631"/>
      <c r="HJ68" s="631"/>
      <c r="HK68" s="631"/>
      <c r="HL68" s="631"/>
      <c r="HM68" s="631"/>
      <c r="HN68" s="631"/>
      <c r="HO68" s="631"/>
      <c r="HP68" s="631"/>
      <c r="HQ68" s="631"/>
      <c r="HR68" s="631"/>
      <c r="HS68" s="631"/>
      <c r="HT68" s="631"/>
      <c r="HU68" s="631"/>
      <c r="HV68" s="631"/>
      <c r="HW68" s="631"/>
      <c r="HX68" s="631"/>
      <c r="HY68" s="631"/>
      <c r="HZ68" s="631"/>
      <c r="IA68" s="631"/>
      <c r="IB68" s="631"/>
      <c r="IC68" s="631"/>
      <c r="ID68" s="631"/>
      <c r="IE68" s="631"/>
      <c r="IF68" s="631"/>
      <c r="IG68" s="631"/>
      <c r="IH68" s="631"/>
      <c r="II68" s="631"/>
      <c r="IJ68" s="631"/>
      <c r="IK68" s="631"/>
      <c r="IL68" s="631"/>
      <c r="IM68" s="631"/>
      <c r="IN68" s="631"/>
      <c r="IO68" s="631"/>
      <c r="IP68" s="631"/>
      <c r="IQ68" s="631"/>
      <c r="IR68" s="631"/>
      <c r="IS68" s="631"/>
      <c r="IT68" s="631"/>
      <c r="IU68" s="631"/>
      <c r="IV68" s="631"/>
      <c r="IW68" s="631"/>
      <c r="IX68" s="631"/>
      <c r="IY68" s="631"/>
      <c r="IZ68" s="631"/>
      <c r="JA68" s="631"/>
      <c r="JB68" s="631"/>
      <c r="JC68" s="631"/>
      <c r="JD68" s="631"/>
      <c r="JE68" s="631"/>
      <c r="JF68" s="631"/>
      <c r="JG68" s="631"/>
      <c r="JH68" s="631"/>
      <c r="JI68" s="631"/>
      <c r="JJ68" s="631"/>
      <c r="JK68" s="631"/>
      <c r="JL68" s="631"/>
      <c r="JM68" s="631"/>
      <c r="JN68" s="631"/>
      <c r="JO68" s="631"/>
      <c r="JP68" s="631"/>
      <c r="JQ68" s="631"/>
      <c r="JR68" s="631"/>
      <c r="JS68" s="631"/>
      <c r="JT68" s="631"/>
      <c r="JU68" s="631"/>
      <c r="JV68" s="631"/>
      <c r="JW68" s="631"/>
      <c r="JX68" s="631"/>
      <c r="JY68" s="631"/>
      <c r="JZ68" s="631"/>
      <c r="KA68" s="631"/>
      <c r="KB68" s="631"/>
      <c r="KC68" s="631"/>
      <c r="KD68" s="631"/>
      <c r="KE68" s="631"/>
      <c r="KF68" s="631"/>
      <c r="KG68" s="631"/>
      <c r="KH68" s="631"/>
      <c r="KI68" s="631"/>
      <c r="KJ68" s="631"/>
      <c r="KK68" s="631"/>
      <c r="KL68" s="631"/>
      <c r="KM68" s="631"/>
      <c r="KN68" s="631"/>
      <c r="KO68" s="631"/>
      <c r="KP68" s="631"/>
      <c r="KQ68" s="631"/>
      <c r="KR68" s="631"/>
      <c r="KS68" s="631"/>
      <c r="KT68" s="631"/>
      <c r="KU68" s="631"/>
      <c r="KV68" s="631"/>
      <c r="KW68" s="631"/>
      <c r="KX68" s="631"/>
      <c r="KY68" s="631"/>
      <c r="KZ68" s="631"/>
      <c r="LA68" s="631"/>
      <c r="LB68" s="631"/>
      <c r="LC68" s="631"/>
      <c r="LD68" s="631"/>
      <c r="LE68" s="631"/>
      <c r="LF68" s="631"/>
      <c r="LG68" s="631"/>
      <c r="LH68" s="631"/>
      <c r="LI68" s="631"/>
      <c r="LJ68" s="631"/>
      <c r="LK68" s="631"/>
      <c r="LL68" s="631"/>
      <c r="LM68" s="631"/>
      <c r="LN68" s="631"/>
      <c r="LO68" s="631"/>
      <c r="LP68" s="631"/>
      <c r="LQ68" s="631"/>
      <c r="LR68" s="631"/>
      <c r="LS68" s="631"/>
      <c r="LT68" s="631"/>
      <c r="LU68" s="631"/>
      <c r="LV68" s="631"/>
      <c r="LW68" s="631"/>
      <c r="LX68" s="631"/>
      <c r="LY68" s="631"/>
      <c r="LZ68" s="631"/>
      <c r="MA68" s="631"/>
      <c r="MB68" s="631"/>
      <c r="MC68" s="631"/>
      <c r="MD68" s="631"/>
      <c r="ME68" s="631"/>
      <c r="MF68" s="631"/>
      <c r="MG68" s="631"/>
      <c r="MH68" s="631"/>
      <c r="MI68" s="631"/>
      <c r="MJ68" s="631"/>
      <c r="MK68" s="631"/>
      <c r="ML68" s="631"/>
      <c r="MM68" s="631"/>
      <c r="MN68" s="631"/>
      <c r="MO68" s="631"/>
      <c r="MP68" s="631"/>
      <c r="MQ68" s="631"/>
      <c r="MR68" s="631"/>
      <c r="MS68" s="631"/>
      <c r="MT68" s="631"/>
      <c r="MU68" s="631"/>
      <c r="MV68" s="631"/>
      <c r="MW68" s="631"/>
      <c r="MX68" s="631"/>
      <c r="MY68" s="631"/>
      <c r="MZ68" s="631"/>
      <c r="NA68" s="631"/>
      <c r="NB68" s="631"/>
      <c r="NC68" s="631"/>
      <c r="ND68" s="631"/>
      <c r="NE68" s="631"/>
      <c r="NF68" s="631"/>
      <c r="NG68" s="631"/>
      <c r="NH68" s="631"/>
      <c r="NI68" s="631"/>
      <c r="NJ68" s="631"/>
      <c r="NK68" s="631"/>
      <c r="NL68" s="631"/>
      <c r="NM68" s="631"/>
      <c r="NN68" s="631"/>
      <c r="NO68" s="631"/>
      <c r="NP68" s="631"/>
      <c r="NQ68" s="631"/>
      <c r="NR68" s="631"/>
      <c r="NS68" s="631"/>
      <c r="NT68" s="631"/>
      <c r="NU68" s="631"/>
      <c r="NV68" s="631"/>
      <c r="NW68" s="631"/>
      <c r="NX68" s="631"/>
      <c r="NY68" s="631"/>
      <c r="NZ68" s="631"/>
      <c r="OA68" s="631"/>
      <c r="OB68" s="631"/>
      <c r="OC68" s="631"/>
      <c r="OD68" s="631"/>
      <c r="OE68" s="631"/>
      <c r="OF68" s="631"/>
      <c r="OG68" s="631"/>
      <c r="OH68" s="631"/>
      <c r="OI68" s="631"/>
      <c r="OJ68" s="631"/>
      <c r="OK68" s="631"/>
      <c r="OL68" s="631"/>
      <c r="OM68" s="631"/>
      <c r="ON68" s="631"/>
      <c r="OO68" s="631"/>
      <c r="OP68" s="631"/>
      <c r="OQ68" s="631"/>
      <c r="OR68" s="631"/>
      <c r="OS68" s="631"/>
      <c r="OT68" s="631"/>
      <c r="OU68" s="631"/>
      <c r="OV68" s="631"/>
      <c r="OW68" s="631"/>
      <c r="OX68" s="631"/>
      <c r="OY68" s="631"/>
      <c r="OZ68" s="631"/>
      <c r="PA68" s="631"/>
      <c r="PB68" s="631"/>
      <c r="PC68" s="631"/>
      <c r="PD68" s="631"/>
      <c r="PE68" s="631"/>
      <c r="PF68" s="631"/>
      <c r="PG68" s="631"/>
      <c r="PH68" s="631"/>
      <c r="PI68" s="631"/>
      <c r="PJ68" s="631"/>
      <c r="PK68" s="631"/>
      <c r="PL68" s="631"/>
      <c r="PM68" s="631"/>
      <c r="PN68" s="631"/>
      <c r="PO68" s="631"/>
      <c r="PP68" s="631"/>
      <c r="PQ68" s="631"/>
      <c r="PR68" s="631"/>
      <c r="PS68" s="631"/>
      <c r="PT68" s="631"/>
      <c r="PU68" s="631"/>
      <c r="PV68" s="631"/>
      <c r="PW68" s="631"/>
      <c r="PX68" s="631"/>
      <c r="PY68" s="631"/>
      <c r="PZ68" s="631"/>
      <c r="QA68" s="631"/>
      <c r="QB68" s="631"/>
      <c r="QC68" s="631"/>
      <c r="QD68" s="631"/>
      <c r="QE68" s="631"/>
      <c r="QF68" s="631"/>
      <c r="QG68" s="631"/>
      <c r="QH68" s="631"/>
      <c r="QI68" s="631"/>
      <c r="QJ68" s="631"/>
      <c r="QK68" s="631"/>
      <c r="QL68" s="631"/>
      <c r="QM68" s="631"/>
      <c r="QN68" s="631"/>
      <c r="QO68" s="631"/>
      <c r="QP68" s="631"/>
      <c r="QQ68" s="631"/>
      <c r="QR68" s="631"/>
      <c r="QS68" s="631"/>
      <c r="QT68" s="631"/>
      <c r="QU68" s="631"/>
      <c r="QV68" s="631"/>
      <c r="QW68" s="631"/>
      <c r="QX68" s="631"/>
      <c r="QY68" s="631"/>
      <c r="QZ68" s="631"/>
      <c r="RA68" s="631"/>
      <c r="RB68" s="631"/>
      <c r="RC68" s="631"/>
      <c r="RD68" s="631"/>
      <c r="RE68" s="631"/>
      <c r="RF68" s="631"/>
      <c r="RG68" s="631"/>
      <c r="RH68" s="631"/>
      <c r="RI68" s="631"/>
      <c r="RJ68" s="631"/>
      <c r="RK68" s="631"/>
      <c r="RL68" s="631"/>
      <c r="RM68" s="631"/>
      <c r="RN68" s="631"/>
      <c r="RO68" s="631"/>
      <c r="RP68" s="631"/>
      <c r="RQ68" s="631"/>
      <c r="RR68" s="631"/>
      <c r="RS68" s="631"/>
      <c r="RT68" s="631"/>
      <c r="RU68" s="631"/>
      <c r="RV68" s="631"/>
      <c r="RW68" s="631"/>
      <c r="RX68" s="631"/>
      <c r="RY68" s="631"/>
      <c r="RZ68" s="631"/>
      <c r="SA68" s="631"/>
      <c r="SB68" s="631"/>
      <c r="SC68" s="631"/>
      <c r="SD68" s="631"/>
      <c r="SE68" s="631"/>
      <c r="SF68" s="631"/>
      <c r="SG68" s="631"/>
      <c r="SH68" s="631"/>
      <c r="SI68" s="631"/>
      <c r="SJ68" s="631"/>
      <c r="SK68" s="631"/>
      <c r="SL68" s="631"/>
      <c r="SM68" s="631"/>
      <c r="SN68" s="631"/>
      <c r="SO68" s="631"/>
      <c r="SP68" s="631"/>
      <c r="SQ68" s="631"/>
      <c r="SR68" s="631"/>
      <c r="SS68" s="631"/>
      <c r="ST68" s="631"/>
      <c r="SU68" s="631"/>
      <c r="SV68" s="631"/>
      <c r="SW68" s="631"/>
      <c r="SX68" s="631"/>
      <c r="SY68" s="631"/>
      <c r="SZ68" s="631"/>
      <c r="TA68" s="631"/>
      <c r="TB68" s="631"/>
      <c r="TC68" s="631"/>
      <c r="TD68" s="631"/>
      <c r="TE68" s="631"/>
      <c r="TF68" s="631"/>
      <c r="TG68" s="631"/>
      <c r="TH68" s="631"/>
      <c r="TI68" s="631"/>
      <c r="TJ68" s="631"/>
      <c r="TK68" s="631"/>
      <c r="TL68" s="631"/>
      <c r="TM68" s="631"/>
      <c r="TN68" s="631"/>
      <c r="TO68" s="631"/>
      <c r="TP68" s="631"/>
      <c r="TQ68" s="631"/>
      <c r="TR68" s="631"/>
      <c r="TS68" s="631"/>
      <c r="TT68" s="631"/>
      <c r="TU68" s="631"/>
      <c r="TV68" s="631"/>
      <c r="TW68" s="631"/>
      <c r="TX68" s="631"/>
      <c r="TY68" s="631"/>
      <c r="TZ68" s="631"/>
      <c r="UA68" s="631"/>
      <c r="UB68" s="631"/>
      <c r="UC68" s="631"/>
      <c r="UD68" s="631"/>
      <c r="UE68" s="631"/>
      <c r="UF68" s="631"/>
      <c r="UG68" s="631"/>
      <c r="UH68" s="631"/>
      <c r="UI68" s="631"/>
      <c r="UJ68" s="631"/>
      <c r="UK68" s="631"/>
      <c r="UL68" s="631"/>
      <c r="UM68" s="631"/>
      <c r="UN68" s="631"/>
      <c r="UO68" s="631"/>
      <c r="UP68" s="631"/>
      <c r="UQ68" s="631"/>
      <c r="UR68" s="631"/>
      <c r="US68" s="631"/>
      <c r="UT68" s="631"/>
      <c r="UU68" s="631"/>
      <c r="UV68" s="631"/>
      <c r="UW68" s="631"/>
      <c r="UX68" s="631"/>
      <c r="UY68" s="631"/>
      <c r="UZ68" s="631"/>
      <c r="VA68" s="631"/>
      <c r="VB68" s="631"/>
      <c r="VC68" s="631"/>
      <c r="VD68" s="631"/>
      <c r="VE68" s="631"/>
      <c r="VF68" s="631"/>
      <c r="VG68" s="631"/>
      <c r="VH68" s="631"/>
      <c r="VI68" s="631"/>
      <c r="VJ68" s="631"/>
      <c r="VK68" s="631"/>
      <c r="VL68" s="631"/>
      <c r="VM68" s="631"/>
      <c r="VN68" s="631"/>
      <c r="VO68" s="631"/>
      <c r="VP68" s="631"/>
      <c r="VQ68" s="631"/>
      <c r="VR68" s="631"/>
      <c r="VS68" s="631"/>
      <c r="VT68" s="631"/>
      <c r="VU68" s="631"/>
      <c r="VV68" s="631"/>
      <c r="VW68" s="631"/>
      <c r="VX68" s="631"/>
      <c r="VY68" s="631"/>
      <c r="VZ68" s="631"/>
      <c r="WA68" s="631"/>
      <c r="WB68" s="631"/>
      <c r="WC68" s="631"/>
      <c r="WD68" s="631"/>
      <c r="WE68" s="631"/>
      <c r="WF68" s="631"/>
      <c r="WG68" s="631"/>
      <c r="WH68" s="631"/>
      <c r="WI68" s="631"/>
      <c r="WJ68" s="631"/>
      <c r="WK68" s="631"/>
      <c r="WL68" s="631"/>
      <c r="WM68" s="631"/>
      <c r="WN68" s="631"/>
      <c r="WO68" s="631"/>
      <c r="WP68" s="631"/>
      <c r="WQ68" s="631"/>
      <c r="WR68" s="631"/>
      <c r="WS68" s="631"/>
      <c r="WT68" s="631"/>
      <c r="WU68" s="631"/>
      <c r="WV68" s="631"/>
      <c r="WW68" s="631"/>
      <c r="WX68" s="631"/>
      <c r="WY68" s="631"/>
      <c r="WZ68" s="631"/>
      <c r="XA68" s="631"/>
      <c r="XB68" s="631"/>
      <c r="XC68" s="631"/>
      <c r="XD68" s="631"/>
      <c r="XE68" s="631"/>
      <c r="XF68" s="631"/>
      <c r="XG68" s="631"/>
      <c r="XH68" s="631"/>
      <c r="XI68" s="631"/>
      <c r="XJ68" s="631"/>
      <c r="XK68" s="631"/>
      <c r="XL68" s="631"/>
      <c r="XM68" s="631"/>
      <c r="XN68" s="631"/>
      <c r="XO68" s="631"/>
      <c r="XP68" s="631"/>
      <c r="XQ68" s="631"/>
      <c r="XR68" s="631"/>
      <c r="XS68" s="631"/>
      <c r="XT68" s="631"/>
      <c r="XU68" s="631"/>
      <c r="XV68" s="631"/>
      <c r="XW68" s="631"/>
      <c r="XX68" s="631"/>
      <c r="XY68" s="631"/>
      <c r="XZ68" s="631"/>
      <c r="YA68" s="631"/>
      <c r="YB68" s="631"/>
      <c r="YC68" s="631"/>
      <c r="YD68" s="631"/>
      <c r="YE68" s="631"/>
      <c r="YF68" s="631"/>
      <c r="YG68" s="631"/>
      <c r="YH68" s="631"/>
      <c r="YI68" s="631"/>
      <c r="YJ68" s="631"/>
      <c r="YK68" s="631"/>
      <c r="YL68" s="631"/>
      <c r="YM68" s="631"/>
      <c r="YN68" s="631"/>
      <c r="YO68" s="631"/>
      <c r="YP68" s="631"/>
      <c r="YQ68" s="631"/>
      <c r="YR68" s="631"/>
      <c r="YS68" s="631"/>
      <c r="YT68" s="631"/>
      <c r="YU68" s="631"/>
      <c r="YV68" s="631"/>
      <c r="YW68" s="631"/>
      <c r="YX68" s="631"/>
      <c r="YY68" s="631"/>
      <c r="YZ68" s="631"/>
      <c r="ZA68" s="631"/>
      <c r="ZB68" s="631"/>
      <c r="ZC68" s="631"/>
      <c r="ZD68" s="631"/>
      <c r="ZE68" s="631"/>
      <c r="ZF68" s="631"/>
      <c r="ZG68" s="631"/>
      <c r="ZH68" s="631"/>
      <c r="ZI68" s="631"/>
      <c r="ZJ68" s="631"/>
      <c r="ZK68" s="631"/>
      <c r="ZL68" s="631"/>
      <c r="ZM68" s="631"/>
      <c r="ZN68" s="631"/>
      <c r="ZO68" s="631"/>
      <c r="ZP68" s="631"/>
      <c r="ZQ68" s="631"/>
      <c r="ZR68" s="631"/>
      <c r="ZS68" s="631"/>
      <c r="ZT68" s="631"/>
      <c r="ZU68" s="631"/>
      <c r="ZV68" s="631"/>
      <c r="ZW68" s="631"/>
      <c r="ZX68" s="631"/>
      <c r="ZY68" s="631"/>
      <c r="ZZ68" s="631"/>
      <c r="AAA68" s="631"/>
      <c r="AAB68" s="631"/>
      <c r="AAC68" s="631"/>
      <c r="AAD68" s="631"/>
      <c r="AAE68" s="631"/>
      <c r="AAF68" s="631"/>
      <c r="AAG68" s="631"/>
      <c r="AAH68" s="631"/>
      <c r="AAI68" s="631"/>
      <c r="AAJ68" s="631"/>
      <c r="AAK68" s="631"/>
      <c r="AAL68" s="631"/>
      <c r="AAM68" s="631"/>
      <c r="AAN68" s="631"/>
      <c r="AAO68" s="631"/>
      <c r="AAP68" s="631"/>
      <c r="AAQ68" s="631"/>
      <c r="AAR68" s="631"/>
      <c r="AAS68" s="631"/>
      <c r="AAT68" s="631"/>
      <c r="AAU68" s="631"/>
      <c r="AAV68" s="631"/>
      <c r="AAW68" s="631"/>
      <c r="AAX68" s="631"/>
      <c r="AAY68" s="631"/>
      <c r="AAZ68" s="631"/>
      <c r="ABA68" s="631"/>
      <c r="ABB68" s="631"/>
      <c r="ABC68" s="631"/>
      <c r="ABD68" s="631"/>
      <c r="ABE68" s="631"/>
      <c r="ABF68" s="631"/>
      <c r="ABG68" s="631"/>
      <c r="ABH68" s="631"/>
      <c r="ABI68" s="631"/>
      <c r="ABJ68" s="631"/>
      <c r="ABK68" s="631"/>
      <c r="ABL68" s="631"/>
      <c r="ABM68" s="631"/>
      <c r="ABN68" s="631"/>
      <c r="ABO68" s="631"/>
      <c r="ABP68" s="631"/>
      <c r="ABQ68" s="631"/>
      <c r="ABR68" s="631"/>
      <c r="ABS68" s="631"/>
      <c r="ABT68" s="631"/>
      <c r="ABU68" s="631"/>
      <c r="ABV68" s="631"/>
      <c r="ABW68" s="631"/>
      <c r="ABX68" s="631"/>
      <c r="ABY68" s="631"/>
      <c r="ABZ68" s="631"/>
      <c r="ACA68" s="631"/>
      <c r="ACB68" s="631"/>
      <c r="ACC68" s="631"/>
      <c r="ACD68" s="631"/>
      <c r="ACE68" s="631"/>
      <c r="ACF68" s="631"/>
      <c r="ACG68" s="631"/>
      <c r="ACH68" s="631"/>
      <c r="ACI68" s="631"/>
      <c r="ACJ68" s="631"/>
      <c r="ACK68" s="631"/>
      <c r="ACL68" s="631"/>
      <c r="ACM68" s="631"/>
      <c r="ACN68" s="631"/>
      <c r="ACO68" s="631"/>
      <c r="ACP68" s="631"/>
      <c r="ACQ68" s="631"/>
      <c r="ACR68" s="631"/>
      <c r="ACS68" s="631"/>
      <c r="ACT68" s="631"/>
      <c r="ACU68" s="631"/>
      <c r="ACV68" s="631"/>
      <c r="ACW68" s="631"/>
      <c r="ACX68" s="631"/>
      <c r="ACY68" s="631"/>
      <c r="ACZ68" s="631"/>
      <c r="ADA68" s="631"/>
      <c r="ADB68" s="631"/>
      <c r="ADC68" s="631"/>
      <c r="ADD68" s="631"/>
      <c r="ADE68" s="631"/>
      <c r="ADF68" s="631"/>
      <c r="ADG68" s="631"/>
      <c r="ADH68" s="631"/>
      <c r="ADI68" s="631"/>
      <c r="ADJ68" s="631"/>
      <c r="ADK68" s="631"/>
      <c r="ADL68" s="631"/>
      <c r="ADM68" s="631"/>
      <c r="ADN68" s="631"/>
      <c r="ADO68" s="631"/>
      <c r="ADP68" s="631"/>
      <c r="ADQ68" s="631"/>
      <c r="ADR68" s="631"/>
      <c r="ADS68" s="631"/>
      <c r="ADT68" s="631"/>
      <c r="ADU68" s="631"/>
      <c r="ADV68" s="631"/>
      <c r="ADW68" s="631"/>
      <c r="ADX68" s="631"/>
      <c r="ADY68" s="631"/>
      <c r="ADZ68" s="631"/>
      <c r="AEA68" s="631"/>
      <c r="AEB68" s="631"/>
      <c r="AEC68" s="631"/>
      <c r="AED68" s="631"/>
      <c r="AEE68" s="631"/>
      <c r="AEF68" s="631"/>
      <c r="AEG68" s="631"/>
      <c r="AEH68" s="631"/>
      <c r="AEI68" s="631"/>
      <c r="AEJ68" s="631"/>
      <c r="AEK68" s="631"/>
      <c r="AEL68" s="631"/>
      <c r="AEM68" s="631"/>
      <c r="AEN68" s="631"/>
      <c r="AEO68" s="631"/>
      <c r="AEP68" s="631"/>
      <c r="AEQ68" s="631"/>
      <c r="AER68" s="631"/>
      <c r="AES68" s="631"/>
      <c r="AET68" s="631"/>
      <c r="AEU68" s="631"/>
      <c r="AEV68" s="631"/>
      <c r="AEW68" s="631"/>
      <c r="AEX68" s="631"/>
      <c r="AEY68" s="631"/>
      <c r="AEZ68" s="631"/>
      <c r="AFA68" s="631"/>
      <c r="AFB68" s="631"/>
      <c r="AFC68" s="631"/>
      <c r="AFD68" s="631"/>
      <c r="AFE68" s="631"/>
      <c r="AFF68" s="631"/>
      <c r="AFG68" s="631"/>
      <c r="AFH68" s="631"/>
      <c r="AFI68" s="631"/>
      <c r="AFJ68" s="631"/>
      <c r="AFK68" s="631"/>
      <c r="AFL68" s="631"/>
      <c r="AFM68" s="631"/>
      <c r="AFN68" s="631"/>
      <c r="AFO68" s="631"/>
      <c r="AFP68" s="631"/>
      <c r="AFQ68" s="631"/>
      <c r="AFR68" s="631"/>
      <c r="AFS68" s="631"/>
      <c r="AFT68" s="631"/>
      <c r="AFU68" s="631"/>
      <c r="AFV68" s="631"/>
      <c r="AFW68" s="631"/>
      <c r="AFX68" s="631"/>
      <c r="AFY68" s="631"/>
      <c r="AFZ68" s="631"/>
      <c r="AGA68" s="631"/>
      <c r="AGB68" s="631"/>
      <c r="AGC68" s="631"/>
      <c r="AGD68" s="631"/>
      <c r="AGE68" s="631"/>
      <c r="AGF68" s="631"/>
      <c r="AGG68" s="631"/>
      <c r="AGH68" s="631"/>
      <c r="AGI68" s="631"/>
      <c r="AGJ68" s="631"/>
      <c r="AGK68" s="631"/>
      <c r="AGL68" s="631"/>
      <c r="AGM68" s="631"/>
      <c r="AGN68" s="631"/>
      <c r="AGO68" s="631"/>
      <c r="AGP68" s="631"/>
      <c r="AGQ68" s="631"/>
      <c r="AGR68" s="631"/>
      <c r="AGS68" s="631"/>
      <c r="AGT68" s="631"/>
      <c r="AGU68" s="631"/>
      <c r="AGV68" s="631"/>
      <c r="AGW68" s="631"/>
      <c r="AGX68" s="631"/>
      <c r="AGY68" s="631"/>
      <c r="AGZ68" s="631"/>
      <c r="AHA68" s="631"/>
      <c r="AHB68" s="631"/>
      <c r="AHC68" s="631"/>
      <c r="AHD68" s="631"/>
      <c r="AHE68" s="631"/>
      <c r="AHF68" s="631"/>
      <c r="AHG68" s="631"/>
      <c r="AHH68" s="631"/>
      <c r="AHI68" s="631"/>
      <c r="AHJ68" s="631"/>
      <c r="AHK68" s="631"/>
      <c r="AHL68" s="631"/>
      <c r="AHM68" s="631"/>
      <c r="AHN68" s="631"/>
      <c r="AHO68" s="631"/>
      <c r="AHP68" s="631"/>
      <c r="AHQ68" s="631"/>
      <c r="AHR68" s="631"/>
      <c r="AHS68" s="631"/>
      <c r="AHT68" s="631"/>
      <c r="AHU68" s="631"/>
      <c r="AHV68" s="631"/>
      <c r="AHW68" s="631"/>
      <c r="AHX68" s="631"/>
      <c r="AHY68" s="631"/>
      <c r="AHZ68" s="631"/>
      <c r="AIA68" s="631"/>
      <c r="AIB68" s="631"/>
      <c r="AIC68" s="631"/>
      <c r="AID68" s="631"/>
      <c r="AIE68" s="631"/>
      <c r="AIF68" s="631"/>
      <c r="AIG68" s="631"/>
      <c r="AIH68" s="631"/>
      <c r="AII68" s="631"/>
      <c r="AIJ68" s="631"/>
      <c r="AIK68" s="631"/>
      <c r="AIL68" s="631"/>
      <c r="AIM68" s="631"/>
      <c r="AIN68" s="631"/>
      <c r="AIO68" s="631"/>
      <c r="AIP68" s="631"/>
      <c r="AIQ68" s="631"/>
      <c r="AIR68" s="631"/>
      <c r="AIS68" s="631"/>
      <c r="AIT68" s="631"/>
      <c r="AIU68" s="631"/>
      <c r="AIV68" s="631"/>
      <c r="AIW68" s="631"/>
      <c r="AIX68" s="631"/>
      <c r="AIY68" s="631"/>
      <c r="AIZ68" s="631"/>
      <c r="AJA68" s="631"/>
      <c r="AJB68" s="631"/>
      <c r="AJC68" s="631"/>
      <c r="AJD68" s="631"/>
      <c r="AJE68" s="631"/>
      <c r="AJF68" s="631"/>
      <c r="AJG68" s="631"/>
      <c r="AJH68" s="631"/>
      <c r="AJI68" s="631"/>
      <c r="AJJ68" s="631"/>
      <c r="AJK68" s="631"/>
      <c r="AJL68" s="631"/>
      <c r="AJM68" s="631"/>
      <c r="AJN68" s="631"/>
      <c r="AJO68" s="631"/>
      <c r="AJP68" s="631"/>
      <c r="AJQ68" s="631"/>
      <c r="AJR68" s="631"/>
      <c r="AJS68" s="631"/>
      <c r="AJT68" s="631"/>
      <c r="AJU68" s="631"/>
      <c r="AJV68" s="631"/>
      <c r="AJW68" s="631"/>
      <c r="AJX68" s="631"/>
      <c r="AJY68" s="631"/>
      <c r="AJZ68" s="631"/>
      <c r="AKA68" s="631"/>
      <c r="AKB68" s="631"/>
      <c r="AKC68" s="631"/>
      <c r="AKD68" s="631"/>
      <c r="AKE68" s="631"/>
      <c r="AKF68" s="631"/>
      <c r="AKG68" s="631"/>
      <c r="AKH68" s="631"/>
      <c r="AKI68" s="631"/>
      <c r="AKJ68" s="631"/>
      <c r="AKK68" s="631"/>
      <c r="AKL68" s="631"/>
      <c r="AKM68" s="631"/>
      <c r="AKN68" s="631"/>
      <c r="AKO68" s="631"/>
      <c r="AKP68" s="631"/>
      <c r="AKQ68" s="631"/>
      <c r="AKR68" s="631"/>
      <c r="AKS68" s="631"/>
      <c r="AKT68" s="631"/>
      <c r="AKU68" s="631"/>
      <c r="AKV68" s="631"/>
      <c r="AKW68" s="631"/>
      <c r="AKX68" s="631"/>
      <c r="AKY68" s="631"/>
      <c r="AKZ68" s="631"/>
      <c r="ALA68" s="631"/>
      <c r="ALB68" s="631"/>
      <c r="ALC68" s="631"/>
      <c r="ALD68" s="631"/>
      <c r="ALE68" s="631"/>
      <c r="ALF68" s="631"/>
      <c r="ALG68" s="631"/>
      <c r="ALH68" s="631"/>
      <c r="ALI68" s="631"/>
      <c r="ALJ68" s="631"/>
      <c r="ALK68" s="631"/>
      <c r="ALL68" s="631"/>
      <c r="ALM68" s="631"/>
      <c r="ALN68" s="631"/>
      <c r="ALO68" s="631"/>
      <c r="ALP68" s="631"/>
      <c r="ALQ68" s="631"/>
      <c r="ALR68" s="631"/>
      <c r="ALS68" s="631"/>
      <c r="ALT68" s="631"/>
      <c r="ALU68" s="631"/>
      <c r="ALV68" s="631"/>
      <c r="ALW68" s="631"/>
      <c r="ALX68" s="631"/>
      <c r="ALY68" s="631"/>
      <c r="ALZ68" s="631"/>
      <c r="AMA68" s="631"/>
      <c r="AMB68" s="631"/>
      <c r="AMC68" s="631"/>
      <c r="AMD68" s="631"/>
      <c r="AME68" s="631"/>
      <c r="AMF68" s="631"/>
      <c r="AMG68" s="631"/>
      <c r="AMH68" s="631"/>
      <c r="AMI68" s="631"/>
      <c r="AMJ68" s="631"/>
      <c r="AMK68" s="631"/>
      <c r="AML68" s="631"/>
      <c r="AMM68" s="631"/>
      <c r="AMN68" s="631"/>
      <c r="AMO68" s="631"/>
      <c r="AMP68" s="631"/>
      <c r="AMQ68" s="631"/>
      <c r="AMR68" s="631"/>
      <c r="AMS68" s="631"/>
      <c r="AMT68" s="631"/>
      <c r="AMU68" s="631"/>
      <c r="AMV68" s="631"/>
      <c r="AMW68" s="631"/>
      <c r="AMX68" s="631"/>
      <c r="AMY68" s="631"/>
      <c r="AMZ68" s="631"/>
      <c r="ANA68" s="631"/>
      <c r="ANB68" s="631"/>
      <c r="ANC68" s="631"/>
      <c r="AND68" s="631"/>
      <c r="ANE68" s="631"/>
      <c r="ANF68" s="631"/>
      <c r="ANG68" s="631"/>
      <c r="ANH68" s="631"/>
      <c r="ANI68" s="631"/>
      <c r="ANJ68" s="631"/>
      <c r="ANK68" s="631"/>
      <c r="ANL68" s="631"/>
      <c r="ANM68" s="631"/>
      <c r="ANN68" s="631"/>
      <c r="ANO68" s="631"/>
      <c r="ANP68" s="631"/>
      <c r="ANQ68" s="631"/>
      <c r="ANR68" s="631"/>
      <c r="ANS68" s="631"/>
      <c r="ANT68" s="631"/>
      <c r="ANU68" s="631"/>
      <c r="ANV68" s="631"/>
      <c r="ANW68" s="631"/>
      <c r="ANX68" s="631"/>
      <c r="ANY68" s="631"/>
      <c r="ANZ68" s="631"/>
      <c r="AOA68" s="631"/>
      <c r="AOB68" s="631"/>
      <c r="AOC68" s="631"/>
      <c r="AOD68" s="631"/>
      <c r="AOE68" s="631"/>
      <c r="AOF68" s="631"/>
      <c r="AOG68" s="631"/>
      <c r="AOH68" s="631"/>
      <c r="AOI68" s="631"/>
      <c r="AOJ68" s="631"/>
      <c r="AOK68" s="631"/>
      <c r="AOL68" s="631"/>
      <c r="AOM68" s="631"/>
      <c r="AON68" s="631"/>
      <c r="AOO68" s="631"/>
      <c r="AOP68" s="631"/>
      <c r="AOQ68" s="631"/>
      <c r="AOR68" s="631"/>
      <c r="AOS68" s="631"/>
      <c r="AOT68" s="631"/>
      <c r="AOU68" s="631"/>
      <c r="AOV68" s="631"/>
      <c r="AOW68" s="631"/>
      <c r="AOX68" s="631"/>
      <c r="AOY68" s="631"/>
      <c r="AOZ68" s="631"/>
      <c r="APA68" s="631"/>
      <c r="APB68" s="631"/>
      <c r="APC68" s="631"/>
      <c r="APD68" s="631"/>
      <c r="APE68" s="631"/>
      <c r="APF68" s="631"/>
      <c r="APG68" s="631"/>
      <c r="APH68" s="631"/>
      <c r="API68" s="631"/>
      <c r="APJ68" s="631"/>
      <c r="APK68" s="631"/>
      <c r="APL68" s="631"/>
      <c r="APM68" s="631"/>
      <c r="APN68" s="631"/>
      <c r="APO68" s="631"/>
      <c r="APP68" s="631"/>
      <c r="APQ68" s="631"/>
      <c r="APR68" s="631"/>
      <c r="APS68" s="631"/>
      <c r="APT68" s="631"/>
      <c r="APU68" s="631"/>
      <c r="APV68" s="631"/>
      <c r="APW68" s="631"/>
      <c r="APX68" s="631"/>
      <c r="APY68" s="631"/>
      <c r="APZ68" s="631"/>
      <c r="AQA68" s="631"/>
      <c r="AQB68" s="631"/>
      <c r="AQC68" s="631"/>
      <c r="AQD68" s="631"/>
      <c r="AQE68" s="631"/>
      <c r="AQF68" s="631"/>
      <c r="AQG68" s="631"/>
      <c r="AQH68" s="631"/>
      <c r="AQI68" s="631"/>
      <c r="AQJ68" s="631"/>
      <c r="AQK68" s="631"/>
      <c r="AQL68" s="631"/>
      <c r="AQM68" s="631"/>
      <c r="AQN68" s="631"/>
      <c r="AQO68" s="631"/>
      <c r="AQP68" s="631"/>
      <c r="AQQ68" s="631"/>
      <c r="AQR68" s="631"/>
      <c r="AQS68" s="631"/>
      <c r="AQT68" s="631"/>
      <c r="AQU68" s="631"/>
      <c r="AQV68" s="631"/>
      <c r="AQW68" s="631"/>
      <c r="AQX68" s="631"/>
      <c r="AQY68" s="631"/>
      <c r="AQZ68" s="631"/>
      <c r="ARA68" s="631"/>
      <c r="ARB68" s="631"/>
      <c r="ARC68" s="631"/>
      <c r="ARD68" s="631"/>
      <c r="ARE68" s="631"/>
      <c r="ARF68" s="631"/>
      <c r="ARG68" s="631"/>
      <c r="ARH68" s="631"/>
      <c r="ARI68" s="631"/>
      <c r="ARJ68" s="631"/>
      <c r="ARK68" s="631"/>
      <c r="ARL68" s="631"/>
      <c r="ARM68" s="631"/>
      <c r="ARN68" s="631"/>
      <c r="ARO68" s="631"/>
      <c r="ARP68" s="631"/>
      <c r="ARQ68" s="631"/>
      <c r="ARR68" s="631"/>
      <c r="ARS68" s="631"/>
      <c r="ART68" s="631"/>
      <c r="ARU68" s="631"/>
      <c r="ARV68" s="631"/>
      <c r="ARW68" s="631"/>
      <c r="ARX68" s="631"/>
      <c r="ARY68" s="631"/>
      <c r="ARZ68" s="631"/>
      <c r="ASA68" s="631"/>
      <c r="ASB68" s="631"/>
      <c r="ASC68" s="631"/>
      <c r="ASD68" s="631"/>
      <c r="ASE68" s="631"/>
      <c r="ASF68" s="631"/>
      <c r="ASG68" s="631"/>
      <c r="ASH68" s="631"/>
      <c r="ASI68" s="631"/>
      <c r="ASJ68" s="631"/>
      <c r="ASK68" s="631"/>
      <c r="ASL68" s="631"/>
      <c r="ASM68" s="631"/>
      <c r="ASN68" s="631"/>
      <c r="ASO68" s="631"/>
      <c r="ASP68" s="631"/>
      <c r="ASQ68" s="631"/>
      <c r="ASR68" s="631"/>
      <c r="ASS68" s="631"/>
      <c r="AST68" s="631"/>
      <c r="ASU68" s="631"/>
      <c r="ASV68" s="631"/>
      <c r="ASW68" s="631"/>
      <c r="ASX68" s="631"/>
      <c r="ASY68" s="631"/>
      <c r="ASZ68" s="631"/>
      <c r="ATA68" s="631"/>
      <c r="ATB68" s="631"/>
      <c r="ATC68" s="631"/>
      <c r="ATD68" s="631"/>
      <c r="ATE68" s="631"/>
      <c r="ATF68" s="631"/>
      <c r="ATG68" s="631"/>
      <c r="ATH68" s="631"/>
      <c r="ATI68" s="631"/>
      <c r="ATJ68" s="631"/>
      <c r="ATK68" s="631"/>
      <c r="ATL68" s="631"/>
      <c r="ATM68" s="631"/>
      <c r="ATN68" s="631"/>
      <c r="ATO68" s="631"/>
      <c r="ATP68" s="631"/>
      <c r="ATQ68" s="631"/>
      <c r="ATR68" s="631"/>
      <c r="ATS68" s="631"/>
      <c r="ATT68" s="631"/>
      <c r="ATU68" s="631"/>
      <c r="ATV68" s="631"/>
      <c r="ATW68" s="631"/>
      <c r="ATX68" s="631"/>
      <c r="ATY68" s="631"/>
      <c r="ATZ68" s="631"/>
      <c r="AUA68" s="631"/>
      <c r="AUB68" s="631"/>
      <c r="AUC68" s="631"/>
      <c r="AUD68" s="631"/>
      <c r="AUE68" s="631"/>
      <c r="AUF68" s="631"/>
      <c r="AUG68" s="631"/>
      <c r="AUH68" s="631"/>
      <c r="AUI68" s="631"/>
      <c r="AUJ68" s="631"/>
      <c r="AUK68" s="631"/>
      <c r="AUL68" s="631"/>
      <c r="AUM68" s="631"/>
      <c r="AUN68" s="631"/>
      <c r="AUO68" s="631"/>
      <c r="AUP68" s="631"/>
      <c r="AUQ68" s="631"/>
      <c r="AUR68" s="631"/>
      <c r="AUS68" s="631"/>
      <c r="AUT68" s="631"/>
      <c r="AUU68" s="631"/>
      <c r="AUV68" s="631"/>
      <c r="AUW68" s="631"/>
      <c r="AUX68" s="631"/>
      <c r="AUY68" s="631"/>
      <c r="AUZ68" s="631"/>
      <c r="AVA68" s="631"/>
      <c r="AVB68" s="631"/>
      <c r="AVC68" s="631"/>
      <c r="AVD68" s="631"/>
      <c r="AVE68" s="631"/>
      <c r="AVF68" s="631"/>
      <c r="AVG68" s="631"/>
      <c r="AVH68" s="631"/>
      <c r="AVI68" s="631"/>
      <c r="AVJ68" s="631"/>
      <c r="AVK68" s="631"/>
      <c r="AVL68" s="631"/>
      <c r="AVM68" s="631"/>
      <c r="AVN68" s="631"/>
      <c r="AVO68" s="631"/>
      <c r="AVP68" s="631"/>
      <c r="AVQ68" s="631"/>
      <c r="AVR68" s="631"/>
      <c r="AVS68" s="631"/>
      <c r="AVT68" s="631"/>
      <c r="AVU68" s="631"/>
      <c r="AVV68" s="631"/>
      <c r="AVW68" s="631"/>
      <c r="AVX68" s="631"/>
      <c r="AVY68" s="631"/>
      <c r="AVZ68" s="631"/>
      <c r="AWA68" s="631"/>
      <c r="AWB68" s="631"/>
      <c r="AWC68" s="631"/>
      <c r="AWD68" s="631"/>
      <c r="AWE68" s="631"/>
      <c r="AWF68" s="631"/>
      <c r="AWG68" s="631"/>
      <c r="AWH68" s="631"/>
      <c r="AWI68" s="631"/>
      <c r="AWJ68" s="631"/>
      <c r="AWK68" s="631"/>
      <c r="AWL68" s="631"/>
      <c r="AWM68" s="631"/>
      <c r="AWN68" s="631"/>
      <c r="AWO68" s="631"/>
      <c r="AWP68" s="631"/>
      <c r="AWQ68" s="631"/>
      <c r="AWR68" s="631"/>
      <c r="AWS68" s="631"/>
      <c r="AWT68" s="631"/>
      <c r="AWU68" s="631"/>
      <c r="AWV68" s="631"/>
      <c r="AWW68" s="631"/>
      <c r="AWX68" s="631"/>
      <c r="AWY68" s="631"/>
      <c r="AWZ68" s="631"/>
      <c r="AXA68" s="631"/>
      <c r="AXB68" s="631"/>
      <c r="AXC68" s="631"/>
      <c r="AXD68" s="631"/>
      <c r="AXE68" s="631"/>
      <c r="AXF68" s="631"/>
      <c r="AXG68" s="631"/>
      <c r="AXH68" s="631"/>
      <c r="AXI68" s="631"/>
      <c r="AXJ68" s="631"/>
      <c r="AXK68" s="631"/>
      <c r="AXL68" s="631"/>
      <c r="AXM68" s="631"/>
      <c r="AXN68" s="631"/>
      <c r="AXO68" s="631"/>
      <c r="AXP68" s="631"/>
      <c r="AXQ68" s="631"/>
      <c r="AXR68" s="631"/>
      <c r="AXS68" s="631"/>
      <c r="AXT68" s="631"/>
      <c r="AXU68" s="631"/>
      <c r="AXV68" s="631"/>
      <c r="AXW68" s="631"/>
      <c r="AXX68" s="631"/>
      <c r="AXY68" s="631"/>
      <c r="AXZ68" s="631"/>
      <c r="AYA68" s="631"/>
      <c r="AYB68" s="631"/>
      <c r="AYC68" s="631"/>
      <c r="AYD68" s="631"/>
      <c r="AYE68" s="631"/>
      <c r="AYF68" s="631"/>
      <c r="AYG68" s="631"/>
      <c r="AYH68" s="631"/>
      <c r="AYI68" s="631"/>
      <c r="AYJ68" s="631"/>
      <c r="AYK68" s="631"/>
      <c r="AYL68" s="631"/>
      <c r="AYM68" s="631"/>
      <c r="AYN68" s="631"/>
      <c r="AYO68" s="631"/>
      <c r="AYP68" s="631"/>
      <c r="AYQ68" s="631"/>
      <c r="AYR68" s="631"/>
      <c r="AYS68" s="631"/>
      <c r="AYT68" s="631"/>
      <c r="AYU68" s="631"/>
      <c r="AYV68" s="631"/>
      <c r="AYW68" s="631"/>
      <c r="AYX68" s="631"/>
      <c r="AYY68" s="631"/>
      <c r="AYZ68" s="631"/>
      <c r="AZA68" s="631"/>
      <c r="AZB68" s="631"/>
      <c r="AZC68" s="631"/>
      <c r="AZD68" s="631"/>
      <c r="AZE68" s="631"/>
      <c r="AZF68" s="631"/>
      <c r="AZG68" s="631"/>
      <c r="AZH68" s="631"/>
      <c r="AZI68" s="631"/>
      <c r="AZJ68" s="631"/>
      <c r="AZK68" s="631"/>
      <c r="AZL68" s="631"/>
      <c r="AZM68" s="631"/>
      <c r="AZN68" s="631"/>
      <c r="AZO68" s="631"/>
      <c r="AZP68" s="631"/>
      <c r="AZQ68" s="631"/>
      <c r="AZR68" s="631"/>
      <c r="AZS68" s="631"/>
      <c r="AZT68" s="631"/>
      <c r="AZU68" s="631"/>
      <c r="AZV68" s="631"/>
      <c r="AZW68" s="631"/>
      <c r="AZX68" s="631"/>
      <c r="AZY68" s="631"/>
      <c r="AZZ68" s="631"/>
      <c r="BAA68" s="631"/>
      <c r="BAB68" s="631"/>
      <c r="BAC68" s="631"/>
      <c r="BAD68" s="631"/>
      <c r="BAE68" s="631"/>
      <c r="BAF68" s="631"/>
      <c r="BAG68" s="631"/>
      <c r="BAH68" s="631"/>
      <c r="BAI68" s="631"/>
      <c r="BAJ68" s="631"/>
      <c r="BAK68" s="631"/>
      <c r="BAL68" s="631"/>
      <c r="BAM68" s="631"/>
      <c r="BAN68" s="631"/>
      <c r="BAO68" s="631"/>
      <c r="BAP68" s="631"/>
      <c r="BAQ68" s="631"/>
      <c r="BAR68" s="631"/>
      <c r="BAS68" s="631"/>
      <c r="BAT68" s="631"/>
      <c r="BAU68" s="631"/>
      <c r="BAV68" s="631"/>
      <c r="BAW68" s="631"/>
      <c r="BAX68" s="631"/>
      <c r="BAY68" s="631"/>
      <c r="BAZ68" s="631"/>
      <c r="BBA68" s="631"/>
      <c r="BBB68" s="631"/>
      <c r="BBC68" s="631"/>
      <c r="BBD68" s="631"/>
      <c r="BBE68" s="631"/>
      <c r="BBF68" s="631"/>
      <c r="BBG68" s="631"/>
      <c r="BBH68" s="631"/>
      <c r="BBI68" s="631"/>
      <c r="BBJ68" s="631"/>
      <c r="BBK68" s="631"/>
      <c r="BBL68" s="631"/>
      <c r="BBM68" s="631"/>
      <c r="BBN68" s="631"/>
      <c r="BBO68" s="631"/>
      <c r="BBP68" s="631"/>
      <c r="BBQ68" s="631"/>
      <c r="BBR68" s="631"/>
      <c r="BBS68" s="631"/>
      <c r="BBT68" s="631"/>
      <c r="BBU68" s="631"/>
      <c r="BBV68" s="631"/>
      <c r="BBW68" s="631"/>
      <c r="BBX68" s="631"/>
      <c r="BBY68" s="631"/>
      <c r="BBZ68" s="631"/>
      <c r="BCA68" s="631"/>
      <c r="BCB68" s="631"/>
      <c r="BCC68" s="631"/>
      <c r="BCD68" s="631"/>
      <c r="BCE68" s="631"/>
      <c r="BCF68" s="631"/>
      <c r="BCG68" s="631"/>
      <c r="BCH68" s="631"/>
      <c r="BCI68" s="631"/>
      <c r="BCJ68" s="631"/>
      <c r="BCK68" s="631"/>
      <c r="BCL68" s="631"/>
      <c r="BCM68" s="631"/>
      <c r="BCN68" s="631"/>
      <c r="BCO68" s="631"/>
      <c r="BCP68" s="631"/>
      <c r="BCQ68" s="631"/>
      <c r="BCR68" s="631"/>
      <c r="BCS68" s="631"/>
      <c r="BCT68" s="631"/>
      <c r="BCU68" s="631"/>
      <c r="BCV68" s="631"/>
      <c r="BCW68" s="631"/>
      <c r="BCX68" s="631"/>
      <c r="BCY68" s="631"/>
      <c r="BCZ68" s="631"/>
      <c r="BDA68" s="631"/>
      <c r="BDB68" s="631"/>
      <c r="BDC68" s="631"/>
      <c r="BDD68" s="631"/>
      <c r="BDE68" s="631"/>
      <c r="BDF68" s="631"/>
      <c r="BDG68" s="631"/>
      <c r="BDH68" s="631"/>
      <c r="BDI68" s="631"/>
      <c r="BDJ68" s="631"/>
      <c r="BDK68" s="631"/>
    </row>
    <row r="69" spans="1:1467" customFormat="1">
      <c r="A69" s="631"/>
      <c r="B69" s="620" t="s">
        <v>353</v>
      </c>
      <c r="C69" s="621"/>
      <c r="D69" s="622" t="s">
        <v>157</v>
      </c>
      <c r="E69" s="622" t="s">
        <v>0</v>
      </c>
      <c r="F69" s="623" t="s">
        <v>1</v>
      </c>
      <c r="G69" s="552"/>
      <c r="H69" s="552"/>
      <c r="I69" s="552"/>
      <c r="J69" s="552"/>
      <c r="K69" s="552"/>
      <c r="L69" s="552"/>
      <c r="M69" s="552"/>
      <c r="N69" s="552"/>
      <c r="O69" s="631"/>
      <c r="P69" s="631"/>
      <c r="Q69" s="631"/>
      <c r="R69" s="631"/>
      <c r="S69" s="631"/>
      <c r="T69" s="631"/>
      <c r="U69" s="631"/>
      <c r="V69" s="631"/>
      <c r="W69" s="631"/>
      <c r="X69" s="631"/>
      <c r="Y69" s="631"/>
      <c r="Z69" s="631"/>
      <c r="AA69" s="631"/>
      <c r="AB69" s="631"/>
      <c r="AC69" s="631"/>
      <c r="AD69" s="631"/>
      <c r="AE69" s="631"/>
      <c r="AF69" s="631"/>
      <c r="AG69" s="631"/>
      <c r="AH69" s="631"/>
      <c r="AI69" s="631"/>
      <c r="AJ69" s="631"/>
      <c r="AK69" s="631"/>
      <c r="AL69" s="631"/>
      <c r="AM69" s="631"/>
      <c r="AN69" s="631"/>
      <c r="AO69" s="631"/>
      <c r="AP69" s="631"/>
      <c r="AQ69" s="631"/>
      <c r="AR69" s="631"/>
      <c r="AS69" s="631"/>
      <c r="AT69" s="631"/>
      <c r="AU69" s="631"/>
      <c r="AV69" s="631"/>
      <c r="AW69" s="631"/>
      <c r="AX69" s="631"/>
      <c r="AY69" s="631"/>
      <c r="AZ69" s="631"/>
      <c r="BA69" s="631"/>
      <c r="BB69" s="631"/>
      <c r="BC69" s="631"/>
      <c r="BD69" s="631"/>
      <c r="BE69" s="631"/>
      <c r="BF69" s="631"/>
      <c r="BG69" s="631"/>
      <c r="BH69" s="631"/>
      <c r="BI69" s="631"/>
      <c r="BJ69" s="631"/>
      <c r="BK69" s="631"/>
      <c r="BL69" s="631"/>
      <c r="BM69" s="631"/>
      <c r="BN69" s="631"/>
      <c r="BO69" s="631"/>
      <c r="BP69" s="631"/>
      <c r="BQ69" s="631"/>
      <c r="BR69" s="631"/>
      <c r="BS69" s="631"/>
      <c r="BT69" s="631"/>
      <c r="BU69" s="631"/>
      <c r="BV69" s="631"/>
      <c r="BW69" s="631"/>
      <c r="BX69" s="631"/>
      <c r="BY69" s="631"/>
      <c r="BZ69" s="631"/>
      <c r="CA69" s="631"/>
      <c r="CB69" s="631"/>
      <c r="CC69" s="631"/>
      <c r="CD69" s="631"/>
      <c r="CE69" s="631"/>
      <c r="CF69" s="631"/>
      <c r="CG69" s="631"/>
      <c r="CH69" s="631"/>
      <c r="CI69" s="631"/>
      <c r="CJ69" s="631"/>
      <c r="CK69" s="631"/>
      <c r="CL69" s="631"/>
      <c r="CM69" s="631"/>
      <c r="CN69" s="631"/>
      <c r="CO69" s="631"/>
      <c r="CP69" s="631"/>
      <c r="CQ69" s="631"/>
      <c r="CR69" s="631"/>
      <c r="CS69" s="631"/>
      <c r="CT69" s="631"/>
      <c r="CU69" s="631"/>
      <c r="CV69" s="631"/>
      <c r="CW69" s="631"/>
      <c r="CX69" s="631"/>
      <c r="CY69" s="631"/>
      <c r="CZ69" s="631"/>
      <c r="DA69" s="631"/>
      <c r="DB69" s="631"/>
      <c r="DC69" s="631"/>
      <c r="DD69" s="631"/>
      <c r="DE69" s="631"/>
      <c r="DF69" s="631"/>
      <c r="DG69" s="631"/>
      <c r="DH69" s="631"/>
      <c r="DI69" s="631"/>
      <c r="DJ69" s="631"/>
      <c r="DK69" s="631"/>
      <c r="DL69" s="631"/>
      <c r="DM69" s="631"/>
      <c r="DN69" s="631"/>
      <c r="DO69" s="631"/>
      <c r="DP69" s="631"/>
      <c r="DQ69" s="631"/>
      <c r="DR69" s="631"/>
      <c r="DS69" s="631"/>
      <c r="DT69" s="631"/>
      <c r="DU69" s="631"/>
      <c r="DV69" s="631"/>
      <c r="DW69" s="631"/>
      <c r="DX69" s="631"/>
      <c r="DY69" s="631"/>
      <c r="DZ69" s="631"/>
      <c r="EA69" s="631"/>
      <c r="EB69" s="631"/>
      <c r="EC69" s="631"/>
      <c r="ED69" s="631"/>
      <c r="EE69" s="631"/>
      <c r="EF69" s="631"/>
      <c r="EG69" s="631"/>
      <c r="EH69" s="631"/>
      <c r="EI69" s="631"/>
      <c r="EJ69" s="631"/>
      <c r="EK69" s="631"/>
      <c r="EL69" s="631"/>
      <c r="EM69" s="631"/>
      <c r="EN69" s="631"/>
      <c r="EO69" s="631"/>
      <c r="EP69" s="631"/>
      <c r="EQ69" s="631"/>
      <c r="ER69" s="631"/>
      <c r="ES69" s="631"/>
      <c r="ET69" s="631"/>
      <c r="EU69" s="631"/>
      <c r="EV69" s="631"/>
      <c r="EW69" s="631"/>
      <c r="EX69" s="631"/>
      <c r="EY69" s="631"/>
      <c r="EZ69" s="631"/>
      <c r="FA69" s="631"/>
      <c r="FB69" s="631"/>
      <c r="FC69" s="631"/>
      <c r="FD69" s="631"/>
      <c r="FE69" s="631"/>
      <c r="FF69" s="631"/>
      <c r="FG69" s="631"/>
      <c r="FH69" s="631"/>
      <c r="FI69" s="631"/>
      <c r="FJ69" s="631"/>
      <c r="FK69" s="631"/>
      <c r="FL69" s="631"/>
      <c r="FM69" s="631"/>
      <c r="FN69" s="631"/>
      <c r="FO69" s="631"/>
      <c r="FP69" s="631"/>
      <c r="FQ69" s="631"/>
      <c r="FR69" s="631"/>
      <c r="FS69" s="631"/>
      <c r="FT69" s="631"/>
      <c r="FU69" s="631"/>
      <c r="FV69" s="631"/>
      <c r="FW69" s="631"/>
      <c r="FX69" s="631"/>
      <c r="FY69" s="631"/>
      <c r="FZ69" s="631"/>
      <c r="GA69" s="631"/>
      <c r="GB69" s="631"/>
      <c r="GC69" s="631"/>
      <c r="GD69" s="631"/>
      <c r="GE69" s="631"/>
      <c r="GF69" s="631"/>
      <c r="GG69" s="631"/>
      <c r="GH69" s="631"/>
      <c r="GI69" s="631"/>
      <c r="GJ69" s="631"/>
      <c r="GK69" s="631"/>
      <c r="GL69" s="631"/>
      <c r="GM69" s="631"/>
      <c r="GN69" s="631"/>
      <c r="GO69" s="631"/>
      <c r="GP69" s="631"/>
      <c r="GQ69" s="631"/>
      <c r="GR69" s="631"/>
      <c r="GS69" s="631"/>
      <c r="GT69" s="631"/>
      <c r="GU69" s="631"/>
      <c r="GV69" s="631"/>
      <c r="GW69" s="631"/>
      <c r="GX69" s="631"/>
      <c r="GY69" s="631"/>
      <c r="GZ69" s="631"/>
      <c r="HA69" s="631"/>
      <c r="HB69" s="631"/>
      <c r="HC69" s="631"/>
      <c r="HD69" s="631"/>
      <c r="HE69" s="631"/>
      <c r="HF69" s="631"/>
      <c r="HG69" s="631"/>
      <c r="HH69" s="631"/>
      <c r="HI69" s="631"/>
      <c r="HJ69" s="631"/>
      <c r="HK69" s="631"/>
      <c r="HL69" s="631"/>
      <c r="HM69" s="631"/>
      <c r="HN69" s="631"/>
      <c r="HO69" s="631"/>
      <c r="HP69" s="631"/>
      <c r="HQ69" s="631"/>
      <c r="HR69" s="631"/>
      <c r="HS69" s="631"/>
      <c r="HT69" s="631"/>
      <c r="HU69" s="631"/>
      <c r="HV69" s="631"/>
      <c r="HW69" s="631"/>
      <c r="HX69" s="631"/>
      <c r="HY69" s="631"/>
      <c r="HZ69" s="631"/>
      <c r="IA69" s="631"/>
      <c r="IB69" s="631"/>
      <c r="IC69" s="631"/>
      <c r="ID69" s="631"/>
      <c r="IE69" s="631"/>
      <c r="IF69" s="631"/>
      <c r="IG69" s="631"/>
      <c r="IH69" s="631"/>
      <c r="II69" s="631"/>
      <c r="IJ69" s="631"/>
      <c r="IK69" s="631"/>
      <c r="IL69" s="631"/>
      <c r="IM69" s="631"/>
      <c r="IN69" s="631"/>
      <c r="IO69" s="631"/>
      <c r="IP69" s="631"/>
      <c r="IQ69" s="631"/>
      <c r="IR69" s="631"/>
      <c r="IS69" s="631"/>
      <c r="IT69" s="631"/>
      <c r="IU69" s="631"/>
      <c r="IV69" s="631"/>
      <c r="IW69" s="631"/>
      <c r="IX69" s="631"/>
      <c r="IY69" s="631"/>
      <c r="IZ69" s="631"/>
      <c r="JA69" s="631"/>
      <c r="JB69" s="631"/>
      <c r="JC69" s="631"/>
      <c r="JD69" s="631"/>
      <c r="JE69" s="631"/>
      <c r="JF69" s="631"/>
      <c r="JG69" s="631"/>
      <c r="JH69" s="631"/>
      <c r="JI69" s="631"/>
      <c r="JJ69" s="631"/>
      <c r="JK69" s="631"/>
      <c r="JL69" s="631"/>
      <c r="JM69" s="631"/>
      <c r="JN69" s="631"/>
      <c r="JO69" s="631"/>
      <c r="JP69" s="631"/>
      <c r="JQ69" s="631"/>
      <c r="JR69" s="631"/>
      <c r="JS69" s="631"/>
      <c r="JT69" s="631"/>
      <c r="JU69" s="631"/>
      <c r="JV69" s="631"/>
      <c r="JW69" s="631"/>
      <c r="JX69" s="631"/>
      <c r="JY69" s="631"/>
      <c r="JZ69" s="631"/>
      <c r="KA69" s="631"/>
      <c r="KB69" s="631"/>
      <c r="KC69" s="631"/>
      <c r="KD69" s="631"/>
      <c r="KE69" s="631"/>
      <c r="KF69" s="631"/>
      <c r="KG69" s="631"/>
      <c r="KH69" s="631"/>
      <c r="KI69" s="631"/>
      <c r="KJ69" s="631"/>
      <c r="KK69" s="631"/>
      <c r="KL69" s="631"/>
      <c r="KM69" s="631"/>
      <c r="KN69" s="631"/>
      <c r="KO69" s="631"/>
      <c r="KP69" s="631"/>
      <c r="KQ69" s="631"/>
      <c r="KR69" s="631"/>
      <c r="KS69" s="631"/>
      <c r="KT69" s="631"/>
      <c r="KU69" s="631"/>
      <c r="KV69" s="631"/>
      <c r="KW69" s="631"/>
      <c r="KX69" s="631"/>
      <c r="KY69" s="631"/>
      <c r="KZ69" s="631"/>
      <c r="LA69" s="631"/>
      <c r="LB69" s="631"/>
      <c r="LC69" s="631"/>
      <c r="LD69" s="631"/>
      <c r="LE69" s="631"/>
      <c r="LF69" s="631"/>
      <c r="LG69" s="631"/>
      <c r="LH69" s="631"/>
      <c r="LI69" s="631"/>
      <c r="LJ69" s="631"/>
      <c r="LK69" s="631"/>
      <c r="LL69" s="631"/>
      <c r="LM69" s="631"/>
      <c r="LN69" s="631"/>
      <c r="LO69" s="631"/>
      <c r="LP69" s="631"/>
      <c r="LQ69" s="631"/>
      <c r="LR69" s="631"/>
      <c r="LS69" s="631"/>
      <c r="LT69" s="631"/>
      <c r="LU69" s="631"/>
      <c r="LV69" s="631"/>
      <c r="LW69" s="631"/>
      <c r="LX69" s="631"/>
      <c r="LY69" s="631"/>
      <c r="LZ69" s="631"/>
      <c r="MA69" s="631"/>
      <c r="MB69" s="631"/>
      <c r="MC69" s="631"/>
      <c r="MD69" s="631"/>
      <c r="ME69" s="631"/>
      <c r="MF69" s="631"/>
      <c r="MG69" s="631"/>
      <c r="MH69" s="631"/>
      <c r="MI69" s="631"/>
      <c r="MJ69" s="631"/>
      <c r="MK69" s="631"/>
      <c r="ML69" s="631"/>
      <c r="MM69" s="631"/>
      <c r="MN69" s="631"/>
      <c r="MO69" s="631"/>
      <c r="MP69" s="631"/>
      <c r="MQ69" s="631"/>
      <c r="MR69" s="631"/>
      <c r="MS69" s="631"/>
      <c r="MT69" s="631"/>
      <c r="MU69" s="631"/>
      <c r="MV69" s="631"/>
      <c r="MW69" s="631"/>
      <c r="MX69" s="631"/>
      <c r="MY69" s="631"/>
      <c r="MZ69" s="631"/>
      <c r="NA69" s="631"/>
      <c r="NB69" s="631"/>
      <c r="NC69" s="631"/>
      <c r="ND69" s="631"/>
      <c r="NE69" s="631"/>
      <c r="NF69" s="631"/>
      <c r="NG69" s="631"/>
      <c r="NH69" s="631"/>
      <c r="NI69" s="631"/>
      <c r="NJ69" s="631"/>
      <c r="NK69" s="631"/>
      <c r="NL69" s="631"/>
      <c r="NM69" s="631"/>
      <c r="NN69" s="631"/>
      <c r="NO69" s="631"/>
      <c r="NP69" s="631"/>
      <c r="NQ69" s="631"/>
      <c r="NR69" s="631"/>
      <c r="NS69" s="631"/>
      <c r="NT69" s="631"/>
      <c r="NU69" s="631"/>
      <c r="NV69" s="631"/>
      <c r="NW69" s="631"/>
      <c r="NX69" s="631"/>
      <c r="NY69" s="631"/>
      <c r="NZ69" s="631"/>
      <c r="OA69" s="631"/>
      <c r="OB69" s="631"/>
      <c r="OC69" s="631"/>
      <c r="OD69" s="631"/>
      <c r="OE69" s="631"/>
      <c r="OF69" s="631"/>
      <c r="OG69" s="631"/>
      <c r="OH69" s="631"/>
      <c r="OI69" s="631"/>
      <c r="OJ69" s="631"/>
      <c r="OK69" s="631"/>
      <c r="OL69" s="631"/>
      <c r="OM69" s="631"/>
      <c r="ON69" s="631"/>
      <c r="OO69" s="631"/>
      <c r="OP69" s="631"/>
      <c r="OQ69" s="631"/>
      <c r="OR69" s="631"/>
      <c r="OS69" s="631"/>
      <c r="OT69" s="631"/>
      <c r="OU69" s="631"/>
      <c r="OV69" s="631"/>
      <c r="OW69" s="631"/>
      <c r="OX69" s="631"/>
      <c r="OY69" s="631"/>
      <c r="OZ69" s="631"/>
      <c r="PA69" s="631"/>
      <c r="PB69" s="631"/>
      <c r="PC69" s="631"/>
      <c r="PD69" s="631"/>
      <c r="PE69" s="631"/>
      <c r="PF69" s="631"/>
      <c r="PG69" s="631"/>
      <c r="PH69" s="631"/>
      <c r="PI69" s="631"/>
      <c r="PJ69" s="631"/>
      <c r="PK69" s="631"/>
      <c r="PL69" s="631"/>
      <c r="PM69" s="631"/>
      <c r="PN69" s="631"/>
      <c r="PO69" s="631"/>
      <c r="PP69" s="631"/>
      <c r="PQ69" s="631"/>
      <c r="PR69" s="631"/>
      <c r="PS69" s="631"/>
      <c r="PT69" s="631"/>
      <c r="PU69" s="631"/>
      <c r="PV69" s="631"/>
      <c r="PW69" s="631"/>
      <c r="PX69" s="631"/>
      <c r="PY69" s="631"/>
      <c r="PZ69" s="631"/>
      <c r="QA69" s="631"/>
      <c r="QB69" s="631"/>
      <c r="QC69" s="631"/>
      <c r="QD69" s="631"/>
      <c r="QE69" s="631"/>
      <c r="QF69" s="631"/>
      <c r="QG69" s="631"/>
      <c r="QH69" s="631"/>
      <c r="QI69" s="631"/>
      <c r="QJ69" s="631"/>
      <c r="QK69" s="631"/>
      <c r="QL69" s="631"/>
      <c r="QM69" s="631"/>
      <c r="QN69" s="631"/>
      <c r="QO69" s="631"/>
      <c r="QP69" s="631"/>
      <c r="QQ69" s="631"/>
      <c r="QR69" s="631"/>
      <c r="QS69" s="631"/>
      <c r="QT69" s="631"/>
      <c r="QU69" s="631"/>
      <c r="QV69" s="631"/>
      <c r="QW69" s="631"/>
      <c r="QX69" s="631"/>
      <c r="QY69" s="631"/>
      <c r="QZ69" s="631"/>
      <c r="RA69" s="631"/>
      <c r="RB69" s="631"/>
      <c r="RC69" s="631"/>
      <c r="RD69" s="631"/>
      <c r="RE69" s="631"/>
      <c r="RF69" s="631"/>
      <c r="RG69" s="631"/>
      <c r="RH69" s="631"/>
      <c r="RI69" s="631"/>
      <c r="RJ69" s="631"/>
      <c r="RK69" s="631"/>
      <c r="RL69" s="631"/>
      <c r="RM69" s="631"/>
      <c r="RN69" s="631"/>
      <c r="RO69" s="631"/>
      <c r="RP69" s="631"/>
      <c r="RQ69" s="631"/>
      <c r="RR69" s="631"/>
      <c r="RS69" s="631"/>
      <c r="RT69" s="631"/>
      <c r="RU69" s="631"/>
      <c r="RV69" s="631"/>
      <c r="RW69" s="631"/>
      <c r="RX69" s="631"/>
      <c r="RY69" s="631"/>
      <c r="RZ69" s="631"/>
      <c r="SA69" s="631"/>
      <c r="SB69" s="631"/>
      <c r="SC69" s="631"/>
      <c r="SD69" s="631"/>
      <c r="SE69" s="631"/>
      <c r="SF69" s="631"/>
      <c r="SG69" s="631"/>
      <c r="SH69" s="631"/>
      <c r="SI69" s="631"/>
      <c r="SJ69" s="631"/>
      <c r="SK69" s="631"/>
      <c r="SL69" s="631"/>
      <c r="SM69" s="631"/>
      <c r="SN69" s="631"/>
      <c r="SO69" s="631"/>
      <c r="SP69" s="631"/>
      <c r="SQ69" s="631"/>
      <c r="SR69" s="631"/>
      <c r="SS69" s="631"/>
      <c r="ST69" s="631"/>
      <c r="SU69" s="631"/>
      <c r="SV69" s="631"/>
      <c r="SW69" s="631"/>
      <c r="SX69" s="631"/>
      <c r="SY69" s="631"/>
      <c r="SZ69" s="631"/>
      <c r="TA69" s="631"/>
      <c r="TB69" s="631"/>
      <c r="TC69" s="631"/>
      <c r="TD69" s="631"/>
      <c r="TE69" s="631"/>
      <c r="TF69" s="631"/>
      <c r="TG69" s="631"/>
      <c r="TH69" s="631"/>
      <c r="TI69" s="631"/>
      <c r="TJ69" s="631"/>
      <c r="TK69" s="631"/>
      <c r="TL69" s="631"/>
      <c r="TM69" s="631"/>
      <c r="TN69" s="631"/>
      <c r="TO69" s="631"/>
      <c r="TP69" s="631"/>
      <c r="TQ69" s="631"/>
      <c r="TR69" s="631"/>
      <c r="TS69" s="631"/>
      <c r="TT69" s="631"/>
      <c r="TU69" s="631"/>
      <c r="TV69" s="631"/>
      <c r="TW69" s="631"/>
      <c r="TX69" s="631"/>
      <c r="TY69" s="631"/>
      <c r="TZ69" s="631"/>
      <c r="UA69" s="631"/>
      <c r="UB69" s="631"/>
      <c r="UC69" s="631"/>
      <c r="UD69" s="631"/>
      <c r="UE69" s="631"/>
      <c r="UF69" s="631"/>
      <c r="UG69" s="631"/>
      <c r="UH69" s="631"/>
      <c r="UI69" s="631"/>
      <c r="UJ69" s="631"/>
      <c r="UK69" s="631"/>
      <c r="UL69" s="631"/>
      <c r="UM69" s="631"/>
      <c r="UN69" s="631"/>
      <c r="UO69" s="631"/>
      <c r="UP69" s="631"/>
      <c r="UQ69" s="631"/>
      <c r="UR69" s="631"/>
      <c r="US69" s="631"/>
      <c r="UT69" s="631"/>
      <c r="UU69" s="631"/>
      <c r="UV69" s="631"/>
      <c r="UW69" s="631"/>
      <c r="UX69" s="631"/>
      <c r="UY69" s="631"/>
      <c r="UZ69" s="631"/>
      <c r="VA69" s="631"/>
      <c r="VB69" s="631"/>
      <c r="VC69" s="631"/>
      <c r="VD69" s="631"/>
      <c r="VE69" s="631"/>
      <c r="VF69" s="631"/>
      <c r="VG69" s="631"/>
      <c r="VH69" s="631"/>
      <c r="VI69" s="631"/>
      <c r="VJ69" s="631"/>
      <c r="VK69" s="631"/>
      <c r="VL69" s="631"/>
      <c r="VM69" s="631"/>
      <c r="VN69" s="631"/>
      <c r="VO69" s="631"/>
      <c r="VP69" s="631"/>
      <c r="VQ69" s="631"/>
      <c r="VR69" s="631"/>
      <c r="VS69" s="631"/>
      <c r="VT69" s="631"/>
      <c r="VU69" s="631"/>
      <c r="VV69" s="631"/>
      <c r="VW69" s="631"/>
      <c r="VX69" s="631"/>
      <c r="VY69" s="631"/>
      <c r="VZ69" s="631"/>
      <c r="WA69" s="631"/>
      <c r="WB69" s="631"/>
      <c r="WC69" s="631"/>
      <c r="WD69" s="631"/>
      <c r="WE69" s="631"/>
      <c r="WF69" s="631"/>
      <c r="WG69" s="631"/>
      <c r="WH69" s="631"/>
      <c r="WI69" s="631"/>
      <c r="WJ69" s="631"/>
      <c r="WK69" s="631"/>
      <c r="WL69" s="631"/>
      <c r="WM69" s="631"/>
      <c r="WN69" s="631"/>
      <c r="WO69" s="631"/>
      <c r="WP69" s="631"/>
      <c r="WQ69" s="631"/>
      <c r="WR69" s="631"/>
      <c r="WS69" s="631"/>
      <c r="WT69" s="631"/>
      <c r="WU69" s="631"/>
      <c r="WV69" s="631"/>
      <c r="WW69" s="631"/>
      <c r="WX69" s="631"/>
      <c r="WY69" s="631"/>
      <c r="WZ69" s="631"/>
      <c r="XA69" s="631"/>
      <c r="XB69" s="631"/>
      <c r="XC69" s="631"/>
      <c r="XD69" s="631"/>
      <c r="XE69" s="631"/>
      <c r="XF69" s="631"/>
      <c r="XG69" s="631"/>
      <c r="XH69" s="631"/>
      <c r="XI69" s="631"/>
      <c r="XJ69" s="631"/>
      <c r="XK69" s="631"/>
      <c r="XL69" s="631"/>
      <c r="XM69" s="631"/>
      <c r="XN69" s="631"/>
      <c r="XO69" s="631"/>
      <c r="XP69" s="631"/>
      <c r="XQ69" s="631"/>
      <c r="XR69" s="631"/>
      <c r="XS69" s="631"/>
      <c r="XT69" s="631"/>
      <c r="XU69" s="631"/>
      <c r="XV69" s="631"/>
      <c r="XW69" s="631"/>
      <c r="XX69" s="631"/>
      <c r="XY69" s="631"/>
      <c r="XZ69" s="631"/>
      <c r="YA69" s="631"/>
      <c r="YB69" s="631"/>
      <c r="YC69" s="631"/>
      <c r="YD69" s="631"/>
      <c r="YE69" s="631"/>
      <c r="YF69" s="631"/>
      <c r="YG69" s="631"/>
      <c r="YH69" s="631"/>
      <c r="YI69" s="631"/>
      <c r="YJ69" s="631"/>
      <c r="YK69" s="631"/>
      <c r="YL69" s="631"/>
      <c r="YM69" s="631"/>
      <c r="YN69" s="631"/>
      <c r="YO69" s="631"/>
      <c r="YP69" s="631"/>
      <c r="YQ69" s="631"/>
      <c r="YR69" s="631"/>
      <c r="YS69" s="631"/>
      <c r="YT69" s="631"/>
      <c r="YU69" s="631"/>
      <c r="YV69" s="631"/>
      <c r="YW69" s="631"/>
      <c r="YX69" s="631"/>
      <c r="YY69" s="631"/>
      <c r="YZ69" s="631"/>
      <c r="ZA69" s="631"/>
      <c r="ZB69" s="631"/>
      <c r="ZC69" s="631"/>
      <c r="ZD69" s="631"/>
      <c r="ZE69" s="631"/>
      <c r="ZF69" s="631"/>
      <c r="ZG69" s="631"/>
      <c r="ZH69" s="631"/>
      <c r="ZI69" s="631"/>
      <c r="ZJ69" s="631"/>
      <c r="ZK69" s="631"/>
      <c r="ZL69" s="631"/>
      <c r="ZM69" s="631"/>
      <c r="ZN69" s="631"/>
      <c r="ZO69" s="631"/>
      <c r="ZP69" s="631"/>
      <c r="ZQ69" s="631"/>
      <c r="ZR69" s="631"/>
      <c r="ZS69" s="631"/>
      <c r="ZT69" s="631"/>
      <c r="ZU69" s="631"/>
      <c r="ZV69" s="631"/>
      <c r="ZW69" s="631"/>
      <c r="ZX69" s="631"/>
      <c r="ZY69" s="631"/>
      <c r="ZZ69" s="631"/>
      <c r="AAA69" s="631"/>
      <c r="AAB69" s="631"/>
      <c r="AAC69" s="631"/>
      <c r="AAD69" s="631"/>
      <c r="AAE69" s="631"/>
      <c r="AAF69" s="631"/>
      <c r="AAG69" s="631"/>
      <c r="AAH69" s="631"/>
      <c r="AAI69" s="631"/>
      <c r="AAJ69" s="631"/>
      <c r="AAK69" s="631"/>
      <c r="AAL69" s="631"/>
      <c r="AAM69" s="631"/>
      <c r="AAN69" s="631"/>
      <c r="AAO69" s="631"/>
      <c r="AAP69" s="631"/>
      <c r="AAQ69" s="631"/>
      <c r="AAR69" s="631"/>
      <c r="AAS69" s="631"/>
      <c r="AAT69" s="631"/>
      <c r="AAU69" s="631"/>
      <c r="AAV69" s="631"/>
      <c r="AAW69" s="631"/>
      <c r="AAX69" s="631"/>
      <c r="AAY69" s="631"/>
      <c r="AAZ69" s="631"/>
      <c r="ABA69" s="631"/>
      <c r="ABB69" s="631"/>
      <c r="ABC69" s="631"/>
      <c r="ABD69" s="631"/>
      <c r="ABE69" s="631"/>
      <c r="ABF69" s="631"/>
      <c r="ABG69" s="631"/>
      <c r="ABH69" s="631"/>
      <c r="ABI69" s="631"/>
      <c r="ABJ69" s="631"/>
      <c r="ABK69" s="631"/>
      <c r="ABL69" s="631"/>
      <c r="ABM69" s="631"/>
      <c r="ABN69" s="631"/>
      <c r="ABO69" s="631"/>
      <c r="ABP69" s="631"/>
      <c r="ABQ69" s="631"/>
      <c r="ABR69" s="631"/>
      <c r="ABS69" s="631"/>
      <c r="ABT69" s="631"/>
      <c r="ABU69" s="631"/>
      <c r="ABV69" s="631"/>
      <c r="ABW69" s="631"/>
      <c r="ABX69" s="631"/>
      <c r="ABY69" s="631"/>
      <c r="ABZ69" s="631"/>
      <c r="ACA69" s="631"/>
      <c r="ACB69" s="631"/>
      <c r="ACC69" s="631"/>
      <c r="ACD69" s="631"/>
      <c r="ACE69" s="631"/>
      <c r="ACF69" s="631"/>
      <c r="ACG69" s="631"/>
      <c r="ACH69" s="631"/>
      <c r="ACI69" s="631"/>
      <c r="ACJ69" s="631"/>
      <c r="ACK69" s="631"/>
      <c r="ACL69" s="631"/>
      <c r="ACM69" s="631"/>
      <c r="ACN69" s="631"/>
      <c r="ACO69" s="631"/>
      <c r="ACP69" s="631"/>
      <c r="ACQ69" s="631"/>
      <c r="ACR69" s="631"/>
      <c r="ACS69" s="631"/>
      <c r="ACT69" s="631"/>
      <c r="ACU69" s="631"/>
      <c r="ACV69" s="631"/>
      <c r="ACW69" s="631"/>
      <c r="ACX69" s="631"/>
      <c r="ACY69" s="631"/>
      <c r="ACZ69" s="631"/>
      <c r="ADA69" s="631"/>
      <c r="ADB69" s="631"/>
      <c r="ADC69" s="631"/>
      <c r="ADD69" s="631"/>
      <c r="ADE69" s="631"/>
      <c r="ADF69" s="631"/>
      <c r="ADG69" s="631"/>
      <c r="ADH69" s="631"/>
      <c r="ADI69" s="631"/>
      <c r="ADJ69" s="631"/>
      <c r="ADK69" s="631"/>
      <c r="ADL69" s="631"/>
      <c r="ADM69" s="631"/>
      <c r="ADN69" s="631"/>
      <c r="ADO69" s="631"/>
      <c r="ADP69" s="631"/>
      <c r="ADQ69" s="631"/>
      <c r="ADR69" s="631"/>
      <c r="ADS69" s="631"/>
      <c r="ADT69" s="631"/>
      <c r="ADU69" s="631"/>
      <c r="ADV69" s="631"/>
      <c r="ADW69" s="631"/>
      <c r="ADX69" s="631"/>
      <c r="ADY69" s="631"/>
      <c r="ADZ69" s="631"/>
      <c r="AEA69" s="631"/>
      <c r="AEB69" s="631"/>
      <c r="AEC69" s="631"/>
      <c r="AED69" s="631"/>
      <c r="AEE69" s="631"/>
      <c r="AEF69" s="631"/>
      <c r="AEG69" s="631"/>
      <c r="AEH69" s="631"/>
      <c r="AEI69" s="631"/>
      <c r="AEJ69" s="631"/>
      <c r="AEK69" s="631"/>
      <c r="AEL69" s="631"/>
      <c r="AEM69" s="631"/>
      <c r="AEN69" s="631"/>
      <c r="AEO69" s="631"/>
      <c r="AEP69" s="631"/>
      <c r="AEQ69" s="631"/>
      <c r="AER69" s="631"/>
      <c r="AES69" s="631"/>
      <c r="AET69" s="631"/>
      <c r="AEU69" s="631"/>
      <c r="AEV69" s="631"/>
      <c r="AEW69" s="631"/>
      <c r="AEX69" s="631"/>
      <c r="AEY69" s="631"/>
      <c r="AEZ69" s="631"/>
      <c r="AFA69" s="631"/>
      <c r="AFB69" s="631"/>
      <c r="AFC69" s="631"/>
      <c r="AFD69" s="631"/>
      <c r="AFE69" s="631"/>
      <c r="AFF69" s="631"/>
      <c r="AFG69" s="631"/>
      <c r="AFH69" s="631"/>
      <c r="AFI69" s="631"/>
      <c r="AFJ69" s="631"/>
      <c r="AFK69" s="631"/>
      <c r="AFL69" s="631"/>
      <c r="AFM69" s="631"/>
      <c r="AFN69" s="631"/>
      <c r="AFO69" s="631"/>
      <c r="AFP69" s="631"/>
      <c r="AFQ69" s="631"/>
      <c r="AFR69" s="631"/>
      <c r="AFS69" s="631"/>
      <c r="AFT69" s="631"/>
      <c r="AFU69" s="631"/>
      <c r="AFV69" s="631"/>
      <c r="AFW69" s="631"/>
      <c r="AFX69" s="631"/>
      <c r="AFY69" s="631"/>
      <c r="AFZ69" s="631"/>
      <c r="AGA69" s="631"/>
      <c r="AGB69" s="631"/>
      <c r="AGC69" s="631"/>
      <c r="AGD69" s="631"/>
      <c r="AGE69" s="631"/>
      <c r="AGF69" s="631"/>
      <c r="AGG69" s="631"/>
      <c r="AGH69" s="631"/>
      <c r="AGI69" s="631"/>
      <c r="AGJ69" s="631"/>
      <c r="AGK69" s="631"/>
      <c r="AGL69" s="631"/>
      <c r="AGM69" s="631"/>
      <c r="AGN69" s="631"/>
      <c r="AGO69" s="631"/>
      <c r="AGP69" s="631"/>
      <c r="AGQ69" s="631"/>
      <c r="AGR69" s="631"/>
      <c r="AGS69" s="631"/>
      <c r="AGT69" s="631"/>
      <c r="AGU69" s="631"/>
      <c r="AGV69" s="631"/>
      <c r="AGW69" s="631"/>
      <c r="AGX69" s="631"/>
      <c r="AGY69" s="631"/>
      <c r="AGZ69" s="631"/>
      <c r="AHA69" s="631"/>
      <c r="AHB69" s="631"/>
      <c r="AHC69" s="631"/>
      <c r="AHD69" s="631"/>
      <c r="AHE69" s="631"/>
      <c r="AHF69" s="631"/>
      <c r="AHG69" s="631"/>
      <c r="AHH69" s="631"/>
      <c r="AHI69" s="631"/>
      <c r="AHJ69" s="631"/>
      <c r="AHK69" s="631"/>
      <c r="AHL69" s="631"/>
      <c r="AHM69" s="631"/>
      <c r="AHN69" s="631"/>
      <c r="AHO69" s="631"/>
      <c r="AHP69" s="631"/>
      <c r="AHQ69" s="631"/>
      <c r="AHR69" s="631"/>
      <c r="AHS69" s="631"/>
      <c r="AHT69" s="631"/>
      <c r="AHU69" s="631"/>
      <c r="AHV69" s="631"/>
      <c r="AHW69" s="631"/>
      <c r="AHX69" s="631"/>
      <c r="AHY69" s="631"/>
      <c r="AHZ69" s="631"/>
      <c r="AIA69" s="631"/>
      <c r="AIB69" s="631"/>
      <c r="AIC69" s="631"/>
      <c r="AID69" s="631"/>
      <c r="AIE69" s="631"/>
      <c r="AIF69" s="631"/>
      <c r="AIG69" s="631"/>
      <c r="AIH69" s="631"/>
      <c r="AII69" s="631"/>
      <c r="AIJ69" s="631"/>
      <c r="AIK69" s="631"/>
      <c r="AIL69" s="631"/>
      <c r="AIM69" s="631"/>
      <c r="AIN69" s="631"/>
      <c r="AIO69" s="631"/>
      <c r="AIP69" s="631"/>
      <c r="AIQ69" s="631"/>
      <c r="AIR69" s="631"/>
      <c r="AIS69" s="631"/>
      <c r="AIT69" s="631"/>
      <c r="AIU69" s="631"/>
      <c r="AIV69" s="631"/>
      <c r="AIW69" s="631"/>
      <c r="AIX69" s="631"/>
      <c r="AIY69" s="631"/>
      <c r="AIZ69" s="631"/>
      <c r="AJA69" s="631"/>
      <c r="AJB69" s="631"/>
      <c r="AJC69" s="631"/>
      <c r="AJD69" s="631"/>
      <c r="AJE69" s="631"/>
      <c r="AJF69" s="631"/>
      <c r="AJG69" s="631"/>
      <c r="AJH69" s="631"/>
      <c r="AJI69" s="631"/>
      <c r="AJJ69" s="631"/>
      <c r="AJK69" s="631"/>
      <c r="AJL69" s="631"/>
      <c r="AJM69" s="631"/>
      <c r="AJN69" s="631"/>
      <c r="AJO69" s="631"/>
      <c r="AJP69" s="631"/>
      <c r="AJQ69" s="631"/>
      <c r="AJR69" s="631"/>
      <c r="AJS69" s="631"/>
      <c r="AJT69" s="631"/>
      <c r="AJU69" s="631"/>
      <c r="AJV69" s="631"/>
      <c r="AJW69" s="631"/>
      <c r="AJX69" s="631"/>
      <c r="AJY69" s="631"/>
      <c r="AJZ69" s="631"/>
      <c r="AKA69" s="631"/>
      <c r="AKB69" s="631"/>
      <c r="AKC69" s="631"/>
      <c r="AKD69" s="631"/>
      <c r="AKE69" s="631"/>
      <c r="AKF69" s="631"/>
      <c r="AKG69" s="631"/>
      <c r="AKH69" s="631"/>
      <c r="AKI69" s="631"/>
      <c r="AKJ69" s="631"/>
      <c r="AKK69" s="631"/>
      <c r="AKL69" s="631"/>
      <c r="AKM69" s="631"/>
      <c r="AKN69" s="631"/>
      <c r="AKO69" s="631"/>
      <c r="AKP69" s="631"/>
      <c r="AKQ69" s="631"/>
      <c r="AKR69" s="631"/>
      <c r="AKS69" s="631"/>
      <c r="AKT69" s="631"/>
      <c r="AKU69" s="631"/>
      <c r="AKV69" s="631"/>
      <c r="AKW69" s="631"/>
      <c r="AKX69" s="631"/>
      <c r="AKY69" s="631"/>
      <c r="AKZ69" s="631"/>
      <c r="ALA69" s="631"/>
      <c r="ALB69" s="631"/>
      <c r="ALC69" s="631"/>
      <c r="ALD69" s="631"/>
      <c r="ALE69" s="631"/>
      <c r="ALF69" s="631"/>
      <c r="ALG69" s="631"/>
      <c r="ALH69" s="631"/>
      <c r="ALI69" s="631"/>
      <c r="ALJ69" s="631"/>
      <c r="ALK69" s="631"/>
      <c r="ALL69" s="631"/>
      <c r="ALM69" s="631"/>
      <c r="ALN69" s="631"/>
      <c r="ALO69" s="631"/>
      <c r="ALP69" s="631"/>
      <c r="ALQ69" s="631"/>
      <c r="ALR69" s="631"/>
      <c r="ALS69" s="631"/>
      <c r="ALT69" s="631"/>
      <c r="ALU69" s="631"/>
      <c r="ALV69" s="631"/>
      <c r="ALW69" s="631"/>
      <c r="ALX69" s="631"/>
      <c r="ALY69" s="631"/>
      <c r="ALZ69" s="631"/>
      <c r="AMA69" s="631"/>
      <c r="AMB69" s="631"/>
      <c r="AMC69" s="631"/>
      <c r="AMD69" s="631"/>
      <c r="AME69" s="631"/>
      <c r="AMF69" s="631"/>
      <c r="AMG69" s="631"/>
      <c r="AMH69" s="631"/>
      <c r="AMI69" s="631"/>
      <c r="AMJ69" s="631"/>
      <c r="AMK69" s="631"/>
      <c r="AML69" s="631"/>
      <c r="AMM69" s="631"/>
      <c r="AMN69" s="631"/>
      <c r="AMO69" s="631"/>
      <c r="AMP69" s="631"/>
      <c r="AMQ69" s="631"/>
      <c r="AMR69" s="631"/>
      <c r="AMS69" s="631"/>
      <c r="AMT69" s="631"/>
      <c r="AMU69" s="631"/>
      <c r="AMV69" s="631"/>
      <c r="AMW69" s="631"/>
      <c r="AMX69" s="631"/>
      <c r="AMY69" s="631"/>
      <c r="AMZ69" s="631"/>
      <c r="ANA69" s="631"/>
      <c r="ANB69" s="631"/>
      <c r="ANC69" s="631"/>
      <c r="AND69" s="631"/>
      <c r="ANE69" s="631"/>
      <c r="ANF69" s="631"/>
      <c r="ANG69" s="631"/>
      <c r="ANH69" s="631"/>
      <c r="ANI69" s="631"/>
      <c r="ANJ69" s="631"/>
      <c r="ANK69" s="631"/>
      <c r="ANL69" s="631"/>
      <c r="ANM69" s="631"/>
      <c r="ANN69" s="631"/>
      <c r="ANO69" s="631"/>
      <c r="ANP69" s="631"/>
      <c r="ANQ69" s="631"/>
      <c r="ANR69" s="631"/>
      <c r="ANS69" s="631"/>
      <c r="ANT69" s="631"/>
      <c r="ANU69" s="631"/>
      <c r="ANV69" s="631"/>
      <c r="ANW69" s="631"/>
      <c r="ANX69" s="631"/>
      <c r="ANY69" s="631"/>
      <c r="ANZ69" s="631"/>
      <c r="AOA69" s="631"/>
      <c r="AOB69" s="631"/>
      <c r="AOC69" s="631"/>
      <c r="AOD69" s="631"/>
      <c r="AOE69" s="631"/>
      <c r="AOF69" s="631"/>
      <c r="AOG69" s="631"/>
      <c r="AOH69" s="631"/>
      <c r="AOI69" s="631"/>
      <c r="AOJ69" s="631"/>
      <c r="AOK69" s="631"/>
      <c r="AOL69" s="631"/>
      <c r="AOM69" s="631"/>
      <c r="AON69" s="631"/>
      <c r="AOO69" s="631"/>
      <c r="AOP69" s="631"/>
      <c r="AOQ69" s="631"/>
      <c r="AOR69" s="631"/>
      <c r="AOS69" s="631"/>
      <c r="AOT69" s="631"/>
      <c r="AOU69" s="631"/>
      <c r="AOV69" s="631"/>
      <c r="AOW69" s="631"/>
      <c r="AOX69" s="631"/>
      <c r="AOY69" s="631"/>
      <c r="AOZ69" s="631"/>
      <c r="APA69" s="631"/>
      <c r="APB69" s="631"/>
      <c r="APC69" s="631"/>
      <c r="APD69" s="631"/>
      <c r="APE69" s="631"/>
      <c r="APF69" s="631"/>
      <c r="APG69" s="631"/>
      <c r="APH69" s="631"/>
      <c r="API69" s="631"/>
      <c r="APJ69" s="631"/>
      <c r="APK69" s="631"/>
      <c r="APL69" s="631"/>
      <c r="APM69" s="631"/>
      <c r="APN69" s="631"/>
      <c r="APO69" s="631"/>
      <c r="APP69" s="631"/>
      <c r="APQ69" s="631"/>
      <c r="APR69" s="631"/>
      <c r="APS69" s="631"/>
      <c r="APT69" s="631"/>
      <c r="APU69" s="631"/>
      <c r="APV69" s="631"/>
      <c r="APW69" s="631"/>
      <c r="APX69" s="631"/>
      <c r="APY69" s="631"/>
      <c r="APZ69" s="631"/>
      <c r="AQA69" s="631"/>
      <c r="AQB69" s="631"/>
      <c r="AQC69" s="631"/>
      <c r="AQD69" s="631"/>
      <c r="AQE69" s="631"/>
      <c r="AQF69" s="631"/>
      <c r="AQG69" s="631"/>
      <c r="AQH69" s="631"/>
      <c r="AQI69" s="631"/>
      <c r="AQJ69" s="631"/>
      <c r="AQK69" s="631"/>
      <c r="AQL69" s="631"/>
      <c r="AQM69" s="631"/>
      <c r="AQN69" s="631"/>
      <c r="AQO69" s="631"/>
      <c r="AQP69" s="631"/>
      <c r="AQQ69" s="631"/>
      <c r="AQR69" s="631"/>
      <c r="AQS69" s="631"/>
      <c r="AQT69" s="631"/>
      <c r="AQU69" s="631"/>
      <c r="AQV69" s="631"/>
      <c r="AQW69" s="631"/>
      <c r="AQX69" s="631"/>
      <c r="AQY69" s="631"/>
      <c r="AQZ69" s="631"/>
      <c r="ARA69" s="631"/>
      <c r="ARB69" s="631"/>
      <c r="ARC69" s="631"/>
      <c r="ARD69" s="631"/>
      <c r="ARE69" s="631"/>
      <c r="ARF69" s="631"/>
      <c r="ARG69" s="631"/>
      <c r="ARH69" s="631"/>
      <c r="ARI69" s="631"/>
      <c r="ARJ69" s="631"/>
      <c r="ARK69" s="631"/>
      <c r="ARL69" s="631"/>
      <c r="ARM69" s="631"/>
      <c r="ARN69" s="631"/>
      <c r="ARO69" s="631"/>
      <c r="ARP69" s="631"/>
      <c r="ARQ69" s="631"/>
      <c r="ARR69" s="631"/>
      <c r="ARS69" s="631"/>
      <c r="ART69" s="631"/>
      <c r="ARU69" s="631"/>
      <c r="ARV69" s="631"/>
      <c r="ARW69" s="631"/>
      <c r="ARX69" s="631"/>
      <c r="ARY69" s="631"/>
      <c r="ARZ69" s="631"/>
      <c r="ASA69" s="631"/>
      <c r="ASB69" s="631"/>
      <c r="ASC69" s="631"/>
      <c r="ASD69" s="631"/>
      <c r="ASE69" s="631"/>
      <c r="ASF69" s="631"/>
      <c r="ASG69" s="631"/>
      <c r="ASH69" s="631"/>
      <c r="ASI69" s="631"/>
      <c r="ASJ69" s="631"/>
      <c r="ASK69" s="631"/>
      <c r="ASL69" s="631"/>
      <c r="ASM69" s="631"/>
      <c r="ASN69" s="631"/>
      <c r="ASO69" s="631"/>
      <c r="ASP69" s="631"/>
      <c r="ASQ69" s="631"/>
      <c r="ASR69" s="631"/>
      <c r="ASS69" s="631"/>
      <c r="AST69" s="631"/>
      <c r="ASU69" s="631"/>
      <c r="ASV69" s="631"/>
      <c r="ASW69" s="631"/>
      <c r="ASX69" s="631"/>
      <c r="ASY69" s="631"/>
      <c r="ASZ69" s="631"/>
      <c r="ATA69" s="631"/>
      <c r="ATB69" s="631"/>
      <c r="ATC69" s="631"/>
      <c r="ATD69" s="631"/>
      <c r="ATE69" s="631"/>
      <c r="ATF69" s="631"/>
      <c r="ATG69" s="631"/>
      <c r="ATH69" s="631"/>
      <c r="ATI69" s="631"/>
      <c r="ATJ69" s="631"/>
      <c r="ATK69" s="631"/>
      <c r="ATL69" s="631"/>
      <c r="ATM69" s="631"/>
      <c r="ATN69" s="631"/>
      <c r="ATO69" s="631"/>
      <c r="ATP69" s="631"/>
      <c r="ATQ69" s="631"/>
      <c r="ATR69" s="631"/>
      <c r="ATS69" s="631"/>
      <c r="ATT69" s="631"/>
      <c r="ATU69" s="631"/>
      <c r="ATV69" s="631"/>
      <c r="ATW69" s="631"/>
      <c r="ATX69" s="631"/>
      <c r="ATY69" s="631"/>
      <c r="ATZ69" s="631"/>
      <c r="AUA69" s="631"/>
      <c r="AUB69" s="631"/>
      <c r="AUC69" s="631"/>
      <c r="AUD69" s="631"/>
      <c r="AUE69" s="631"/>
      <c r="AUF69" s="631"/>
      <c r="AUG69" s="631"/>
      <c r="AUH69" s="631"/>
      <c r="AUI69" s="631"/>
      <c r="AUJ69" s="631"/>
      <c r="AUK69" s="631"/>
      <c r="AUL69" s="631"/>
      <c r="AUM69" s="631"/>
      <c r="AUN69" s="631"/>
      <c r="AUO69" s="631"/>
      <c r="AUP69" s="631"/>
      <c r="AUQ69" s="631"/>
      <c r="AUR69" s="631"/>
      <c r="AUS69" s="631"/>
      <c r="AUT69" s="631"/>
      <c r="AUU69" s="631"/>
      <c r="AUV69" s="631"/>
      <c r="AUW69" s="631"/>
      <c r="AUX69" s="631"/>
      <c r="AUY69" s="631"/>
      <c r="AUZ69" s="631"/>
      <c r="AVA69" s="631"/>
      <c r="AVB69" s="631"/>
      <c r="AVC69" s="631"/>
      <c r="AVD69" s="631"/>
      <c r="AVE69" s="631"/>
      <c r="AVF69" s="631"/>
      <c r="AVG69" s="631"/>
      <c r="AVH69" s="631"/>
      <c r="AVI69" s="631"/>
      <c r="AVJ69" s="631"/>
      <c r="AVK69" s="631"/>
      <c r="AVL69" s="631"/>
      <c r="AVM69" s="631"/>
      <c r="AVN69" s="631"/>
      <c r="AVO69" s="631"/>
      <c r="AVP69" s="631"/>
      <c r="AVQ69" s="631"/>
      <c r="AVR69" s="631"/>
      <c r="AVS69" s="631"/>
      <c r="AVT69" s="631"/>
      <c r="AVU69" s="631"/>
      <c r="AVV69" s="631"/>
      <c r="AVW69" s="631"/>
      <c r="AVX69" s="631"/>
      <c r="AVY69" s="631"/>
      <c r="AVZ69" s="631"/>
      <c r="AWA69" s="631"/>
      <c r="AWB69" s="631"/>
      <c r="AWC69" s="631"/>
      <c r="AWD69" s="631"/>
      <c r="AWE69" s="631"/>
      <c r="AWF69" s="631"/>
      <c r="AWG69" s="631"/>
      <c r="AWH69" s="631"/>
      <c r="AWI69" s="631"/>
      <c r="AWJ69" s="631"/>
      <c r="AWK69" s="631"/>
      <c r="AWL69" s="631"/>
      <c r="AWM69" s="631"/>
      <c r="AWN69" s="631"/>
      <c r="AWO69" s="631"/>
      <c r="AWP69" s="631"/>
      <c r="AWQ69" s="631"/>
      <c r="AWR69" s="631"/>
      <c r="AWS69" s="631"/>
      <c r="AWT69" s="631"/>
      <c r="AWU69" s="631"/>
      <c r="AWV69" s="631"/>
      <c r="AWW69" s="631"/>
      <c r="AWX69" s="631"/>
      <c r="AWY69" s="631"/>
      <c r="AWZ69" s="631"/>
      <c r="AXA69" s="631"/>
      <c r="AXB69" s="631"/>
      <c r="AXC69" s="631"/>
      <c r="AXD69" s="631"/>
      <c r="AXE69" s="631"/>
      <c r="AXF69" s="631"/>
      <c r="AXG69" s="631"/>
      <c r="AXH69" s="631"/>
      <c r="AXI69" s="631"/>
      <c r="AXJ69" s="631"/>
      <c r="AXK69" s="631"/>
      <c r="AXL69" s="631"/>
      <c r="AXM69" s="631"/>
      <c r="AXN69" s="631"/>
      <c r="AXO69" s="631"/>
      <c r="AXP69" s="631"/>
      <c r="AXQ69" s="631"/>
      <c r="AXR69" s="631"/>
      <c r="AXS69" s="631"/>
      <c r="AXT69" s="631"/>
      <c r="AXU69" s="631"/>
      <c r="AXV69" s="631"/>
      <c r="AXW69" s="631"/>
      <c r="AXX69" s="631"/>
      <c r="AXY69" s="631"/>
      <c r="AXZ69" s="631"/>
      <c r="AYA69" s="631"/>
      <c r="AYB69" s="631"/>
      <c r="AYC69" s="631"/>
      <c r="AYD69" s="631"/>
      <c r="AYE69" s="631"/>
      <c r="AYF69" s="631"/>
      <c r="AYG69" s="631"/>
      <c r="AYH69" s="631"/>
      <c r="AYI69" s="631"/>
      <c r="AYJ69" s="631"/>
      <c r="AYK69" s="631"/>
      <c r="AYL69" s="631"/>
      <c r="AYM69" s="631"/>
      <c r="AYN69" s="631"/>
      <c r="AYO69" s="631"/>
      <c r="AYP69" s="631"/>
      <c r="AYQ69" s="631"/>
      <c r="AYR69" s="631"/>
      <c r="AYS69" s="631"/>
      <c r="AYT69" s="631"/>
      <c r="AYU69" s="631"/>
      <c r="AYV69" s="631"/>
      <c r="AYW69" s="631"/>
      <c r="AYX69" s="631"/>
      <c r="AYY69" s="631"/>
      <c r="AYZ69" s="631"/>
      <c r="AZA69" s="631"/>
      <c r="AZB69" s="631"/>
      <c r="AZC69" s="631"/>
      <c r="AZD69" s="631"/>
      <c r="AZE69" s="631"/>
      <c r="AZF69" s="631"/>
      <c r="AZG69" s="631"/>
      <c r="AZH69" s="631"/>
      <c r="AZI69" s="631"/>
      <c r="AZJ69" s="631"/>
      <c r="AZK69" s="631"/>
      <c r="AZL69" s="631"/>
      <c r="AZM69" s="631"/>
      <c r="AZN69" s="631"/>
      <c r="AZO69" s="631"/>
      <c r="AZP69" s="631"/>
      <c r="AZQ69" s="631"/>
      <c r="AZR69" s="631"/>
      <c r="AZS69" s="631"/>
      <c r="AZT69" s="631"/>
      <c r="AZU69" s="631"/>
      <c r="AZV69" s="631"/>
      <c r="AZW69" s="631"/>
      <c r="AZX69" s="631"/>
      <c r="AZY69" s="631"/>
      <c r="AZZ69" s="631"/>
      <c r="BAA69" s="631"/>
      <c r="BAB69" s="631"/>
      <c r="BAC69" s="631"/>
      <c r="BAD69" s="631"/>
      <c r="BAE69" s="631"/>
      <c r="BAF69" s="631"/>
      <c r="BAG69" s="631"/>
      <c r="BAH69" s="631"/>
      <c r="BAI69" s="631"/>
      <c r="BAJ69" s="631"/>
      <c r="BAK69" s="631"/>
      <c r="BAL69" s="631"/>
      <c r="BAM69" s="631"/>
      <c r="BAN69" s="631"/>
      <c r="BAO69" s="631"/>
      <c r="BAP69" s="631"/>
      <c r="BAQ69" s="631"/>
      <c r="BAR69" s="631"/>
      <c r="BAS69" s="631"/>
      <c r="BAT69" s="631"/>
      <c r="BAU69" s="631"/>
      <c r="BAV69" s="631"/>
      <c r="BAW69" s="631"/>
      <c r="BAX69" s="631"/>
      <c r="BAY69" s="631"/>
      <c r="BAZ69" s="631"/>
      <c r="BBA69" s="631"/>
      <c r="BBB69" s="631"/>
      <c r="BBC69" s="631"/>
      <c r="BBD69" s="631"/>
      <c r="BBE69" s="631"/>
      <c r="BBF69" s="631"/>
      <c r="BBG69" s="631"/>
      <c r="BBH69" s="631"/>
      <c r="BBI69" s="631"/>
      <c r="BBJ69" s="631"/>
      <c r="BBK69" s="631"/>
      <c r="BBL69" s="631"/>
      <c r="BBM69" s="631"/>
      <c r="BBN69" s="631"/>
      <c r="BBO69" s="631"/>
      <c r="BBP69" s="631"/>
      <c r="BBQ69" s="631"/>
      <c r="BBR69" s="631"/>
      <c r="BBS69" s="631"/>
      <c r="BBT69" s="631"/>
      <c r="BBU69" s="631"/>
      <c r="BBV69" s="631"/>
      <c r="BBW69" s="631"/>
      <c r="BBX69" s="631"/>
      <c r="BBY69" s="631"/>
      <c r="BBZ69" s="631"/>
      <c r="BCA69" s="631"/>
      <c r="BCB69" s="631"/>
      <c r="BCC69" s="631"/>
      <c r="BCD69" s="631"/>
      <c r="BCE69" s="631"/>
      <c r="BCF69" s="631"/>
      <c r="BCG69" s="631"/>
      <c r="BCH69" s="631"/>
      <c r="BCI69" s="631"/>
      <c r="BCJ69" s="631"/>
      <c r="BCK69" s="631"/>
      <c r="BCL69" s="631"/>
      <c r="BCM69" s="631"/>
      <c r="BCN69" s="631"/>
      <c r="BCO69" s="631"/>
      <c r="BCP69" s="631"/>
      <c r="BCQ69" s="631"/>
      <c r="BCR69" s="631"/>
      <c r="BCS69" s="631"/>
      <c r="BCT69" s="631"/>
      <c r="BCU69" s="631"/>
      <c r="BCV69" s="631"/>
      <c r="BCW69" s="631"/>
      <c r="BCX69" s="631"/>
      <c r="BCY69" s="631"/>
      <c r="BCZ69" s="631"/>
      <c r="BDA69" s="631"/>
      <c r="BDB69" s="631"/>
      <c r="BDC69" s="631"/>
      <c r="BDD69" s="631"/>
      <c r="BDE69" s="631"/>
      <c r="BDF69" s="631"/>
      <c r="BDG69" s="631"/>
      <c r="BDH69" s="631"/>
      <c r="BDI69" s="631"/>
      <c r="BDJ69" s="631"/>
      <c r="BDK69" s="631"/>
    </row>
    <row r="70" spans="1:1467" customFormat="1" ht="13.5" thickBot="1">
      <c r="A70" s="631"/>
      <c r="B70" s="624" t="s">
        <v>354</v>
      </c>
      <c r="C70" s="625"/>
      <c r="D70" s="626">
        <v>591.87400908097447</v>
      </c>
      <c r="E70" s="626">
        <v>737.42431875343891</v>
      </c>
      <c r="F70" s="627">
        <v>1329.2983278344132</v>
      </c>
      <c r="G70" s="552"/>
      <c r="H70" s="552"/>
      <c r="I70" s="552"/>
      <c r="J70" s="552"/>
      <c r="K70" s="552"/>
      <c r="L70" s="552"/>
      <c r="M70" s="552"/>
      <c r="N70" s="552"/>
      <c r="O70" s="631"/>
      <c r="P70" s="631"/>
      <c r="Q70" s="631"/>
      <c r="R70" s="631"/>
      <c r="S70" s="631"/>
      <c r="T70" s="631"/>
      <c r="U70" s="631"/>
      <c r="V70" s="631"/>
      <c r="W70" s="631"/>
      <c r="X70" s="631"/>
      <c r="Y70" s="631"/>
      <c r="Z70" s="631"/>
      <c r="AA70" s="631"/>
      <c r="AB70" s="631"/>
      <c r="AC70" s="631"/>
      <c r="AD70" s="631"/>
      <c r="AE70" s="631"/>
      <c r="AF70" s="631"/>
      <c r="AG70" s="631"/>
      <c r="AH70" s="631"/>
      <c r="AI70" s="631"/>
      <c r="AJ70" s="631"/>
      <c r="AK70" s="631"/>
      <c r="AL70" s="631"/>
      <c r="AM70" s="631"/>
      <c r="AN70" s="631"/>
      <c r="AO70" s="631"/>
      <c r="AP70" s="631"/>
      <c r="AQ70" s="631"/>
      <c r="AR70" s="631"/>
      <c r="AS70" s="631"/>
      <c r="AT70" s="631"/>
      <c r="AU70" s="631"/>
      <c r="AV70" s="631"/>
      <c r="AW70" s="631"/>
      <c r="AX70" s="631"/>
      <c r="AY70" s="631"/>
      <c r="AZ70" s="631"/>
      <c r="BA70" s="631"/>
      <c r="BB70" s="631"/>
      <c r="BC70" s="631"/>
      <c r="BD70" s="631"/>
      <c r="BE70" s="631"/>
      <c r="BF70" s="631"/>
      <c r="BG70" s="631"/>
      <c r="BH70" s="631"/>
      <c r="BI70" s="631"/>
      <c r="BJ70" s="631"/>
      <c r="BK70" s="631"/>
      <c r="BL70" s="631"/>
      <c r="BM70" s="631"/>
      <c r="BN70" s="631"/>
      <c r="BO70" s="631"/>
      <c r="BP70" s="631"/>
      <c r="BQ70" s="631"/>
      <c r="BR70" s="631"/>
      <c r="BS70" s="631"/>
      <c r="BT70" s="631"/>
      <c r="BU70" s="631"/>
      <c r="BV70" s="631"/>
      <c r="BW70" s="631"/>
      <c r="BX70" s="631"/>
      <c r="BY70" s="631"/>
      <c r="BZ70" s="631"/>
      <c r="CA70" s="631"/>
      <c r="CB70" s="631"/>
      <c r="CC70" s="631"/>
      <c r="CD70" s="631"/>
      <c r="CE70" s="631"/>
      <c r="CF70" s="631"/>
      <c r="CG70" s="631"/>
      <c r="CH70" s="631"/>
      <c r="CI70" s="631"/>
      <c r="CJ70" s="631"/>
      <c r="CK70" s="631"/>
      <c r="CL70" s="631"/>
      <c r="CM70" s="631"/>
      <c r="CN70" s="631"/>
      <c r="CO70" s="631"/>
      <c r="CP70" s="631"/>
      <c r="CQ70" s="631"/>
      <c r="CR70" s="631"/>
      <c r="CS70" s="631"/>
      <c r="CT70" s="631"/>
      <c r="CU70" s="631"/>
      <c r="CV70" s="631"/>
      <c r="CW70" s="631"/>
      <c r="CX70" s="631"/>
      <c r="CY70" s="631"/>
      <c r="CZ70" s="631"/>
      <c r="DA70" s="631"/>
      <c r="DB70" s="631"/>
      <c r="DC70" s="631"/>
      <c r="DD70" s="631"/>
      <c r="DE70" s="631"/>
      <c r="DF70" s="631"/>
      <c r="DG70" s="631"/>
      <c r="DH70" s="631"/>
      <c r="DI70" s="631"/>
      <c r="DJ70" s="631"/>
      <c r="DK70" s="631"/>
      <c r="DL70" s="631"/>
      <c r="DM70" s="631"/>
      <c r="DN70" s="631"/>
      <c r="DO70" s="631"/>
      <c r="DP70" s="631"/>
      <c r="DQ70" s="631"/>
      <c r="DR70" s="631"/>
      <c r="DS70" s="631"/>
      <c r="DT70" s="631"/>
      <c r="DU70" s="631"/>
      <c r="DV70" s="631"/>
      <c r="DW70" s="631"/>
      <c r="DX70" s="631"/>
      <c r="DY70" s="631"/>
      <c r="DZ70" s="631"/>
      <c r="EA70" s="631"/>
      <c r="EB70" s="631"/>
      <c r="EC70" s="631"/>
      <c r="ED70" s="631"/>
      <c r="EE70" s="631"/>
      <c r="EF70" s="631"/>
      <c r="EG70" s="631"/>
      <c r="EH70" s="631"/>
      <c r="EI70" s="631"/>
      <c r="EJ70" s="631"/>
      <c r="EK70" s="631"/>
      <c r="EL70" s="631"/>
      <c r="EM70" s="631"/>
      <c r="EN70" s="631"/>
      <c r="EO70" s="631"/>
      <c r="EP70" s="631"/>
      <c r="EQ70" s="631"/>
      <c r="ER70" s="631"/>
      <c r="ES70" s="631"/>
      <c r="ET70" s="631"/>
      <c r="EU70" s="631"/>
      <c r="EV70" s="631"/>
      <c r="EW70" s="631"/>
      <c r="EX70" s="631"/>
      <c r="EY70" s="631"/>
      <c r="EZ70" s="631"/>
      <c r="FA70" s="631"/>
      <c r="FB70" s="631"/>
      <c r="FC70" s="631"/>
      <c r="FD70" s="631"/>
      <c r="FE70" s="631"/>
      <c r="FF70" s="631"/>
      <c r="FG70" s="631"/>
      <c r="FH70" s="631"/>
      <c r="FI70" s="631"/>
      <c r="FJ70" s="631"/>
      <c r="FK70" s="631"/>
      <c r="FL70" s="631"/>
      <c r="FM70" s="631"/>
      <c r="FN70" s="631"/>
      <c r="FO70" s="631"/>
      <c r="FP70" s="631"/>
      <c r="FQ70" s="631"/>
      <c r="FR70" s="631"/>
      <c r="FS70" s="631"/>
      <c r="FT70" s="631"/>
      <c r="FU70" s="631"/>
      <c r="FV70" s="631"/>
      <c r="FW70" s="631"/>
      <c r="FX70" s="631"/>
      <c r="FY70" s="631"/>
      <c r="FZ70" s="631"/>
      <c r="GA70" s="631"/>
      <c r="GB70" s="631"/>
      <c r="GC70" s="631"/>
      <c r="GD70" s="631"/>
      <c r="GE70" s="631"/>
      <c r="GF70" s="631"/>
      <c r="GG70" s="631"/>
      <c r="GH70" s="631"/>
      <c r="GI70" s="631"/>
      <c r="GJ70" s="631"/>
      <c r="GK70" s="631"/>
      <c r="GL70" s="631"/>
      <c r="GM70" s="631"/>
      <c r="GN70" s="631"/>
      <c r="GO70" s="631"/>
      <c r="GP70" s="631"/>
      <c r="GQ70" s="631"/>
      <c r="GR70" s="631"/>
      <c r="GS70" s="631"/>
      <c r="GT70" s="631"/>
      <c r="GU70" s="631"/>
      <c r="GV70" s="631"/>
      <c r="GW70" s="631"/>
      <c r="GX70" s="631"/>
      <c r="GY70" s="631"/>
      <c r="GZ70" s="631"/>
      <c r="HA70" s="631"/>
      <c r="HB70" s="631"/>
      <c r="HC70" s="631"/>
      <c r="HD70" s="631"/>
      <c r="HE70" s="631"/>
      <c r="HF70" s="631"/>
      <c r="HG70" s="631"/>
      <c r="HH70" s="631"/>
      <c r="HI70" s="631"/>
      <c r="HJ70" s="631"/>
      <c r="HK70" s="631"/>
      <c r="HL70" s="631"/>
      <c r="HM70" s="631"/>
      <c r="HN70" s="631"/>
      <c r="HO70" s="631"/>
      <c r="HP70" s="631"/>
      <c r="HQ70" s="631"/>
      <c r="HR70" s="631"/>
      <c r="HS70" s="631"/>
      <c r="HT70" s="631"/>
      <c r="HU70" s="631"/>
      <c r="HV70" s="631"/>
      <c r="HW70" s="631"/>
      <c r="HX70" s="631"/>
      <c r="HY70" s="631"/>
      <c r="HZ70" s="631"/>
      <c r="IA70" s="631"/>
      <c r="IB70" s="631"/>
      <c r="IC70" s="631"/>
      <c r="ID70" s="631"/>
      <c r="IE70" s="631"/>
      <c r="IF70" s="631"/>
      <c r="IG70" s="631"/>
      <c r="IH70" s="631"/>
      <c r="II70" s="631"/>
      <c r="IJ70" s="631"/>
      <c r="IK70" s="631"/>
      <c r="IL70" s="631"/>
      <c r="IM70" s="631"/>
      <c r="IN70" s="631"/>
      <c r="IO70" s="631"/>
      <c r="IP70" s="631"/>
      <c r="IQ70" s="631"/>
      <c r="IR70" s="631"/>
      <c r="IS70" s="631"/>
      <c r="IT70" s="631"/>
      <c r="IU70" s="631"/>
      <c r="IV70" s="631"/>
      <c r="IW70" s="631"/>
      <c r="IX70" s="631"/>
      <c r="IY70" s="631"/>
      <c r="IZ70" s="631"/>
      <c r="JA70" s="631"/>
      <c r="JB70" s="631"/>
      <c r="JC70" s="631"/>
      <c r="JD70" s="631"/>
      <c r="JE70" s="631"/>
      <c r="JF70" s="631"/>
      <c r="JG70" s="631"/>
      <c r="JH70" s="631"/>
      <c r="JI70" s="631"/>
      <c r="JJ70" s="631"/>
      <c r="JK70" s="631"/>
      <c r="JL70" s="631"/>
      <c r="JM70" s="631"/>
      <c r="JN70" s="631"/>
      <c r="JO70" s="631"/>
      <c r="JP70" s="631"/>
      <c r="JQ70" s="631"/>
      <c r="JR70" s="631"/>
      <c r="JS70" s="631"/>
      <c r="JT70" s="631"/>
      <c r="JU70" s="631"/>
      <c r="JV70" s="631"/>
      <c r="JW70" s="631"/>
      <c r="JX70" s="631"/>
      <c r="JY70" s="631"/>
      <c r="JZ70" s="631"/>
      <c r="KA70" s="631"/>
      <c r="KB70" s="631"/>
      <c r="KC70" s="631"/>
      <c r="KD70" s="631"/>
      <c r="KE70" s="631"/>
      <c r="KF70" s="631"/>
      <c r="KG70" s="631"/>
      <c r="KH70" s="631"/>
      <c r="KI70" s="631"/>
      <c r="KJ70" s="631"/>
      <c r="KK70" s="631"/>
      <c r="KL70" s="631"/>
      <c r="KM70" s="631"/>
      <c r="KN70" s="631"/>
      <c r="KO70" s="631"/>
      <c r="KP70" s="631"/>
      <c r="KQ70" s="631"/>
      <c r="KR70" s="631"/>
      <c r="KS70" s="631"/>
      <c r="KT70" s="631"/>
      <c r="KU70" s="631"/>
      <c r="KV70" s="631"/>
      <c r="KW70" s="631"/>
      <c r="KX70" s="631"/>
      <c r="KY70" s="631"/>
      <c r="KZ70" s="631"/>
      <c r="LA70" s="631"/>
      <c r="LB70" s="631"/>
      <c r="LC70" s="631"/>
      <c r="LD70" s="631"/>
      <c r="LE70" s="631"/>
      <c r="LF70" s="631"/>
      <c r="LG70" s="631"/>
      <c r="LH70" s="631"/>
      <c r="LI70" s="631"/>
      <c r="LJ70" s="631"/>
      <c r="LK70" s="631"/>
      <c r="LL70" s="631"/>
      <c r="LM70" s="631"/>
      <c r="LN70" s="631"/>
      <c r="LO70" s="631"/>
      <c r="LP70" s="631"/>
      <c r="LQ70" s="631"/>
      <c r="LR70" s="631"/>
      <c r="LS70" s="631"/>
      <c r="LT70" s="631"/>
      <c r="LU70" s="631"/>
      <c r="LV70" s="631"/>
      <c r="LW70" s="631"/>
      <c r="LX70" s="631"/>
      <c r="LY70" s="631"/>
      <c r="LZ70" s="631"/>
      <c r="MA70" s="631"/>
      <c r="MB70" s="631"/>
      <c r="MC70" s="631"/>
      <c r="MD70" s="631"/>
      <c r="ME70" s="631"/>
      <c r="MF70" s="631"/>
      <c r="MG70" s="631"/>
      <c r="MH70" s="631"/>
      <c r="MI70" s="631"/>
      <c r="MJ70" s="631"/>
      <c r="MK70" s="631"/>
      <c r="ML70" s="631"/>
      <c r="MM70" s="631"/>
      <c r="MN70" s="631"/>
      <c r="MO70" s="631"/>
      <c r="MP70" s="631"/>
      <c r="MQ70" s="631"/>
      <c r="MR70" s="631"/>
      <c r="MS70" s="631"/>
      <c r="MT70" s="631"/>
      <c r="MU70" s="631"/>
      <c r="MV70" s="631"/>
      <c r="MW70" s="631"/>
      <c r="MX70" s="631"/>
      <c r="MY70" s="631"/>
      <c r="MZ70" s="631"/>
      <c r="NA70" s="631"/>
      <c r="NB70" s="631"/>
      <c r="NC70" s="631"/>
      <c r="ND70" s="631"/>
      <c r="NE70" s="631"/>
      <c r="NF70" s="631"/>
      <c r="NG70" s="631"/>
      <c r="NH70" s="631"/>
      <c r="NI70" s="631"/>
      <c r="NJ70" s="631"/>
      <c r="NK70" s="631"/>
      <c r="NL70" s="631"/>
      <c r="NM70" s="631"/>
      <c r="NN70" s="631"/>
      <c r="NO70" s="631"/>
      <c r="NP70" s="631"/>
      <c r="NQ70" s="631"/>
      <c r="NR70" s="631"/>
      <c r="NS70" s="631"/>
      <c r="NT70" s="631"/>
      <c r="NU70" s="631"/>
      <c r="NV70" s="631"/>
      <c r="NW70" s="631"/>
      <c r="NX70" s="631"/>
      <c r="NY70" s="631"/>
      <c r="NZ70" s="631"/>
      <c r="OA70" s="631"/>
      <c r="OB70" s="631"/>
      <c r="OC70" s="631"/>
      <c r="OD70" s="631"/>
      <c r="OE70" s="631"/>
      <c r="OF70" s="631"/>
      <c r="OG70" s="631"/>
      <c r="OH70" s="631"/>
      <c r="OI70" s="631"/>
      <c r="OJ70" s="631"/>
      <c r="OK70" s="631"/>
      <c r="OL70" s="631"/>
      <c r="OM70" s="631"/>
      <c r="ON70" s="631"/>
      <c r="OO70" s="631"/>
      <c r="OP70" s="631"/>
      <c r="OQ70" s="631"/>
      <c r="OR70" s="631"/>
      <c r="OS70" s="631"/>
      <c r="OT70" s="631"/>
      <c r="OU70" s="631"/>
      <c r="OV70" s="631"/>
      <c r="OW70" s="631"/>
      <c r="OX70" s="631"/>
      <c r="OY70" s="631"/>
      <c r="OZ70" s="631"/>
      <c r="PA70" s="631"/>
      <c r="PB70" s="631"/>
      <c r="PC70" s="631"/>
      <c r="PD70" s="631"/>
      <c r="PE70" s="631"/>
      <c r="PF70" s="631"/>
      <c r="PG70" s="631"/>
      <c r="PH70" s="631"/>
      <c r="PI70" s="631"/>
      <c r="PJ70" s="631"/>
      <c r="PK70" s="631"/>
      <c r="PL70" s="631"/>
      <c r="PM70" s="631"/>
      <c r="PN70" s="631"/>
      <c r="PO70" s="631"/>
      <c r="PP70" s="631"/>
      <c r="PQ70" s="631"/>
      <c r="PR70" s="631"/>
      <c r="PS70" s="631"/>
      <c r="PT70" s="631"/>
      <c r="PU70" s="631"/>
      <c r="PV70" s="631"/>
      <c r="PW70" s="631"/>
      <c r="PX70" s="631"/>
      <c r="PY70" s="631"/>
      <c r="PZ70" s="631"/>
      <c r="QA70" s="631"/>
      <c r="QB70" s="631"/>
      <c r="QC70" s="631"/>
      <c r="QD70" s="631"/>
      <c r="QE70" s="631"/>
      <c r="QF70" s="631"/>
      <c r="QG70" s="631"/>
      <c r="QH70" s="631"/>
      <c r="QI70" s="631"/>
      <c r="QJ70" s="631"/>
      <c r="QK70" s="631"/>
      <c r="QL70" s="631"/>
      <c r="QM70" s="631"/>
      <c r="QN70" s="631"/>
      <c r="QO70" s="631"/>
      <c r="QP70" s="631"/>
      <c r="QQ70" s="631"/>
      <c r="QR70" s="631"/>
      <c r="QS70" s="631"/>
      <c r="QT70" s="631"/>
      <c r="QU70" s="631"/>
      <c r="QV70" s="631"/>
      <c r="QW70" s="631"/>
      <c r="QX70" s="631"/>
      <c r="QY70" s="631"/>
      <c r="QZ70" s="631"/>
      <c r="RA70" s="631"/>
      <c r="RB70" s="631"/>
      <c r="RC70" s="631"/>
      <c r="RD70" s="631"/>
      <c r="RE70" s="631"/>
      <c r="RF70" s="631"/>
      <c r="RG70" s="631"/>
      <c r="RH70" s="631"/>
      <c r="RI70" s="631"/>
      <c r="RJ70" s="631"/>
      <c r="RK70" s="631"/>
      <c r="RL70" s="631"/>
      <c r="RM70" s="631"/>
      <c r="RN70" s="631"/>
      <c r="RO70" s="631"/>
      <c r="RP70" s="631"/>
      <c r="RQ70" s="631"/>
      <c r="RR70" s="631"/>
      <c r="RS70" s="631"/>
      <c r="RT70" s="631"/>
      <c r="RU70" s="631"/>
      <c r="RV70" s="631"/>
      <c r="RW70" s="631"/>
      <c r="RX70" s="631"/>
      <c r="RY70" s="631"/>
      <c r="RZ70" s="631"/>
      <c r="SA70" s="631"/>
      <c r="SB70" s="631"/>
      <c r="SC70" s="631"/>
      <c r="SD70" s="631"/>
      <c r="SE70" s="631"/>
      <c r="SF70" s="631"/>
      <c r="SG70" s="631"/>
      <c r="SH70" s="631"/>
      <c r="SI70" s="631"/>
      <c r="SJ70" s="631"/>
      <c r="SK70" s="631"/>
      <c r="SL70" s="631"/>
      <c r="SM70" s="631"/>
      <c r="SN70" s="631"/>
      <c r="SO70" s="631"/>
      <c r="SP70" s="631"/>
      <c r="SQ70" s="631"/>
      <c r="SR70" s="631"/>
      <c r="SS70" s="631"/>
      <c r="ST70" s="631"/>
      <c r="SU70" s="631"/>
      <c r="SV70" s="631"/>
      <c r="SW70" s="631"/>
      <c r="SX70" s="631"/>
      <c r="SY70" s="631"/>
      <c r="SZ70" s="631"/>
      <c r="TA70" s="631"/>
      <c r="TB70" s="631"/>
      <c r="TC70" s="631"/>
      <c r="TD70" s="631"/>
      <c r="TE70" s="631"/>
      <c r="TF70" s="631"/>
      <c r="TG70" s="631"/>
      <c r="TH70" s="631"/>
      <c r="TI70" s="631"/>
      <c r="TJ70" s="631"/>
      <c r="TK70" s="631"/>
      <c r="TL70" s="631"/>
      <c r="TM70" s="631"/>
      <c r="TN70" s="631"/>
      <c r="TO70" s="631"/>
      <c r="TP70" s="631"/>
      <c r="TQ70" s="631"/>
      <c r="TR70" s="631"/>
      <c r="TS70" s="631"/>
      <c r="TT70" s="631"/>
      <c r="TU70" s="631"/>
      <c r="TV70" s="631"/>
      <c r="TW70" s="631"/>
      <c r="TX70" s="631"/>
      <c r="TY70" s="631"/>
      <c r="TZ70" s="631"/>
      <c r="UA70" s="631"/>
      <c r="UB70" s="631"/>
      <c r="UC70" s="631"/>
      <c r="UD70" s="631"/>
      <c r="UE70" s="631"/>
      <c r="UF70" s="631"/>
      <c r="UG70" s="631"/>
      <c r="UH70" s="631"/>
      <c r="UI70" s="631"/>
      <c r="UJ70" s="631"/>
      <c r="UK70" s="631"/>
      <c r="UL70" s="631"/>
      <c r="UM70" s="631"/>
      <c r="UN70" s="631"/>
      <c r="UO70" s="631"/>
      <c r="UP70" s="631"/>
      <c r="UQ70" s="631"/>
      <c r="UR70" s="631"/>
      <c r="US70" s="631"/>
      <c r="UT70" s="631"/>
      <c r="UU70" s="631"/>
      <c r="UV70" s="631"/>
      <c r="UW70" s="631"/>
      <c r="UX70" s="631"/>
      <c r="UY70" s="631"/>
      <c r="UZ70" s="631"/>
      <c r="VA70" s="631"/>
      <c r="VB70" s="631"/>
      <c r="VC70" s="631"/>
      <c r="VD70" s="631"/>
      <c r="VE70" s="631"/>
      <c r="VF70" s="631"/>
      <c r="VG70" s="631"/>
      <c r="VH70" s="631"/>
      <c r="VI70" s="631"/>
      <c r="VJ70" s="631"/>
      <c r="VK70" s="631"/>
      <c r="VL70" s="631"/>
      <c r="VM70" s="631"/>
      <c r="VN70" s="631"/>
      <c r="VO70" s="631"/>
      <c r="VP70" s="631"/>
      <c r="VQ70" s="631"/>
      <c r="VR70" s="631"/>
      <c r="VS70" s="631"/>
      <c r="VT70" s="631"/>
      <c r="VU70" s="631"/>
      <c r="VV70" s="631"/>
      <c r="VW70" s="631"/>
      <c r="VX70" s="631"/>
      <c r="VY70" s="631"/>
      <c r="VZ70" s="631"/>
      <c r="WA70" s="631"/>
      <c r="WB70" s="631"/>
      <c r="WC70" s="631"/>
      <c r="WD70" s="631"/>
      <c r="WE70" s="631"/>
      <c r="WF70" s="631"/>
      <c r="WG70" s="631"/>
      <c r="WH70" s="631"/>
      <c r="WI70" s="631"/>
      <c r="WJ70" s="631"/>
      <c r="WK70" s="631"/>
      <c r="WL70" s="631"/>
      <c r="WM70" s="631"/>
      <c r="WN70" s="631"/>
      <c r="WO70" s="631"/>
      <c r="WP70" s="631"/>
      <c r="WQ70" s="631"/>
      <c r="WR70" s="631"/>
      <c r="WS70" s="631"/>
      <c r="WT70" s="631"/>
      <c r="WU70" s="631"/>
      <c r="WV70" s="631"/>
      <c r="WW70" s="631"/>
      <c r="WX70" s="631"/>
      <c r="WY70" s="631"/>
      <c r="WZ70" s="631"/>
      <c r="XA70" s="631"/>
      <c r="XB70" s="631"/>
      <c r="XC70" s="631"/>
      <c r="XD70" s="631"/>
      <c r="XE70" s="631"/>
      <c r="XF70" s="631"/>
      <c r="XG70" s="631"/>
      <c r="XH70" s="631"/>
      <c r="XI70" s="631"/>
      <c r="XJ70" s="631"/>
      <c r="XK70" s="631"/>
      <c r="XL70" s="631"/>
      <c r="XM70" s="631"/>
      <c r="XN70" s="631"/>
      <c r="XO70" s="631"/>
      <c r="XP70" s="631"/>
      <c r="XQ70" s="631"/>
      <c r="XR70" s="631"/>
      <c r="XS70" s="631"/>
      <c r="XT70" s="631"/>
      <c r="XU70" s="631"/>
      <c r="XV70" s="631"/>
      <c r="XW70" s="631"/>
      <c r="XX70" s="631"/>
      <c r="XY70" s="631"/>
      <c r="XZ70" s="631"/>
      <c r="YA70" s="631"/>
      <c r="YB70" s="631"/>
      <c r="YC70" s="631"/>
      <c r="YD70" s="631"/>
      <c r="YE70" s="631"/>
      <c r="YF70" s="631"/>
      <c r="YG70" s="631"/>
      <c r="YH70" s="631"/>
      <c r="YI70" s="631"/>
      <c r="YJ70" s="631"/>
      <c r="YK70" s="631"/>
      <c r="YL70" s="631"/>
      <c r="YM70" s="631"/>
      <c r="YN70" s="631"/>
      <c r="YO70" s="631"/>
      <c r="YP70" s="631"/>
      <c r="YQ70" s="631"/>
      <c r="YR70" s="631"/>
      <c r="YS70" s="631"/>
      <c r="YT70" s="631"/>
      <c r="YU70" s="631"/>
      <c r="YV70" s="631"/>
      <c r="YW70" s="631"/>
      <c r="YX70" s="631"/>
      <c r="YY70" s="631"/>
      <c r="YZ70" s="631"/>
      <c r="ZA70" s="631"/>
      <c r="ZB70" s="631"/>
      <c r="ZC70" s="631"/>
      <c r="ZD70" s="631"/>
      <c r="ZE70" s="631"/>
      <c r="ZF70" s="631"/>
      <c r="ZG70" s="631"/>
      <c r="ZH70" s="631"/>
      <c r="ZI70" s="631"/>
      <c r="ZJ70" s="631"/>
      <c r="ZK70" s="631"/>
      <c r="ZL70" s="631"/>
      <c r="ZM70" s="631"/>
      <c r="ZN70" s="631"/>
      <c r="ZO70" s="631"/>
      <c r="ZP70" s="631"/>
      <c r="ZQ70" s="631"/>
      <c r="ZR70" s="631"/>
      <c r="ZS70" s="631"/>
      <c r="ZT70" s="631"/>
      <c r="ZU70" s="631"/>
      <c r="ZV70" s="631"/>
      <c r="ZW70" s="631"/>
      <c r="ZX70" s="631"/>
      <c r="ZY70" s="631"/>
      <c r="ZZ70" s="631"/>
      <c r="AAA70" s="631"/>
      <c r="AAB70" s="631"/>
      <c r="AAC70" s="631"/>
      <c r="AAD70" s="631"/>
      <c r="AAE70" s="631"/>
      <c r="AAF70" s="631"/>
      <c r="AAG70" s="631"/>
      <c r="AAH70" s="631"/>
      <c r="AAI70" s="631"/>
      <c r="AAJ70" s="631"/>
      <c r="AAK70" s="631"/>
      <c r="AAL70" s="631"/>
      <c r="AAM70" s="631"/>
      <c r="AAN70" s="631"/>
      <c r="AAO70" s="631"/>
      <c r="AAP70" s="631"/>
      <c r="AAQ70" s="631"/>
      <c r="AAR70" s="631"/>
      <c r="AAS70" s="631"/>
      <c r="AAT70" s="631"/>
      <c r="AAU70" s="631"/>
      <c r="AAV70" s="631"/>
      <c r="AAW70" s="631"/>
      <c r="AAX70" s="631"/>
      <c r="AAY70" s="631"/>
      <c r="AAZ70" s="631"/>
      <c r="ABA70" s="631"/>
      <c r="ABB70" s="631"/>
      <c r="ABC70" s="631"/>
      <c r="ABD70" s="631"/>
      <c r="ABE70" s="631"/>
      <c r="ABF70" s="631"/>
      <c r="ABG70" s="631"/>
      <c r="ABH70" s="631"/>
      <c r="ABI70" s="631"/>
      <c r="ABJ70" s="631"/>
      <c r="ABK70" s="631"/>
      <c r="ABL70" s="631"/>
      <c r="ABM70" s="631"/>
      <c r="ABN70" s="631"/>
      <c r="ABO70" s="631"/>
      <c r="ABP70" s="631"/>
      <c r="ABQ70" s="631"/>
      <c r="ABR70" s="631"/>
      <c r="ABS70" s="631"/>
      <c r="ABT70" s="631"/>
      <c r="ABU70" s="631"/>
      <c r="ABV70" s="631"/>
      <c r="ABW70" s="631"/>
      <c r="ABX70" s="631"/>
      <c r="ABY70" s="631"/>
      <c r="ABZ70" s="631"/>
      <c r="ACA70" s="631"/>
      <c r="ACB70" s="631"/>
      <c r="ACC70" s="631"/>
      <c r="ACD70" s="631"/>
      <c r="ACE70" s="631"/>
      <c r="ACF70" s="631"/>
      <c r="ACG70" s="631"/>
      <c r="ACH70" s="631"/>
      <c r="ACI70" s="631"/>
      <c r="ACJ70" s="631"/>
      <c r="ACK70" s="631"/>
      <c r="ACL70" s="631"/>
      <c r="ACM70" s="631"/>
      <c r="ACN70" s="631"/>
      <c r="ACO70" s="631"/>
      <c r="ACP70" s="631"/>
      <c r="ACQ70" s="631"/>
      <c r="ACR70" s="631"/>
      <c r="ACS70" s="631"/>
      <c r="ACT70" s="631"/>
      <c r="ACU70" s="631"/>
      <c r="ACV70" s="631"/>
      <c r="ACW70" s="631"/>
      <c r="ACX70" s="631"/>
      <c r="ACY70" s="631"/>
      <c r="ACZ70" s="631"/>
      <c r="ADA70" s="631"/>
      <c r="ADB70" s="631"/>
      <c r="ADC70" s="631"/>
      <c r="ADD70" s="631"/>
      <c r="ADE70" s="631"/>
      <c r="ADF70" s="631"/>
      <c r="ADG70" s="631"/>
      <c r="ADH70" s="631"/>
      <c r="ADI70" s="631"/>
      <c r="ADJ70" s="631"/>
      <c r="ADK70" s="631"/>
      <c r="ADL70" s="631"/>
      <c r="ADM70" s="631"/>
      <c r="ADN70" s="631"/>
      <c r="ADO70" s="631"/>
      <c r="ADP70" s="631"/>
      <c r="ADQ70" s="631"/>
      <c r="ADR70" s="631"/>
      <c r="ADS70" s="631"/>
      <c r="ADT70" s="631"/>
      <c r="ADU70" s="631"/>
      <c r="ADV70" s="631"/>
      <c r="ADW70" s="631"/>
      <c r="ADX70" s="631"/>
      <c r="ADY70" s="631"/>
      <c r="ADZ70" s="631"/>
      <c r="AEA70" s="631"/>
      <c r="AEB70" s="631"/>
      <c r="AEC70" s="631"/>
      <c r="AED70" s="631"/>
      <c r="AEE70" s="631"/>
      <c r="AEF70" s="631"/>
      <c r="AEG70" s="631"/>
      <c r="AEH70" s="631"/>
      <c r="AEI70" s="631"/>
      <c r="AEJ70" s="631"/>
      <c r="AEK70" s="631"/>
      <c r="AEL70" s="631"/>
      <c r="AEM70" s="631"/>
      <c r="AEN70" s="631"/>
      <c r="AEO70" s="631"/>
      <c r="AEP70" s="631"/>
      <c r="AEQ70" s="631"/>
      <c r="AER70" s="631"/>
      <c r="AES70" s="631"/>
      <c r="AET70" s="631"/>
      <c r="AEU70" s="631"/>
      <c r="AEV70" s="631"/>
      <c r="AEW70" s="631"/>
      <c r="AEX70" s="631"/>
      <c r="AEY70" s="631"/>
      <c r="AEZ70" s="631"/>
      <c r="AFA70" s="631"/>
      <c r="AFB70" s="631"/>
      <c r="AFC70" s="631"/>
      <c r="AFD70" s="631"/>
      <c r="AFE70" s="631"/>
      <c r="AFF70" s="631"/>
      <c r="AFG70" s="631"/>
      <c r="AFH70" s="631"/>
      <c r="AFI70" s="631"/>
      <c r="AFJ70" s="631"/>
      <c r="AFK70" s="631"/>
      <c r="AFL70" s="631"/>
      <c r="AFM70" s="631"/>
      <c r="AFN70" s="631"/>
      <c r="AFO70" s="631"/>
      <c r="AFP70" s="631"/>
      <c r="AFQ70" s="631"/>
      <c r="AFR70" s="631"/>
      <c r="AFS70" s="631"/>
      <c r="AFT70" s="631"/>
      <c r="AFU70" s="631"/>
      <c r="AFV70" s="631"/>
      <c r="AFW70" s="631"/>
      <c r="AFX70" s="631"/>
      <c r="AFY70" s="631"/>
      <c r="AFZ70" s="631"/>
      <c r="AGA70" s="631"/>
      <c r="AGB70" s="631"/>
      <c r="AGC70" s="631"/>
      <c r="AGD70" s="631"/>
      <c r="AGE70" s="631"/>
      <c r="AGF70" s="631"/>
      <c r="AGG70" s="631"/>
      <c r="AGH70" s="631"/>
      <c r="AGI70" s="631"/>
      <c r="AGJ70" s="631"/>
      <c r="AGK70" s="631"/>
      <c r="AGL70" s="631"/>
      <c r="AGM70" s="631"/>
      <c r="AGN70" s="631"/>
      <c r="AGO70" s="631"/>
      <c r="AGP70" s="631"/>
      <c r="AGQ70" s="631"/>
      <c r="AGR70" s="631"/>
      <c r="AGS70" s="631"/>
      <c r="AGT70" s="631"/>
      <c r="AGU70" s="631"/>
      <c r="AGV70" s="631"/>
      <c r="AGW70" s="631"/>
      <c r="AGX70" s="631"/>
      <c r="AGY70" s="631"/>
      <c r="AGZ70" s="631"/>
      <c r="AHA70" s="631"/>
      <c r="AHB70" s="631"/>
      <c r="AHC70" s="631"/>
      <c r="AHD70" s="631"/>
      <c r="AHE70" s="631"/>
      <c r="AHF70" s="631"/>
      <c r="AHG70" s="631"/>
      <c r="AHH70" s="631"/>
      <c r="AHI70" s="631"/>
      <c r="AHJ70" s="631"/>
      <c r="AHK70" s="631"/>
      <c r="AHL70" s="631"/>
      <c r="AHM70" s="631"/>
      <c r="AHN70" s="631"/>
      <c r="AHO70" s="631"/>
      <c r="AHP70" s="631"/>
      <c r="AHQ70" s="631"/>
      <c r="AHR70" s="631"/>
      <c r="AHS70" s="631"/>
      <c r="AHT70" s="631"/>
      <c r="AHU70" s="631"/>
      <c r="AHV70" s="631"/>
      <c r="AHW70" s="631"/>
      <c r="AHX70" s="631"/>
      <c r="AHY70" s="631"/>
      <c r="AHZ70" s="631"/>
      <c r="AIA70" s="631"/>
      <c r="AIB70" s="631"/>
      <c r="AIC70" s="631"/>
      <c r="AID70" s="631"/>
      <c r="AIE70" s="631"/>
      <c r="AIF70" s="631"/>
      <c r="AIG70" s="631"/>
      <c r="AIH70" s="631"/>
      <c r="AII70" s="631"/>
      <c r="AIJ70" s="631"/>
      <c r="AIK70" s="631"/>
      <c r="AIL70" s="631"/>
      <c r="AIM70" s="631"/>
      <c r="AIN70" s="631"/>
      <c r="AIO70" s="631"/>
      <c r="AIP70" s="631"/>
      <c r="AIQ70" s="631"/>
      <c r="AIR70" s="631"/>
      <c r="AIS70" s="631"/>
      <c r="AIT70" s="631"/>
      <c r="AIU70" s="631"/>
      <c r="AIV70" s="631"/>
      <c r="AIW70" s="631"/>
      <c r="AIX70" s="631"/>
      <c r="AIY70" s="631"/>
      <c r="AIZ70" s="631"/>
      <c r="AJA70" s="631"/>
      <c r="AJB70" s="631"/>
      <c r="AJC70" s="631"/>
      <c r="AJD70" s="631"/>
      <c r="AJE70" s="631"/>
      <c r="AJF70" s="631"/>
      <c r="AJG70" s="631"/>
      <c r="AJH70" s="631"/>
      <c r="AJI70" s="631"/>
      <c r="AJJ70" s="631"/>
      <c r="AJK70" s="631"/>
      <c r="AJL70" s="631"/>
      <c r="AJM70" s="631"/>
      <c r="AJN70" s="631"/>
      <c r="AJO70" s="631"/>
      <c r="AJP70" s="631"/>
      <c r="AJQ70" s="631"/>
      <c r="AJR70" s="631"/>
      <c r="AJS70" s="631"/>
      <c r="AJT70" s="631"/>
      <c r="AJU70" s="631"/>
      <c r="AJV70" s="631"/>
      <c r="AJW70" s="631"/>
      <c r="AJX70" s="631"/>
      <c r="AJY70" s="631"/>
      <c r="AJZ70" s="631"/>
      <c r="AKA70" s="631"/>
      <c r="AKB70" s="631"/>
      <c r="AKC70" s="631"/>
      <c r="AKD70" s="631"/>
      <c r="AKE70" s="631"/>
      <c r="AKF70" s="631"/>
      <c r="AKG70" s="631"/>
      <c r="AKH70" s="631"/>
      <c r="AKI70" s="631"/>
      <c r="AKJ70" s="631"/>
      <c r="AKK70" s="631"/>
      <c r="AKL70" s="631"/>
      <c r="AKM70" s="631"/>
      <c r="AKN70" s="631"/>
      <c r="AKO70" s="631"/>
      <c r="AKP70" s="631"/>
      <c r="AKQ70" s="631"/>
      <c r="AKR70" s="631"/>
      <c r="AKS70" s="631"/>
      <c r="AKT70" s="631"/>
      <c r="AKU70" s="631"/>
      <c r="AKV70" s="631"/>
      <c r="AKW70" s="631"/>
      <c r="AKX70" s="631"/>
      <c r="AKY70" s="631"/>
      <c r="AKZ70" s="631"/>
      <c r="ALA70" s="631"/>
      <c r="ALB70" s="631"/>
      <c r="ALC70" s="631"/>
      <c r="ALD70" s="631"/>
      <c r="ALE70" s="631"/>
      <c r="ALF70" s="631"/>
      <c r="ALG70" s="631"/>
      <c r="ALH70" s="631"/>
      <c r="ALI70" s="631"/>
      <c r="ALJ70" s="631"/>
      <c r="ALK70" s="631"/>
      <c r="ALL70" s="631"/>
      <c r="ALM70" s="631"/>
      <c r="ALN70" s="631"/>
      <c r="ALO70" s="631"/>
      <c r="ALP70" s="631"/>
      <c r="ALQ70" s="631"/>
      <c r="ALR70" s="631"/>
      <c r="ALS70" s="631"/>
      <c r="ALT70" s="631"/>
      <c r="ALU70" s="631"/>
      <c r="ALV70" s="631"/>
      <c r="ALW70" s="631"/>
      <c r="ALX70" s="631"/>
      <c r="ALY70" s="631"/>
      <c r="ALZ70" s="631"/>
      <c r="AMA70" s="631"/>
      <c r="AMB70" s="631"/>
      <c r="AMC70" s="631"/>
      <c r="AMD70" s="631"/>
      <c r="AME70" s="631"/>
      <c r="AMF70" s="631"/>
      <c r="AMG70" s="631"/>
      <c r="AMH70" s="631"/>
      <c r="AMI70" s="631"/>
      <c r="AMJ70" s="631"/>
      <c r="AMK70" s="631"/>
      <c r="AML70" s="631"/>
      <c r="AMM70" s="631"/>
      <c r="AMN70" s="631"/>
      <c r="AMO70" s="631"/>
      <c r="AMP70" s="631"/>
      <c r="AMQ70" s="631"/>
      <c r="AMR70" s="631"/>
      <c r="AMS70" s="631"/>
      <c r="AMT70" s="631"/>
      <c r="AMU70" s="631"/>
      <c r="AMV70" s="631"/>
      <c r="AMW70" s="631"/>
      <c r="AMX70" s="631"/>
      <c r="AMY70" s="631"/>
      <c r="AMZ70" s="631"/>
      <c r="ANA70" s="631"/>
      <c r="ANB70" s="631"/>
      <c r="ANC70" s="631"/>
      <c r="AND70" s="631"/>
      <c r="ANE70" s="631"/>
      <c r="ANF70" s="631"/>
      <c r="ANG70" s="631"/>
      <c r="ANH70" s="631"/>
      <c r="ANI70" s="631"/>
      <c r="ANJ70" s="631"/>
      <c r="ANK70" s="631"/>
      <c r="ANL70" s="631"/>
      <c r="ANM70" s="631"/>
      <c r="ANN70" s="631"/>
      <c r="ANO70" s="631"/>
      <c r="ANP70" s="631"/>
      <c r="ANQ70" s="631"/>
      <c r="ANR70" s="631"/>
      <c r="ANS70" s="631"/>
      <c r="ANT70" s="631"/>
      <c r="ANU70" s="631"/>
      <c r="ANV70" s="631"/>
      <c r="ANW70" s="631"/>
      <c r="ANX70" s="631"/>
      <c r="ANY70" s="631"/>
      <c r="ANZ70" s="631"/>
      <c r="AOA70" s="631"/>
      <c r="AOB70" s="631"/>
      <c r="AOC70" s="631"/>
      <c r="AOD70" s="631"/>
      <c r="AOE70" s="631"/>
      <c r="AOF70" s="631"/>
      <c r="AOG70" s="631"/>
      <c r="AOH70" s="631"/>
      <c r="AOI70" s="631"/>
      <c r="AOJ70" s="631"/>
      <c r="AOK70" s="631"/>
      <c r="AOL70" s="631"/>
      <c r="AOM70" s="631"/>
      <c r="AON70" s="631"/>
      <c r="AOO70" s="631"/>
      <c r="AOP70" s="631"/>
      <c r="AOQ70" s="631"/>
      <c r="AOR70" s="631"/>
      <c r="AOS70" s="631"/>
      <c r="AOT70" s="631"/>
      <c r="AOU70" s="631"/>
      <c r="AOV70" s="631"/>
      <c r="AOW70" s="631"/>
      <c r="AOX70" s="631"/>
      <c r="AOY70" s="631"/>
      <c r="AOZ70" s="631"/>
      <c r="APA70" s="631"/>
      <c r="APB70" s="631"/>
      <c r="APC70" s="631"/>
      <c r="APD70" s="631"/>
      <c r="APE70" s="631"/>
      <c r="APF70" s="631"/>
      <c r="APG70" s="631"/>
      <c r="APH70" s="631"/>
      <c r="API70" s="631"/>
      <c r="APJ70" s="631"/>
      <c r="APK70" s="631"/>
      <c r="APL70" s="631"/>
      <c r="APM70" s="631"/>
      <c r="APN70" s="631"/>
      <c r="APO70" s="631"/>
      <c r="APP70" s="631"/>
      <c r="APQ70" s="631"/>
      <c r="APR70" s="631"/>
      <c r="APS70" s="631"/>
      <c r="APT70" s="631"/>
      <c r="APU70" s="631"/>
      <c r="APV70" s="631"/>
      <c r="APW70" s="631"/>
      <c r="APX70" s="631"/>
      <c r="APY70" s="631"/>
      <c r="APZ70" s="631"/>
      <c r="AQA70" s="631"/>
      <c r="AQB70" s="631"/>
      <c r="AQC70" s="631"/>
      <c r="AQD70" s="631"/>
      <c r="AQE70" s="631"/>
      <c r="AQF70" s="631"/>
      <c r="AQG70" s="631"/>
      <c r="AQH70" s="631"/>
      <c r="AQI70" s="631"/>
      <c r="AQJ70" s="631"/>
      <c r="AQK70" s="631"/>
      <c r="AQL70" s="631"/>
      <c r="AQM70" s="631"/>
      <c r="AQN70" s="631"/>
      <c r="AQO70" s="631"/>
      <c r="AQP70" s="631"/>
      <c r="AQQ70" s="631"/>
      <c r="AQR70" s="631"/>
      <c r="AQS70" s="631"/>
      <c r="AQT70" s="631"/>
      <c r="AQU70" s="631"/>
      <c r="AQV70" s="631"/>
      <c r="AQW70" s="631"/>
      <c r="AQX70" s="631"/>
      <c r="AQY70" s="631"/>
      <c r="AQZ70" s="631"/>
      <c r="ARA70" s="631"/>
      <c r="ARB70" s="631"/>
      <c r="ARC70" s="631"/>
      <c r="ARD70" s="631"/>
      <c r="ARE70" s="631"/>
      <c r="ARF70" s="631"/>
      <c r="ARG70" s="631"/>
      <c r="ARH70" s="631"/>
      <c r="ARI70" s="631"/>
      <c r="ARJ70" s="631"/>
      <c r="ARK70" s="631"/>
      <c r="ARL70" s="631"/>
      <c r="ARM70" s="631"/>
      <c r="ARN70" s="631"/>
      <c r="ARO70" s="631"/>
      <c r="ARP70" s="631"/>
      <c r="ARQ70" s="631"/>
      <c r="ARR70" s="631"/>
      <c r="ARS70" s="631"/>
      <c r="ART70" s="631"/>
      <c r="ARU70" s="631"/>
      <c r="ARV70" s="631"/>
      <c r="ARW70" s="631"/>
      <c r="ARX70" s="631"/>
      <c r="ARY70" s="631"/>
      <c r="ARZ70" s="631"/>
      <c r="ASA70" s="631"/>
      <c r="ASB70" s="631"/>
      <c r="ASC70" s="631"/>
      <c r="ASD70" s="631"/>
      <c r="ASE70" s="631"/>
      <c r="ASF70" s="631"/>
      <c r="ASG70" s="631"/>
      <c r="ASH70" s="631"/>
      <c r="ASI70" s="631"/>
      <c r="ASJ70" s="631"/>
      <c r="ASK70" s="631"/>
      <c r="ASL70" s="631"/>
      <c r="ASM70" s="631"/>
      <c r="ASN70" s="631"/>
      <c r="ASO70" s="631"/>
      <c r="ASP70" s="631"/>
      <c r="ASQ70" s="631"/>
      <c r="ASR70" s="631"/>
      <c r="ASS70" s="631"/>
      <c r="AST70" s="631"/>
      <c r="ASU70" s="631"/>
      <c r="ASV70" s="631"/>
      <c r="ASW70" s="631"/>
      <c r="ASX70" s="631"/>
      <c r="ASY70" s="631"/>
      <c r="ASZ70" s="631"/>
      <c r="ATA70" s="631"/>
      <c r="ATB70" s="631"/>
      <c r="ATC70" s="631"/>
      <c r="ATD70" s="631"/>
      <c r="ATE70" s="631"/>
      <c r="ATF70" s="631"/>
      <c r="ATG70" s="631"/>
      <c r="ATH70" s="631"/>
      <c r="ATI70" s="631"/>
      <c r="ATJ70" s="631"/>
      <c r="ATK70" s="631"/>
      <c r="ATL70" s="631"/>
      <c r="ATM70" s="631"/>
      <c r="ATN70" s="631"/>
      <c r="ATO70" s="631"/>
      <c r="ATP70" s="631"/>
      <c r="ATQ70" s="631"/>
      <c r="ATR70" s="631"/>
      <c r="ATS70" s="631"/>
      <c r="ATT70" s="631"/>
      <c r="ATU70" s="631"/>
      <c r="ATV70" s="631"/>
      <c r="ATW70" s="631"/>
      <c r="ATX70" s="631"/>
      <c r="ATY70" s="631"/>
      <c r="ATZ70" s="631"/>
      <c r="AUA70" s="631"/>
      <c r="AUB70" s="631"/>
      <c r="AUC70" s="631"/>
      <c r="AUD70" s="631"/>
      <c r="AUE70" s="631"/>
      <c r="AUF70" s="631"/>
      <c r="AUG70" s="631"/>
      <c r="AUH70" s="631"/>
      <c r="AUI70" s="631"/>
      <c r="AUJ70" s="631"/>
      <c r="AUK70" s="631"/>
      <c r="AUL70" s="631"/>
      <c r="AUM70" s="631"/>
      <c r="AUN70" s="631"/>
      <c r="AUO70" s="631"/>
      <c r="AUP70" s="631"/>
      <c r="AUQ70" s="631"/>
      <c r="AUR70" s="631"/>
      <c r="AUS70" s="631"/>
      <c r="AUT70" s="631"/>
      <c r="AUU70" s="631"/>
      <c r="AUV70" s="631"/>
      <c r="AUW70" s="631"/>
      <c r="AUX70" s="631"/>
      <c r="AUY70" s="631"/>
      <c r="AUZ70" s="631"/>
      <c r="AVA70" s="631"/>
      <c r="AVB70" s="631"/>
      <c r="AVC70" s="631"/>
      <c r="AVD70" s="631"/>
      <c r="AVE70" s="631"/>
      <c r="AVF70" s="631"/>
      <c r="AVG70" s="631"/>
      <c r="AVH70" s="631"/>
      <c r="AVI70" s="631"/>
      <c r="AVJ70" s="631"/>
      <c r="AVK70" s="631"/>
      <c r="AVL70" s="631"/>
      <c r="AVM70" s="631"/>
      <c r="AVN70" s="631"/>
      <c r="AVO70" s="631"/>
      <c r="AVP70" s="631"/>
      <c r="AVQ70" s="631"/>
      <c r="AVR70" s="631"/>
      <c r="AVS70" s="631"/>
      <c r="AVT70" s="631"/>
      <c r="AVU70" s="631"/>
      <c r="AVV70" s="631"/>
      <c r="AVW70" s="631"/>
      <c r="AVX70" s="631"/>
      <c r="AVY70" s="631"/>
      <c r="AVZ70" s="631"/>
      <c r="AWA70" s="631"/>
      <c r="AWB70" s="631"/>
      <c r="AWC70" s="631"/>
      <c r="AWD70" s="631"/>
      <c r="AWE70" s="631"/>
      <c r="AWF70" s="631"/>
      <c r="AWG70" s="631"/>
      <c r="AWH70" s="631"/>
      <c r="AWI70" s="631"/>
      <c r="AWJ70" s="631"/>
      <c r="AWK70" s="631"/>
      <c r="AWL70" s="631"/>
      <c r="AWM70" s="631"/>
      <c r="AWN70" s="631"/>
      <c r="AWO70" s="631"/>
      <c r="AWP70" s="631"/>
      <c r="AWQ70" s="631"/>
      <c r="AWR70" s="631"/>
      <c r="AWS70" s="631"/>
      <c r="AWT70" s="631"/>
      <c r="AWU70" s="631"/>
      <c r="AWV70" s="631"/>
      <c r="AWW70" s="631"/>
      <c r="AWX70" s="631"/>
      <c r="AWY70" s="631"/>
      <c r="AWZ70" s="631"/>
      <c r="AXA70" s="631"/>
      <c r="AXB70" s="631"/>
      <c r="AXC70" s="631"/>
      <c r="AXD70" s="631"/>
      <c r="AXE70" s="631"/>
      <c r="AXF70" s="631"/>
      <c r="AXG70" s="631"/>
      <c r="AXH70" s="631"/>
      <c r="AXI70" s="631"/>
      <c r="AXJ70" s="631"/>
      <c r="AXK70" s="631"/>
      <c r="AXL70" s="631"/>
      <c r="AXM70" s="631"/>
      <c r="AXN70" s="631"/>
      <c r="AXO70" s="631"/>
      <c r="AXP70" s="631"/>
      <c r="AXQ70" s="631"/>
      <c r="AXR70" s="631"/>
      <c r="AXS70" s="631"/>
      <c r="AXT70" s="631"/>
      <c r="AXU70" s="631"/>
      <c r="AXV70" s="631"/>
      <c r="AXW70" s="631"/>
      <c r="AXX70" s="631"/>
      <c r="AXY70" s="631"/>
      <c r="AXZ70" s="631"/>
      <c r="AYA70" s="631"/>
      <c r="AYB70" s="631"/>
      <c r="AYC70" s="631"/>
      <c r="AYD70" s="631"/>
      <c r="AYE70" s="631"/>
      <c r="AYF70" s="631"/>
      <c r="AYG70" s="631"/>
      <c r="AYH70" s="631"/>
      <c r="AYI70" s="631"/>
      <c r="AYJ70" s="631"/>
      <c r="AYK70" s="631"/>
      <c r="AYL70" s="631"/>
      <c r="AYM70" s="631"/>
      <c r="AYN70" s="631"/>
      <c r="AYO70" s="631"/>
      <c r="AYP70" s="631"/>
      <c r="AYQ70" s="631"/>
      <c r="AYR70" s="631"/>
      <c r="AYS70" s="631"/>
      <c r="AYT70" s="631"/>
      <c r="AYU70" s="631"/>
      <c r="AYV70" s="631"/>
      <c r="AYW70" s="631"/>
      <c r="AYX70" s="631"/>
      <c r="AYY70" s="631"/>
      <c r="AYZ70" s="631"/>
      <c r="AZA70" s="631"/>
      <c r="AZB70" s="631"/>
      <c r="AZC70" s="631"/>
      <c r="AZD70" s="631"/>
      <c r="AZE70" s="631"/>
      <c r="AZF70" s="631"/>
      <c r="AZG70" s="631"/>
      <c r="AZH70" s="631"/>
      <c r="AZI70" s="631"/>
      <c r="AZJ70" s="631"/>
      <c r="AZK70" s="631"/>
      <c r="AZL70" s="631"/>
      <c r="AZM70" s="631"/>
      <c r="AZN70" s="631"/>
      <c r="AZO70" s="631"/>
      <c r="AZP70" s="631"/>
      <c r="AZQ70" s="631"/>
      <c r="AZR70" s="631"/>
      <c r="AZS70" s="631"/>
      <c r="AZT70" s="631"/>
      <c r="AZU70" s="631"/>
      <c r="AZV70" s="631"/>
      <c r="AZW70" s="631"/>
      <c r="AZX70" s="631"/>
      <c r="AZY70" s="631"/>
      <c r="AZZ70" s="631"/>
      <c r="BAA70" s="631"/>
      <c r="BAB70" s="631"/>
      <c r="BAC70" s="631"/>
      <c r="BAD70" s="631"/>
      <c r="BAE70" s="631"/>
      <c r="BAF70" s="631"/>
      <c r="BAG70" s="631"/>
      <c r="BAH70" s="631"/>
      <c r="BAI70" s="631"/>
      <c r="BAJ70" s="631"/>
      <c r="BAK70" s="631"/>
      <c r="BAL70" s="631"/>
      <c r="BAM70" s="631"/>
      <c r="BAN70" s="631"/>
      <c r="BAO70" s="631"/>
      <c r="BAP70" s="631"/>
      <c r="BAQ70" s="631"/>
      <c r="BAR70" s="631"/>
      <c r="BAS70" s="631"/>
      <c r="BAT70" s="631"/>
      <c r="BAU70" s="631"/>
      <c r="BAV70" s="631"/>
      <c r="BAW70" s="631"/>
      <c r="BAX70" s="631"/>
      <c r="BAY70" s="631"/>
      <c r="BAZ70" s="631"/>
      <c r="BBA70" s="631"/>
      <c r="BBB70" s="631"/>
      <c r="BBC70" s="631"/>
      <c r="BBD70" s="631"/>
      <c r="BBE70" s="631"/>
      <c r="BBF70" s="631"/>
      <c r="BBG70" s="631"/>
      <c r="BBH70" s="631"/>
      <c r="BBI70" s="631"/>
      <c r="BBJ70" s="631"/>
      <c r="BBK70" s="631"/>
      <c r="BBL70" s="631"/>
      <c r="BBM70" s="631"/>
      <c r="BBN70" s="631"/>
      <c r="BBO70" s="631"/>
      <c r="BBP70" s="631"/>
      <c r="BBQ70" s="631"/>
      <c r="BBR70" s="631"/>
      <c r="BBS70" s="631"/>
      <c r="BBT70" s="631"/>
      <c r="BBU70" s="631"/>
      <c r="BBV70" s="631"/>
      <c r="BBW70" s="631"/>
      <c r="BBX70" s="631"/>
      <c r="BBY70" s="631"/>
      <c r="BBZ70" s="631"/>
      <c r="BCA70" s="631"/>
      <c r="BCB70" s="631"/>
      <c r="BCC70" s="631"/>
      <c r="BCD70" s="631"/>
      <c r="BCE70" s="631"/>
      <c r="BCF70" s="631"/>
      <c r="BCG70" s="631"/>
      <c r="BCH70" s="631"/>
      <c r="BCI70" s="631"/>
      <c r="BCJ70" s="631"/>
      <c r="BCK70" s="631"/>
      <c r="BCL70" s="631"/>
      <c r="BCM70" s="631"/>
      <c r="BCN70" s="631"/>
      <c r="BCO70" s="631"/>
      <c r="BCP70" s="631"/>
      <c r="BCQ70" s="631"/>
      <c r="BCR70" s="631"/>
      <c r="BCS70" s="631"/>
      <c r="BCT70" s="631"/>
      <c r="BCU70" s="631"/>
      <c r="BCV70" s="631"/>
      <c r="BCW70" s="631"/>
      <c r="BCX70" s="631"/>
      <c r="BCY70" s="631"/>
      <c r="BCZ70" s="631"/>
      <c r="BDA70" s="631"/>
      <c r="BDB70" s="631"/>
      <c r="BDC70" s="631"/>
      <c r="BDD70" s="631"/>
      <c r="BDE70" s="631"/>
      <c r="BDF70" s="631"/>
      <c r="BDG70" s="631"/>
      <c r="BDH70" s="631"/>
      <c r="BDI70" s="631"/>
      <c r="BDJ70" s="631"/>
      <c r="BDK70" s="631"/>
    </row>
    <row r="71" spans="1:1467">
      <c r="B71" s="650"/>
      <c r="C71" s="651"/>
      <c r="D71" s="619"/>
      <c r="E71" s="619"/>
      <c r="F71" s="619"/>
      <c r="G71" s="552"/>
      <c r="H71" s="552"/>
      <c r="I71" s="552"/>
      <c r="J71" s="552"/>
      <c r="K71" s="552"/>
      <c r="L71" s="552"/>
      <c r="M71" s="552"/>
      <c r="N71" s="552"/>
    </row>
    <row r="73" spans="1:1467" ht="15.75">
      <c r="B73" s="1125" t="s">
        <v>355</v>
      </c>
      <c r="C73" s="1125"/>
      <c r="D73" s="1125"/>
      <c r="E73" s="1125"/>
      <c r="F73" s="1125"/>
    </row>
    <row r="74" spans="1:1467" ht="16.5" thickBot="1">
      <c r="B74" s="675"/>
      <c r="C74" s="675"/>
      <c r="D74" s="675"/>
      <c r="E74" s="675"/>
      <c r="F74" s="675"/>
    </row>
    <row r="75" spans="1:1467" customFormat="1">
      <c r="A75" s="631"/>
      <c r="B75" s="654" t="s">
        <v>356</v>
      </c>
      <c r="C75" s="655"/>
      <c r="D75" s="1126" t="s">
        <v>349</v>
      </c>
      <c r="E75" s="1126"/>
      <c r="F75" s="1127"/>
      <c r="G75" s="631"/>
      <c r="H75" s="631"/>
      <c r="I75" s="631"/>
      <c r="J75" s="631"/>
      <c r="K75" s="631"/>
      <c r="L75" s="631"/>
      <c r="M75" s="631"/>
      <c r="N75" s="631"/>
      <c r="O75" s="631"/>
      <c r="P75" s="631"/>
      <c r="Q75" s="631"/>
      <c r="R75" s="631"/>
      <c r="S75" s="631"/>
      <c r="T75" s="631"/>
      <c r="U75" s="631"/>
      <c r="V75" s="631"/>
      <c r="W75" s="631"/>
      <c r="X75" s="631"/>
      <c r="Y75" s="631"/>
      <c r="Z75" s="631"/>
      <c r="AA75" s="631"/>
      <c r="AB75" s="631"/>
      <c r="AC75" s="631"/>
      <c r="AD75" s="631"/>
      <c r="AE75" s="631"/>
      <c r="AF75" s="631"/>
      <c r="AG75" s="631"/>
      <c r="AH75" s="631"/>
      <c r="AI75" s="631"/>
      <c r="AJ75" s="631"/>
      <c r="AK75" s="631"/>
      <c r="AL75" s="631"/>
      <c r="AM75" s="631"/>
      <c r="AN75" s="631"/>
      <c r="AO75" s="631"/>
      <c r="AP75" s="631"/>
      <c r="AQ75" s="631"/>
      <c r="AR75" s="631"/>
      <c r="AS75" s="631"/>
      <c r="AT75" s="631"/>
      <c r="AU75" s="631"/>
      <c r="AV75" s="631"/>
      <c r="AW75" s="631"/>
      <c r="AX75" s="631"/>
      <c r="AY75" s="631"/>
      <c r="AZ75" s="631"/>
      <c r="BA75" s="631"/>
      <c r="BB75" s="631"/>
      <c r="BC75" s="631"/>
      <c r="BD75" s="631"/>
      <c r="BE75" s="631"/>
      <c r="BF75" s="631"/>
      <c r="BG75" s="631"/>
      <c r="BH75" s="631"/>
      <c r="BI75" s="631"/>
      <c r="BJ75" s="631"/>
      <c r="BK75" s="631"/>
      <c r="BL75" s="631"/>
      <c r="BM75" s="631"/>
      <c r="BN75" s="631"/>
      <c r="BO75" s="631"/>
      <c r="BP75" s="631"/>
      <c r="BQ75" s="631"/>
      <c r="BR75" s="631"/>
      <c r="BS75" s="631"/>
      <c r="BT75" s="631"/>
      <c r="BU75" s="631"/>
      <c r="BV75" s="631"/>
      <c r="BW75" s="631"/>
      <c r="BX75" s="631"/>
      <c r="BY75" s="631"/>
      <c r="BZ75" s="631"/>
      <c r="CA75" s="631"/>
      <c r="CB75" s="631"/>
      <c r="CC75" s="631"/>
      <c r="CD75" s="631"/>
      <c r="CE75" s="631"/>
      <c r="CF75" s="631"/>
      <c r="CG75" s="631"/>
      <c r="CH75" s="631"/>
      <c r="CI75" s="631"/>
      <c r="CJ75" s="631"/>
      <c r="CK75" s="631"/>
      <c r="CL75" s="631"/>
      <c r="CM75" s="631"/>
      <c r="CN75" s="631"/>
      <c r="CO75" s="631"/>
      <c r="CP75" s="631"/>
      <c r="CQ75" s="631"/>
      <c r="CR75" s="631"/>
      <c r="CS75" s="631"/>
      <c r="CT75" s="631"/>
      <c r="CU75" s="631"/>
      <c r="CV75" s="631"/>
      <c r="CW75" s="631"/>
      <c r="CX75" s="631"/>
      <c r="CY75" s="631"/>
      <c r="CZ75" s="631"/>
      <c r="DA75" s="631"/>
      <c r="DB75" s="631"/>
      <c r="DC75" s="631"/>
      <c r="DD75" s="631"/>
      <c r="DE75" s="631"/>
      <c r="DF75" s="631"/>
      <c r="DG75" s="631"/>
      <c r="DH75" s="631"/>
      <c r="DI75" s="631"/>
      <c r="DJ75" s="631"/>
      <c r="DK75" s="631"/>
      <c r="DL75" s="631"/>
      <c r="DM75" s="631"/>
      <c r="DN75" s="631"/>
      <c r="DO75" s="631"/>
      <c r="DP75" s="631"/>
      <c r="DQ75" s="631"/>
      <c r="DR75" s="631"/>
      <c r="DS75" s="631"/>
      <c r="DT75" s="631"/>
      <c r="DU75" s="631"/>
      <c r="DV75" s="631"/>
      <c r="DW75" s="631"/>
      <c r="DX75" s="631"/>
      <c r="DY75" s="631"/>
      <c r="DZ75" s="631"/>
      <c r="EA75" s="631"/>
      <c r="EB75" s="631"/>
      <c r="EC75" s="631"/>
      <c r="ED75" s="631"/>
      <c r="EE75" s="631"/>
      <c r="EF75" s="631"/>
      <c r="EG75" s="631"/>
      <c r="EH75" s="631"/>
      <c r="EI75" s="631"/>
      <c r="EJ75" s="631"/>
      <c r="EK75" s="631"/>
      <c r="EL75" s="631"/>
      <c r="EM75" s="631"/>
      <c r="EN75" s="631"/>
      <c r="EO75" s="631"/>
      <c r="EP75" s="631"/>
      <c r="EQ75" s="631"/>
      <c r="ER75" s="631"/>
      <c r="ES75" s="631"/>
      <c r="ET75" s="631"/>
      <c r="EU75" s="631"/>
      <c r="EV75" s="631"/>
      <c r="EW75" s="631"/>
      <c r="EX75" s="631"/>
      <c r="EY75" s="631"/>
      <c r="EZ75" s="631"/>
      <c r="FA75" s="631"/>
      <c r="FB75" s="631"/>
      <c r="FC75" s="631"/>
      <c r="FD75" s="631"/>
      <c r="FE75" s="631"/>
      <c r="FF75" s="631"/>
      <c r="FG75" s="631"/>
      <c r="FH75" s="631"/>
      <c r="FI75" s="631"/>
      <c r="FJ75" s="631"/>
      <c r="FK75" s="631"/>
      <c r="FL75" s="631"/>
      <c r="FM75" s="631"/>
      <c r="FN75" s="631"/>
      <c r="FO75" s="631"/>
      <c r="FP75" s="631"/>
      <c r="FQ75" s="631"/>
      <c r="FR75" s="631"/>
      <c r="FS75" s="631"/>
      <c r="FT75" s="631"/>
      <c r="FU75" s="631"/>
      <c r="FV75" s="631"/>
      <c r="FW75" s="631"/>
      <c r="FX75" s="631"/>
      <c r="FY75" s="631"/>
      <c r="FZ75" s="631"/>
      <c r="GA75" s="631"/>
      <c r="GB75" s="631"/>
      <c r="GC75" s="631"/>
      <c r="GD75" s="631"/>
      <c r="GE75" s="631"/>
      <c r="GF75" s="631"/>
      <c r="GG75" s="631"/>
      <c r="GH75" s="631"/>
      <c r="GI75" s="631"/>
      <c r="GJ75" s="631"/>
      <c r="GK75" s="631"/>
      <c r="GL75" s="631"/>
      <c r="GM75" s="631"/>
      <c r="GN75" s="631"/>
      <c r="GO75" s="631"/>
      <c r="GP75" s="631"/>
      <c r="GQ75" s="631"/>
      <c r="GR75" s="631"/>
      <c r="GS75" s="631"/>
      <c r="GT75" s="631"/>
      <c r="GU75" s="631"/>
      <c r="GV75" s="631"/>
      <c r="GW75" s="631"/>
      <c r="GX75" s="631"/>
      <c r="GY75" s="631"/>
      <c r="GZ75" s="631"/>
      <c r="HA75" s="631"/>
      <c r="HB75" s="631"/>
      <c r="HC75" s="631"/>
      <c r="HD75" s="631"/>
      <c r="HE75" s="631"/>
      <c r="HF75" s="631"/>
      <c r="HG75" s="631"/>
      <c r="HH75" s="631"/>
      <c r="HI75" s="631"/>
      <c r="HJ75" s="631"/>
      <c r="HK75" s="631"/>
      <c r="HL75" s="631"/>
      <c r="HM75" s="631"/>
      <c r="HN75" s="631"/>
      <c r="HO75" s="631"/>
      <c r="HP75" s="631"/>
      <c r="HQ75" s="631"/>
      <c r="HR75" s="631"/>
      <c r="HS75" s="631"/>
      <c r="HT75" s="631"/>
      <c r="HU75" s="631"/>
      <c r="HV75" s="631"/>
      <c r="HW75" s="631"/>
      <c r="HX75" s="631"/>
      <c r="HY75" s="631"/>
      <c r="HZ75" s="631"/>
      <c r="IA75" s="631"/>
      <c r="IB75" s="631"/>
      <c r="IC75" s="631"/>
      <c r="ID75" s="631"/>
      <c r="IE75" s="631"/>
      <c r="IF75" s="631"/>
      <c r="IG75" s="631"/>
      <c r="IH75" s="631"/>
      <c r="II75" s="631"/>
      <c r="IJ75" s="631"/>
      <c r="IK75" s="631"/>
      <c r="IL75" s="631"/>
      <c r="IM75" s="631"/>
      <c r="IN75" s="631"/>
      <c r="IO75" s="631"/>
      <c r="IP75" s="631"/>
      <c r="IQ75" s="631"/>
      <c r="IR75" s="631"/>
      <c r="IS75" s="631"/>
      <c r="IT75" s="631"/>
      <c r="IU75" s="631"/>
      <c r="IV75" s="631"/>
      <c r="IW75" s="631"/>
      <c r="IX75" s="631"/>
      <c r="IY75" s="631"/>
      <c r="IZ75" s="631"/>
      <c r="JA75" s="631"/>
      <c r="JB75" s="631"/>
      <c r="JC75" s="631"/>
      <c r="JD75" s="631"/>
      <c r="JE75" s="631"/>
      <c r="JF75" s="631"/>
      <c r="JG75" s="631"/>
      <c r="JH75" s="631"/>
      <c r="JI75" s="631"/>
      <c r="JJ75" s="631"/>
      <c r="JK75" s="631"/>
      <c r="JL75" s="631"/>
      <c r="JM75" s="631"/>
      <c r="JN75" s="631"/>
      <c r="JO75" s="631"/>
      <c r="JP75" s="631"/>
      <c r="JQ75" s="631"/>
      <c r="JR75" s="631"/>
      <c r="JS75" s="631"/>
      <c r="JT75" s="631"/>
      <c r="JU75" s="631"/>
      <c r="JV75" s="631"/>
      <c r="JW75" s="631"/>
      <c r="JX75" s="631"/>
      <c r="JY75" s="631"/>
      <c r="JZ75" s="631"/>
      <c r="KA75" s="631"/>
      <c r="KB75" s="631"/>
      <c r="KC75" s="631"/>
      <c r="KD75" s="631"/>
      <c r="KE75" s="631"/>
      <c r="KF75" s="631"/>
      <c r="KG75" s="631"/>
      <c r="KH75" s="631"/>
      <c r="KI75" s="631"/>
      <c r="KJ75" s="631"/>
      <c r="KK75" s="631"/>
      <c r="KL75" s="631"/>
      <c r="KM75" s="631"/>
      <c r="KN75" s="631"/>
      <c r="KO75" s="631"/>
      <c r="KP75" s="631"/>
      <c r="KQ75" s="631"/>
      <c r="KR75" s="631"/>
      <c r="KS75" s="631"/>
      <c r="KT75" s="631"/>
      <c r="KU75" s="631"/>
      <c r="KV75" s="631"/>
      <c r="KW75" s="631"/>
      <c r="KX75" s="631"/>
      <c r="KY75" s="631"/>
      <c r="KZ75" s="631"/>
      <c r="LA75" s="631"/>
      <c r="LB75" s="631"/>
      <c r="LC75" s="631"/>
      <c r="LD75" s="631"/>
      <c r="LE75" s="631"/>
      <c r="LF75" s="631"/>
      <c r="LG75" s="631"/>
      <c r="LH75" s="631"/>
      <c r="LI75" s="631"/>
      <c r="LJ75" s="631"/>
      <c r="LK75" s="631"/>
      <c r="LL75" s="631"/>
      <c r="LM75" s="631"/>
      <c r="LN75" s="631"/>
      <c r="LO75" s="631"/>
      <c r="LP75" s="631"/>
      <c r="LQ75" s="631"/>
      <c r="LR75" s="631"/>
      <c r="LS75" s="631"/>
      <c r="LT75" s="631"/>
      <c r="LU75" s="631"/>
      <c r="LV75" s="631"/>
      <c r="LW75" s="631"/>
      <c r="LX75" s="631"/>
      <c r="LY75" s="631"/>
      <c r="LZ75" s="631"/>
      <c r="MA75" s="631"/>
      <c r="MB75" s="631"/>
      <c r="MC75" s="631"/>
      <c r="MD75" s="631"/>
      <c r="ME75" s="631"/>
      <c r="MF75" s="631"/>
      <c r="MG75" s="631"/>
      <c r="MH75" s="631"/>
      <c r="MI75" s="631"/>
      <c r="MJ75" s="631"/>
      <c r="MK75" s="631"/>
      <c r="ML75" s="631"/>
      <c r="MM75" s="631"/>
      <c r="MN75" s="631"/>
      <c r="MO75" s="631"/>
      <c r="MP75" s="631"/>
      <c r="MQ75" s="631"/>
      <c r="MR75" s="631"/>
      <c r="MS75" s="631"/>
      <c r="MT75" s="631"/>
      <c r="MU75" s="631"/>
      <c r="MV75" s="631"/>
      <c r="MW75" s="631"/>
      <c r="MX75" s="631"/>
      <c r="MY75" s="631"/>
      <c r="MZ75" s="631"/>
      <c r="NA75" s="631"/>
      <c r="NB75" s="631"/>
      <c r="NC75" s="631"/>
      <c r="ND75" s="631"/>
      <c r="NE75" s="631"/>
      <c r="NF75" s="631"/>
      <c r="NG75" s="631"/>
      <c r="NH75" s="631"/>
      <c r="NI75" s="631"/>
      <c r="NJ75" s="631"/>
      <c r="NK75" s="631"/>
      <c r="NL75" s="631"/>
      <c r="NM75" s="631"/>
      <c r="NN75" s="631"/>
      <c r="NO75" s="631"/>
      <c r="NP75" s="631"/>
      <c r="NQ75" s="631"/>
      <c r="NR75" s="631"/>
      <c r="NS75" s="631"/>
      <c r="NT75" s="631"/>
      <c r="NU75" s="631"/>
      <c r="NV75" s="631"/>
      <c r="NW75" s="631"/>
      <c r="NX75" s="631"/>
      <c r="NY75" s="631"/>
      <c r="NZ75" s="631"/>
      <c r="OA75" s="631"/>
      <c r="OB75" s="631"/>
      <c r="OC75" s="631"/>
      <c r="OD75" s="631"/>
      <c r="OE75" s="631"/>
      <c r="OF75" s="631"/>
      <c r="OG75" s="631"/>
      <c r="OH75" s="631"/>
      <c r="OI75" s="631"/>
      <c r="OJ75" s="631"/>
      <c r="OK75" s="631"/>
      <c r="OL75" s="631"/>
      <c r="OM75" s="631"/>
      <c r="ON75" s="631"/>
      <c r="OO75" s="631"/>
      <c r="OP75" s="631"/>
      <c r="OQ75" s="631"/>
      <c r="OR75" s="631"/>
      <c r="OS75" s="631"/>
      <c r="OT75" s="631"/>
      <c r="OU75" s="631"/>
      <c r="OV75" s="631"/>
      <c r="OW75" s="631"/>
      <c r="OX75" s="631"/>
      <c r="OY75" s="631"/>
      <c r="OZ75" s="631"/>
      <c r="PA75" s="631"/>
      <c r="PB75" s="631"/>
      <c r="PC75" s="631"/>
      <c r="PD75" s="631"/>
      <c r="PE75" s="631"/>
      <c r="PF75" s="631"/>
      <c r="PG75" s="631"/>
      <c r="PH75" s="631"/>
      <c r="PI75" s="631"/>
      <c r="PJ75" s="631"/>
      <c r="PK75" s="631"/>
      <c r="PL75" s="631"/>
      <c r="PM75" s="631"/>
      <c r="PN75" s="631"/>
      <c r="PO75" s="631"/>
      <c r="PP75" s="631"/>
      <c r="PQ75" s="631"/>
      <c r="PR75" s="631"/>
      <c r="PS75" s="631"/>
      <c r="PT75" s="631"/>
      <c r="PU75" s="631"/>
      <c r="PV75" s="631"/>
      <c r="PW75" s="631"/>
      <c r="PX75" s="631"/>
      <c r="PY75" s="631"/>
      <c r="PZ75" s="631"/>
      <c r="QA75" s="631"/>
      <c r="QB75" s="631"/>
      <c r="QC75" s="631"/>
      <c r="QD75" s="631"/>
      <c r="QE75" s="631"/>
      <c r="QF75" s="631"/>
      <c r="QG75" s="631"/>
      <c r="QH75" s="631"/>
      <c r="QI75" s="631"/>
      <c r="QJ75" s="631"/>
      <c r="QK75" s="631"/>
      <c r="QL75" s="631"/>
      <c r="QM75" s="631"/>
      <c r="QN75" s="631"/>
      <c r="QO75" s="631"/>
      <c r="QP75" s="631"/>
      <c r="QQ75" s="631"/>
      <c r="QR75" s="631"/>
      <c r="QS75" s="631"/>
      <c r="QT75" s="631"/>
      <c r="QU75" s="631"/>
      <c r="QV75" s="631"/>
      <c r="QW75" s="631"/>
      <c r="QX75" s="631"/>
      <c r="QY75" s="631"/>
      <c r="QZ75" s="631"/>
      <c r="RA75" s="631"/>
      <c r="RB75" s="631"/>
      <c r="RC75" s="631"/>
      <c r="RD75" s="631"/>
      <c r="RE75" s="631"/>
      <c r="RF75" s="631"/>
      <c r="RG75" s="631"/>
      <c r="RH75" s="631"/>
      <c r="RI75" s="631"/>
      <c r="RJ75" s="631"/>
      <c r="RK75" s="631"/>
      <c r="RL75" s="631"/>
      <c r="RM75" s="631"/>
      <c r="RN75" s="631"/>
      <c r="RO75" s="631"/>
      <c r="RP75" s="631"/>
      <c r="RQ75" s="631"/>
      <c r="RR75" s="631"/>
      <c r="RS75" s="631"/>
      <c r="RT75" s="631"/>
      <c r="RU75" s="631"/>
      <c r="RV75" s="631"/>
      <c r="RW75" s="631"/>
      <c r="RX75" s="631"/>
      <c r="RY75" s="631"/>
      <c r="RZ75" s="631"/>
      <c r="SA75" s="631"/>
      <c r="SB75" s="631"/>
      <c r="SC75" s="631"/>
      <c r="SD75" s="631"/>
      <c r="SE75" s="631"/>
      <c r="SF75" s="631"/>
      <c r="SG75" s="631"/>
      <c r="SH75" s="631"/>
      <c r="SI75" s="631"/>
      <c r="SJ75" s="631"/>
      <c r="SK75" s="631"/>
      <c r="SL75" s="631"/>
      <c r="SM75" s="631"/>
      <c r="SN75" s="631"/>
      <c r="SO75" s="631"/>
      <c r="SP75" s="631"/>
      <c r="SQ75" s="631"/>
      <c r="SR75" s="631"/>
      <c r="SS75" s="631"/>
      <c r="ST75" s="631"/>
      <c r="SU75" s="631"/>
      <c r="SV75" s="631"/>
      <c r="SW75" s="631"/>
      <c r="SX75" s="631"/>
      <c r="SY75" s="631"/>
      <c r="SZ75" s="631"/>
      <c r="TA75" s="631"/>
      <c r="TB75" s="631"/>
      <c r="TC75" s="631"/>
      <c r="TD75" s="631"/>
      <c r="TE75" s="631"/>
      <c r="TF75" s="631"/>
      <c r="TG75" s="631"/>
      <c r="TH75" s="631"/>
      <c r="TI75" s="631"/>
      <c r="TJ75" s="631"/>
      <c r="TK75" s="631"/>
      <c r="TL75" s="631"/>
      <c r="TM75" s="631"/>
      <c r="TN75" s="631"/>
      <c r="TO75" s="631"/>
      <c r="TP75" s="631"/>
      <c r="TQ75" s="631"/>
      <c r="TR75" s="631"/>
      <c r="TS75" s="631"/>
      <c r="TT75" s="631"/>
      <c r="TU75" s="631"/>
      <c r="TV75" s="631"/>
      <c r="TW75" s="631"/>
      <c r="TX75" s="631"/>
      <c r="TY75" s="631"/>
      <c r="TZ75" s="631"/>
      <c r="UA75" s="631"/>
      <c r="UB75" s="631"/>
      <c r="UC75" s="631"/>
      <c r="UD75" s="631"/>
      <c r="UE75" s="631"/>
      <c r="UF75" s="631"/>
      <c r="UG75" s="631"/>
      <c r="UH75" s="631"/>
      <c r="UI75" s="631"/>
      <c r="UJ75" s="631"/>
      <c r="UK75" s="631"/>
      <c r="UL75" s="631"/>
      <c r="UM75" s="631"/>
      <c r="UN75" s="631"/>
      <c r="UO75" s="631"/>
      <c r="UP75" s="631"/>
      <c r="UQ75" s="631"/>
      <c r="UR75" s="631"/>
      <c r="US75" s="631"/>
      <c r="UT75" s="631"/>
      <c r="UU75" s="631"/>
      <c r="UV75" s="631"/>
      <c r="UW75" s="631"/>
      <c r="UX75" s="631"/>
      <c r="UY75" s="631"/>
      <c r="UZ75" s="631"/>
      <c r="VA75" s="631"/>
      <c r="VB75" s="631"/>
      <c r="VC75" s="631"/>
      <c r="VD75" s="631"/>
      <c r="VE75" s="631"/>
      <c r="VF75" s="631"/>
      <c r="VG75" s="631"/>
      <c r="VH75" s="631"/>
      <c r="VI75" s="631"/>
      <c r="VJ75" s="631"/>
      <c r="VK75" s="631"/>
      <c r="VL75" s="631"/>
      <c r="VM75" s="631"/>
      <c r="VN75" s="631"/>
      <c r="VO75" s="631"/>
      <c r="VP75" s="631"/>
      <c r="VQ75" s="631"/>
      <c r="VR75" s="631"/>
      <c r="VS75" s="631"/>
      <c r="VT75" s="631"/>
      <c r="VU75" s="631"/>
      <c r="VV75" s="631"/>
      <c r="VW75" s="631"/>
      <c r="VX75" s="631"/>
      <c r="VY75" s="631"/>
      <c r="VZ75" s="631"/>
      <c r="WA75" s="631"/>
      <c r="WB75" s="631"/>
      <c r="WC75" s="631"/>
      <c r="WD75" s="631"/>
      <c r="WE75" s="631"/>
      <c r="WF75" s="631"/>
      <c r="WG75" s="631"/>
      <c r="WH75" s="631"/>
      <c r="WI75" s="631"/>
      <c r="WJ75" s="631"/>
      <c r="WK75" s="631"/>
      <c r="WL75" s="631"/>
      <c r="WM75" s="631"/>
      <c r="WN75" s="631"/>
      <c r="WO75" s="631"/>
      <c r="WP75" s="631"/>
      <c r="WQ75" s="631"/>
      <c r="WR75" s="631"/>
      <c r="WS75" s="631"/>
      <c r="WT75" s="631"/>
      <c r="WU75" s="631"/>
      <c r="WV75" s="631"/>
      <c r="WW75" s="631"/>
      <c r="WX75" s="631"/>
      <c r="WY75" s="631"/>
      <c r="WZ75" s="631"/>
      <c r="XA75" s="631"/>
      <c r="XB75" s="631"/>
      <c r="XC75" s="631"/>
      <c r="XD75" s="631"/>
      <c r="XE75" s="631"/>
      <c r="XF75" s="631"/>
      <c r="XG75" s="631"/>
      <c r="XH75" s="631"/>
      <c r="XI75" s="631"/>
      <c r="XJ75" s="631"/>
      <c r="XK75" s="631"/>
      <c r="XL75" s="631"/>
      <c r="XM75" s="631"/>
      <c r="XN75" s="631"/>
      <c r="XO75" s="631"/>
      <c r="XP75" s="631"/>
      <c r="XQ75" s="631"/>
      <c r="XR75" s="631"/>
      <c r="XS75" s="631"/>
      <c r="XT75" s="631"/>
      <c r="XU75" s="631"/>
      <c r="XV75" s="631"/>
      <c r="XW75" s="631"/>
      <c r="XX75" s="631"/>
      <c r="XY75" s="631"/>
      <c r="XZ75" s="631"/>
      <c r="YA75" s="631"/>
      <c r="YB75" s="631"/>
      <c r="YC75" s="631"/>
      <c r="YD75" s="631"/>
      <c r="YE75" s="631"/>
      <c r="YF75" s="631"/>
      <c r="YG75" s="631"/>
      <c r="YH75" s="631"/>
      <c r="YI75" s="631"/>
      <c r="YJ75" s="631"/>
      <c r="YK75" s="631"/>
      <c r="YL75" s="631"/>
      <c r="YM75" s="631"/>
      <c r="YN75" s="631"/>
      <c r="YO75" s="631"/>
      <c r="YP75" s="631"/>
      <c r="YQ75" s="631"/>
      <c r="YR75" s="631"/>
      <c r="YS75" s="631"/>
      <c r="YT75" s="631"/>
      <c r="YU75" s="631"/>
      <c r="YV75" s="631"/>
      <c r="YW75" s="631"/>
      <c r="YX75" s="631"/>
      <c r="YY75" s="631"/>
      <c r="YZ75" s="631"/>
      <c r="ZA75" s="631"/>
      <c r="ZB75" s="631"/>
      <c r="ZC75" s="631"/>
      <c r="ZD75" s="631"/>
      <c r="ZE75" s="631"/>
      <c r="ZF75" s="631"/>
      <c r="ZG75" s="631"/>
      <c r="ZH75" s="631"/>
      <c r="ZI75" s="631"/>
      <c r="ZJ75" s="631"/>
      <c r="ZK75" s="631"/>
      <c r="ZL75" s="631"/>
      <c r="ZM75" s="631"/>
      <c r="ZN75" s="631"/>
      <c r="ZO75" s="631"/>
      <c r="ZP75" s="631"/>
      <c r="ZQ75" s="631"/>
      <c r="ZR75" s="631"/>
      <c r="ZS75" s="631"/>
      <c r="ZT75" s="631"/>
      <c r="ZU75" s="631"/>
      <c r="ZV75" s="631"/>
      <c r="ZW75" s="631"/>
      <c r="ZX75" s="631"/>
      <c r="ZY75" s="631"/>
      <c r="ZZ75" s="631"/>
      <c r="AAA75" s="631"/>
      <c r="AAB75" s="631"/>
      <c r="AAC75" s="631"/>
      <c r="AAD75" s="631"/>
      <c r="AAE75" s="631"/>
      <c r="AAF75" s="631"/>
      <c r="AAG75" s="631"/>
      <c r="AAH75" s="631"/>
      <c r="AAI75" s="631"/>
      <c r="AAJ75" s="631"/>
      <c r="AAK75" s="631"/>
      <c r="AAL75" s="631"/>
      <c r="AAM75" s="631"/>
      <c r="AAN75" s="631"/>
      <c r="AAO75" s="631"/>
      <c r="AAP75" s="631"/>
      <c r="AAQ75" s="631"/>
      <c r="AAR75" s="631"/>
      <c r="AAS75" s="631"/>
      <c r="AAT75" s="631"/>
      <c r="AAU75" s="631"/>
      <c r="AAV75" s="631"/>
      <c r="AAW75" s="631"/>
      <c r="AAX75" s="631"/>
      <c r="AAY75" s="631"/>
      <c r="AAZ75" s="631"/>
      <c r="ABA75" s="631"/>
      <c r="ABB75" s="631"/>
      <c r="ABC75" s="631"/>
      <c r="ABD75" s="631"/>
      <c r="ABE75" s="631"/>
      <c r="ABF75" s="631"/>
      <c r="ABG75" s="631"/>
      <c r="ABH75" s="631"/>
      <c r="ABI75" s="631"/>
      <c r="ABJ75" s="631"/>
      <c r="ABK75" s="631"/>
      <c r="ABL75" s="631"/>
      <c r="ABM75" s="631"/>
      <c r="ABN75" s="631"/>
      <c r="ABO75" s="631"/>
      <c r="ABP75" s="631"/>
      <c r="ABQ75" s="631"/>
      <c r="ABR75" s="631"/>
      <c r="ABS75" s="631"/>
      <c r="ABT75" s="631"/>
      <c r="ABU75" s="631"/>
      <c r="ABV75" s="631"/>
      <c r="ABW75" s="631"/>
      <c r="ABX75" s="631"/>
      <c r="ABY75" s="631"/>
      <c r="ABZ75" s="631"/>
      <c r="ACA75" s="631"/>
      <c r="ACB75" s="631"/>
      <c r="ACC75" s="631"/>
      <c r="ACD75" s="631"/>
      <c r="ACE75" s="631"/>
      <c r="ACF75" s="631"/>
      <c r="ACG75" s="631"/>
      <c r="ACH75" s="631"/>
      <c r="ACI75" s="631"/>
      <c r="ACJ75" s="631"/>
      <c r="ACK75" s="631"/>
      <c r="ACL75" s="631"/>
      <c r="ACM75" s="631"/>
      <c r="ACN75" s="631"/>
      <c r="ACO75" s="631"/>
      <c r="ACP75" s="631"/>
      <c r="ACQ75" s="631"/>
      <c r="ACR75" s="631"/>
      <c r="ACS75" s="631"/>
      <c r="ACT75" s="631"/>
      <c r="ACU75" s="631"/>
      <c r="ACV75" s="631"/>
      <c r="ACW75" s="631"/>
      <c r="ACX75" s="631"/>
      <c r="ACY75" s="631"/>
      <c r="ACZ75" s="631"/>
      <c r="ADA75" s="631"/>
      <c r="ADB75" s="631"/>
      <c r="ADC75" s="631"/>
      <c r="ADD75" s="631"/>
      <c r="ADE75" s="631"/>
      <c r="ADF75" s="631"/>
      <c r="ADG75" s="631"/>
      <c r="ADH75" s="631"/>
      <c r="ADI75" s="631"/>
      <c r="ADJ75" s="631"/>
      <c r="ADK75" s="631"/>
      <c r="ADL75" s="631"/>
      <c r="ADM75" s="631"/>
      <c r="ADN75" s="631"/>
      <c r="ADO75" s="631"/>
      <c r="ADP75" s="631"/>
      <c r="ADQ75" s="631"/>
      <c r="ADR75" s="631"/>
      <c r="ADS75" s="631"/>
      <c r="ADT75" s="631"/>
      <c r="ADU75" s="631"/>
      <c r="ADV75" s="631"/>
      <c r="ADW75" s="631"/>
      <c r="ADX75" s="631"/>
      <c r="ADY75" s="631"/>
      <c r="ADZ75" s="631"/>
      <c r="AEA75" s="631"/>
      <c r="AEB75" s="631"/>
      <c r="AEC75" s="631"/>
      <c r="AED75" s="631"/>
      <c r="AEE75" s="631"/>
      <c r="AEF75" s="631"/>
      <c r="AEG75" s="631"/>
      <c r="AEH75" s="631"/>
      <c r="AEI75" s="631"/>
      <c r="AEJ75" s="631"/>
      <c r="AEK75" s="631"/>
      <c r="AEL75" s="631"/>
      <c r="AEM75" s="631"/>
      <c r="AEN75" s="631"/>
      <c r="AEO75" s="631"/>
      <c r="AEP75" s="631"/>
      <c r="AEQ75" s="631"/>
      <c r="AER75" s="631"/>
      <c r="AES75" s="631"/>
      <c r="AET75" s="631"/>
      <c r="AEU75" s="631"/>
      <c r="AEV75" s="631"/>
      <c r="AEW75" s="631"/>
      <c r="AEX75" s="631"/>
      <c r="AEY75" s="631"/>
      <c r="AEZ75" s="631"/>
      <c r="AFA75" s="631"/>
      <c r="AFB75" s="631"/>
      <c r="AFC75" s="631"/>
      <c r="AFD75" s="631"/>
      <c r="AFE75" s="631"/>
      <c r="AFF75" s="631"/>
      <c r="AFG75" s="631"/>
      <c r="AFH75" s="631"/>
      <c r="AFI75" s="631"/>
      <c r="AFJ75" s="631"/>
      <c r="AFK75" s="631"/>
      <c r="AFL75" s="631"/>
      <c r="AFM75" s="631"/>
      <c r="AFN75" s="631"/>
      <c r="AFO75" s="631"/>
      <c r="AFP75" s="631"/>
      <c r="AFQ75" s="631"/>
      <c r="AFR75" s="631"/>
      <c r="AFS75" s="631"/>
      <c r="AFT75" s="631"/>
      <c r="AFU75" s="631"/>
      <c r="AFV75" s="631"/>
      <c r="AFW75" s="631"/>
      <c r="AFX75" s="631"/>
      <c r="AFY75" s="631"/>
      <c r="AFZ75" s="631"/>
      <c r="AGA75" s="631"/>
      <c r="AGB75" s="631"/>
      <c r="AGC75" s="631"/>
      <c r="AGD75" s="631"/>
      <c r="AGE75" s="631"/>
      <c r="AGF75" s="631"/>
      <c r="AGG75" s="631"/>
      <c r="AGH75" s="631"/>
      <c r="AGI75" s="631"/>
      <c r="AGJ75" s="631"/>
      <c r="AGK75" s="631"/>
      <c r="AGL75" s="631"/>
      <c r="AGM75" s="631"/>
      <c r="AGN75" s="631"/>
      <c r="AGO75" s="631"/>
      <c r="AGP75" s="631"/>
      <c r="AGQ75" s="631"/>
      <c r="AGR75" s="631"/>
      <c r="AGS75" s="631"/>
      <c r="AGT75" s="631"/>
      <c r="AGU75" s="631"/>
      <c r="AGV75" s="631"/>
      <c r="AGW75" s="631"/>
      <c r="AGX75" s="631"/>
      <c r="AGY75" s="631"/>
      <c r="AGZ75" s="631"/>
      <c r="AHA75" s="631"/>
      <c r="AHB75" s="631"/>
      <c r="AHC75" s="631"/>
      <c r="AHD75" s="631"/>
      <c r="AHE75" s="631"/>
      <c r="AHF75" s="631"/>
      <c r="AHG75" s="631"/>
      <c r="AHH75" s="631"/>
      <c r="AHI75" s="631"/>
      <c r="AHJ75" s="631"/>
      <c r="AHK75" s="631"/>
      <c r="AHL75" s="631"/>
      <c r="AHM75" s="631"/>
      <c r="AHN75" s="631"/>
      <c r="AHO75" s="631"/>
      <c r="AHP75" s="631"/>
      <c r="AHQ75" s="631"/>
      <c r="AHR75" s="631"/>
      <c r="AHS75" s="631"/>
      <c r="AHT75" s="631"/>
      <c r="AHU75" s="631"/>
      <c r="AHV75" s="631"/>
      <c r="AHW75" s="631"/>
      <c r="AHX75" s="631"/>
      <c r="AHY75" s="631"/>
      <c r="AHZ75" s="631"/>
      <c r="AIA75" s="631"/>
      <c r="AIB75" s="631"/>
      <c r="AIC75" s="631"/>
      <c r="AID75" s="631"/>
      <c r="AIE75" s="631"/>
      <c r="AIF75" s="631"/>
      <c r="AIG75" s="631"/>
      <c r="AIH75" s="631"/>
      <c r="AII75" s="631"/>
      <c r="AIJ75" s="631"/>
      <c r="AIK75" s="631"/>
      <c r="AIL75" s="631"/>
      <c r="AIM75" s="631"/>
      <c r="AIN75" s="631"/>
      <c r="AIO75" s="631"/>
      <c r="AIP75" s="631"/>
      <c r="AIQ75" s="631"/>
      <c r="AIR75" s="631"/>
      <c r="AIS75" s="631"/>
      <c r="AIT75" s="631"/>
      <c r="AIU75" s="631"/>
      <c r="AIV75" s="631"/>
      <c r="AIW75" s="631"/>
      <c r="AIX75" s="631"/>
      <c r="AIY75" s="631"/>
      <c r="AIZ75" s="631"/>
      <c r="AJA75" s="631"/>
      <c r="AJB75" s="631"/>
      <c r="AJC75" s="631"/>
      <c r="AJD75" s="631"/>
      <c r="AJE75" s="631"/>
      <c r="AJF75" s="631"/>
      <c r="AJG75" s="631"/>
      <c r="AJH75" s="631"/>
      <c r="AJI75" s="631"/>
      <c r="AJJ75" s="631"/>
      <c r="AJK75" s="631"/>
      <c r="AJL75" s="631"/>
      <c r="AJM75" s="631"/>
      <c r="AJN75" s="631"/>
      <c r="AJO75" s="631"/>
      <c r="AJP75" s="631"/>
      <c r="AJQ75" s="631"/>
      <c r="AJR75" s="631"/>
      <c r="AJS75" s="631"/>
      <c r="AJT75" s="631"/>
      <c r="AJU75" s="631"/>
      <c r="AJV75" s="631"/>
      <c r="AJW75" s="631"/>
      <c r="AJX75" s="631"/>
      <c r="AJY75" s="631"/>
      <c r="AJZ75" s="631"/>
      <c r="AKA75" s="631"/>
      <c r="AKB75" s="631"/>
      <c r="AKC75" s="631"/>
      <c r="AKD75" s="631"/>
      <c r="AKE75" s="631"/>
      <c r="AKF75" s="631"/>
      <c r="AKG75" s="631"/>
      <c r="AKH75" s="631"/>
      <c r="AKI75" s="631"/>
      <c r="AKJ75" s="631"/>
      <c r="AKK75" s="631"/>
      <c r="AKL75" s="631"/>
      <c r="AKM75" s="631"/>
      <c r="AKN75" s="631"/>
      <c r="AKO75" s="631"/>
      <c r="AKP75" s="631"/>
      <c r="AKQ75" s="631"/>
      <c r="AKR75" s="631"/>
      <c r="AKS75" s="631"/>
      <c r="AKT75" s="631"/>
      <c r="AKU75" s="631"/>
      <c r="AKV75" s="631"/>
      <c r="AKW75" s="631"/>
      <c r="AKX75" s="631"/>
      <c r="AKY75" s="631"/>
      <c r="AKZ75" s="631"/>
      <c r="ALA75" s="631"/>
      <c r="ALB75" s="631"/>
      <c r="ALC75" s="631"/>
      <c r="ALD75" s="631"/>
      <c r="ALE75" s="631"/>
      <c r="ALF75" s="631"/>
      <c r="ALG75" s="631"/>
      <c r="ALH75" s="631"/>
      <c r="ALI75" s="631"/>
      <c r="ALJ75" s="631"/>
      <c r="ALK75" s="631"/>
      <c r="ALL75" s="631"/>
      <c r="ALM75" s="631"/>
      <c r="ALN75" s="631"/>
      <c r="ALO75" s="631"/>
      <c r="ALP75" s="631"/>
      <c r="ALQ75" s="631"/>
      <c r="ALR75" s="631"/>
      <c r="ALS75" s="631"/>
      <c r="ALT75" s="631"/>
      <c r="ALU75" s="631"/>
      <c r="ALV75" s="631"/>
      <c r="ALW75" s="631"/>
      <c r="ALX75" s="631"/>
      <c r="ALY75" s="631"/>
      <c r="ALZ75" s="631"/>
      <c r="AMA75" s="631"/>
      <c r="AMB75" s="631"/>
      <c r="AMC75" s="631"/>
      <c r="AMD75" s="631"/>
      <c r="AME75" s="631"/>
      <c r="AMF75" s="631"/>
      <c r="AMG75" s="631"/>
      <c r="AMH75" s="631"/>
      <c r="AMI75" s="631"/>
      <c r="AMJ75" s="631"/>
      <c r="AMK75" s="631"/>
      <c r="AML75" s="631"/>
      <c r="AMM75" s="631"/>
      <c r="AMN75" s="631"/>
      <c r="AMO75" s="631"/>
      <c r="AMP75" s="631"/>
      <c r="AMQ75" s="631"/>
      <c r="AMR75" s="631"/>
      <c r="AMS75" s="631"/>
      <c r="AMT75" s="631"/>
      <c r="AMU75" s="631"/>
      <c r="AMV75" s="631"/>
      <c r="AMW75" s="631"/>
      <c r="AMX75" s="631"/>
      <c r="AMY75" s="631"/>
      <c r="AMZ75" s="631"/>
      <c r="ANA75" s="631"/>
      <c r="ANB75" s="631"/>
      <c r="ANC75" s="631"/>
      <c r="AND75" s="631"/>
      <c r="ANE75" s="631"/>
      <c r="ANF75" s="631"/>
      <c r="ANG75" s="631"/>
      <c r="ANH75" s="631"/>
      <c r="ANI75" s="631"/>
      <c r="ANJ75" s="631"/>
      <c r="ANK75" s="631"/>
      <c r="ANL75" s="631"/>
      <c r="ANM75" s="631"/>
      <c r="ANN75" s="631"/>
      <c r="ANO75" s="631"/>
      <c r="ANP75" s="631"/>
      <c r="ANQ75" s="631"/>
      <c r="ANR75" s="631"/>
      <c r="ANS75" s="631"/>
      <c r="ANT75" s="631"/>
      <c r="ANU75" s="631"/>
      <c r="ANV75" s="631"/>
      <c r="ANW75" s="631"/>
      <c r="ANX75" s="631"/>
      <c r="ANY75" s="631"/>
      <c r="ANZ75" s="631"/>
      <c r="AOA75" s="631"/>
      <c r="AOB75" s="631"/>
      <c r="AOC75" s="631"/>
      <c r="AOD75" s="631"/>
      <c r="AOE75" s="631"/>
      <c r="AOF75" s="631"/>
      <c r="AOG75" s="631"/>
      <c r="AOH75" s="631"/>
      <c r="AOI75" s="631"/>
      <c r="AOJ75" s="631"/>
      <c r="AOK75" s="631"/>
      <c r="AOL75" s="631"/>
      <c r="AOM75" s="631"/>
      <c r="AON75" s="631"/>
      <c r="AOO75" s="631"/>
      <c r="AOP75" s="631"/>
      <c r="AOQ75" s="631"/>
      <c r="AOR75" s="631"/>
      <c r="AOS75" s="631"/>
      <c r="AOT75" s="631"/>
      <c r="AOU75" s="631"/>
      <c r="AOV75" s="631"/>
      <c r="AOW75" s="631"/>
      <c r="AOX75" s="631"/>
      <c r="AOY75" s="631"/>
      <c r="AOZ75" s="631"/>
      <c r="APA75" s="631"/>
      <c r="APB75" s="631"/>
      <c r="APC75" s="631"/>
      <c r="APD75" s="631"/>
      <c r="APE75" s="631"/>
      <c r="APF75" s="631"/>
      <c r="APG75" s="631"/>
      <c r="APH75" s="631"/>
      <c r="API75" s="631"/>
      <c r="APJ75" s="631"/>
      <c r="APK75" s="631"/>
      <c r="APL75" s="631"/>
      <c r="APM75" s="631"/>
      <c r="APN75" s="631"/>
      <c r="APO75" s="631"/>
      <c r="APP75" s="631"/>
      <c r="APQ75" s="631"/>
      <c r="APR75" s="631"/>
      <c r="APS75" s="631"/>
      <c r="APT75" s="631"/>
      <c r="APU75" s="631"/>
      <c r="APV75" s="631"/>
      <c r="APW75" s="631"/>
      <c r="APX75" s="631"/>
      <c r="APY75" s="631"/>
      <c r="APZ75" s="631"/>
      <c r="AQA75" s="631"/>
      <c r="AQB75" s="631"/>
      <c r="AQC75" s="631"/>
      <c r="AQD75" s="631"/>
      <c r="AQE75" s="631"/>
      <c r="AQF75" s="631"/>
      <c r="AQG75" s="631"/>
      <c r="AQH75" s="631"/>
      <c r="AQI75" s="631"/>
      <c r="AQJ75" s="631"/>
      <c r="AQK75" s="631"/>
      <c r="AQL75" s="631"/>
      <c r="AQM75" s="631"/>
      <c r="AQN75" s="631"/>
      <c r="AQO75" s="631"/>
      <c r="AQP75" s="631"/>
      <c r="AQQ75" s="631"/>
      <c r="AQR75" s="631"/>
      <c r="AQS75" s="631"/>
      <c r="AQT75" s="631"/>
      <c r="AQU75" s="631"/>
      <c r="AQV75" s="631"/>
      <c r="AQW75" s="631"/>
      <c r="AQX75" s="631"/>
      <c r="AQY75" s="631"/>
      <c r="AQZ75" s="631"/>
      <c r="ARA75" s="631"/>
      <c r="ARB75" s="631"/>
      <c r="ARC75" s="631"/>
      <c r="ARD75" s="631"/>
      <c r="ARE75" s="631"/>
      <c r="ARF75" s="631"/>
      <c r="ARG75" s="631"/>
      <c r="ARH75" s="631"/>
      <c r="ARI75" s="631"/>
      <c r="ARJ75" s="631"/>
      <c r="ARK75" s="631"/>
      <c r="ARL75" s="631"/>
      <c r="ARM75" s="631"/>
      <c r="ARN75" s="631"/>
      <c r="ARO75" s="631"/>
      <c r="ARP75" s="631"/>
      <c r="ARQ75" s="631"/>
      <c r="ARR75" s="631"/>
      <c r="ARS75" s="631"/>
      <c r="ART75" s="631"/>
      <c r="ARU75" s="631"/>
      <c r="ARV75" s="631"/>
      <c r="ARW75" s="631"/>
      <c r="ARX75" s="631"/>
      <c r="ARY75" s="631"/>
      <c r="ARZ75" s="631"/>
      <c r="ASA75" s="631"/>
      <c r="ASB75" s="631"/>
      <c r="ASC75" s="631"/>
      <c r="ASD75" s="631"/>
      <c r="ASE75" s="631"/>
      <c r="ASF75" s="631"/>
      <c r="ASG75" s="631"/>
      <c r="ASH75" s="631"/>
      <c r="ASI75" s="631"/>
      <c r="ASJ75" s="631"/>
      <c r="ASK75" s="631"/>
      <c r="ASL75" s="631"/>
      <c r="ASM75" s="631"/>
      <c r="ASN75" s="631"/>
      <c r="ASO75" s="631"/>
      <c r="ASP75" s="631"/>
      <c r="ASQ75" s="631"/>
      <c r="ASR75" s="631"/>
      <c r="ASS75" s="631"/>
      <c r="AST75" s="631"/>
      <c r="ASU75" s="631"/>
      <c r="ASV75" s="631"/>
      <c r="ASW75" s="631"/>
      <c r="ASX75" s="631"/>
      <c r="ASY75" s="631"/>
      <c r="ASZ75" s="631"/>
      <c r="ATA75" s="631"/>
      <c r="ATB75" s="631"/>
      <c r="ATC75" s="631"/>
      <c r="ATD75" s="631"/>
      <c r="ATE75" s="631"/>
      <c r="ATF75" s="631"/>
      <c r="ATG75" s="631"/>
      <c r="ATH75" s="631"/>
      <c r="ATI75" s="631"/>
      <c r="ATJ75" s="631"/>
      <c r="ATK75" s="631"/>
      <c r="ATL75" s="631"/>
      <c r="ATM75" s="631"/>
      <c r="ATN75" s="631"/>
      <c r="ATO75" s="631"/>
      <c r="ATP75" s="631"/>
      <c r="ATQ75" s="631"/>
      <c r="ATR75" s="631"/>
      <c r="ATS75" s="631"/>
      <c r="ATT75" s="631"/>
      <c r="ATU75" s="631"/>
      <c r="ATV75" s="631"/>
      <c r="ATW75" s="631"/>
      <c r="ATX75" s="631"/>
      <c r="ATY75" s="631"/>
      <c r="ATZ75" s="631"/>
      <c r="AUA75" s="631"/>
      <c r="AUB75" s="631"/>
      <c r="AUC75" s="631"/>
      <c r="AUD75" s="631"/>
      <c r="AUE75" s="631"/>
      <c r="AUF75" s="631"/>
      <c r="AUG75" s="631"/>
      <c r="AUH75" s="631"/>
      <c r="AUI75" s="631"/>
      <c r="AUJ75" s="631"/>
      <c r="AUK75" s="631"/>
      <c r="AUL75" s="631"/>
      <c r="AUM75" s="631"/>
      <c r="AUN75" s="631"/>
      <c r="AUO75" s="631"/>
      <c r="AUP75" s="631"/>
      <c r="AUQ75" s="631"/>
      <c r="AUR75" s="631"/>
      <c r="AUS75" s="631"/>
      <c r="AUT75" s="631"/>
      <c r="AUU75" s="631"/>
      <c r="AUV75" s="631"/>
      <c r="AUW75" s="631"/>
      <c r="AUX75" s="631"/>
      <c r="AUY75" s="631"/>
      <c r="AUZ75" s="631"/>
      <c r="AVA75" s="631"/>
      <c r="AVB75" s="631"/>
      <c r="AVC75" s="631"/>
      <c r="AVD75" s="631"/>
      <c r="AVE75" s="631"/>
      <c r="AVF75" s="631"/>
      <c r="AVG75" s="631"/>
      <c r="AVH75" s="631"/>
      <c r="AVI75" s="631"/>
      <c r="AVJ75" s="631"/>
      <c r="AVK75" s="631"/>
      <c r="AVL75" s="631"/>
      <c r="AVM75" s="631"/>
      <c r="AVN75" s="631"/>
      <c r="AVO75" s="631"/>
      <c r="AVP75" s="631"/>
      <c r="AVQ75" s="631"/>
      <c r="AVR75" s="631"/>
      <c r="AVS75" s="631"/>
      <c r="AVT75" s="631"/>
      <c r="AVU75" s="631"/>
      <c r="AVV75" s="631"/>
      <c r="AVW75" s="631"/>
      <c r="AVX75" s="631"/>
      <c r="AVY75" s="631"/>
      <c r="AVZ75" s="631"/>
      <c r="AWA75" s="631"/>
      <c r="AWB75" s="631"/>
      <c r="AWC75" s="631"/>
      <c r="AWD75" s="631"/>
      <c r="AWE75" s="631"/>
      <c r="AWF75" s="631"/>
      <c r="AWG75" s="631"/>
      <c r="AWH75" s="631"/>
      <c r="AWI75" s="631"/>
      <c r="AWJ75" s="631"/>
      <c r="AWK75" s="631"/>
      <c r="AWL75" s="631"/>
      <c r="AWM75" s="631"/>
      <c r="AWN75" s="631"/>
      <c r="AWO75" s="631"/>
      <c r="AWP75" s="631"/>
      <c r="AWQ75" s="631"/>
      <c r="AWR75" s="631"/>
      <c r="AWS75" s="631"/>
      <c r="AWT75" s="631"/>
      <c r="AWU75" s="631"/>
      <c r="AWV75" s="631"/>
      <c r="AWW75" s="631"/>
      <c r="AWX75" s="631"/>
      <c r="AWY75" s="631"/>
      <c r="AWZ75" s="631"/>
      <c r="AXA75" s="631"/>
      <c r="AXB75" s="631"/>
      <c r="AXC75" s="631"/>
      <c r="AXD75" s="631"/>
      <c r="AXE75" s="631"/>
      <c r="AXF75" s="631"/>
      <c r="AXG75" s="631"/>
      <c r="AXH75" s="631"/>
      <c r="AXI75" s="631"/>
      <c r="AXJ75" s="631"/>
      <c r="AXK75" s="631"/>
      <c r="AXL75" s="631"/>
      <c r="AXM75" s="631"/>
      <c r="AXN75" s="631"/>
      <c r="AXO75" s="631"/>
      <c r="AXP75" s="631"/>
      <c r="AXQ75" s="631"/>
      <c r="AXR75" s="631"/>
      <c r="AXS75" s="631"/>
      <c r="AXT75" s="631"/>
      <c r="AXU75" s="631"/>
      <c r="AXV75" s="631"/>
      <c r="AXW75" s="631"/>
      <c r="AXX75" s="631"/>
      <c r="AXY75" s="631"/>
      <c r="AXZ75" s="631"/>
      <c r="AYA75" s="631"/>
      <c r="AYB75" s="631"/>
      <c r="AYC75" s="631"/>
      <c r="AYD75" s="631"/>
      <c r="AYE75" s="631"/>
      <c r="AYF75" s="631"/>
      <c r="AYG75" s="631"/>
      <c r="AYH75" s="631"/>
      <c r="AYI75" s="631"/>
      <c r="AYJ75" s="631"/>
      <c r="AYK75" s="631"/>
      <c r="AYL75" s="631"/>
      <c r="AYM75" s="631"/>
      <c r="AYN75" s="631"/>
      <c r="AYO75" s="631"/>
      <c r="AYP75" s="631"/>
      <c r="AYQ75" s="631"/>
      <c r="AYR75" s="631"/>
      <c r="AYS75" s="631"/>
      <c r="AYT75" s="631"/>
      <c r="AYU75" s="631"/>
      <c r="AYV75" s="631"/>
      <c r="AYW75" s="631"/>
      <c r="AYX75" s="631"/>
      <c r="AYY75" s="631"/>
      <c r="AYZ75" s="631"/>
      <c r="AZA75" s="631"/>
      <c r="AZB75" s="631"/>
      <c r="AZC75" s="631"/>
      <c r="AZD75" s="631"/>
      <c r="AZE75" s="631"/>
      <c r="AZF75" s="631"/>
      <c r="AZG75" s="631"/>
      <c r="AZH75" s="631"/>
      <c r="AZI75" s="631"/>
      <c r="AZJ75" s="631"/>
      <c r="AZK75" s="631"/>
      <c r="AZL75" s="631"/>
      <c r="AZM75" s="631"/>
      <c r="AZN75" s="631"/>
      <c r="AZO75" s="631"/>
      <c r="AZP75" s="631"/>
      <c r="AZQ75" s="631"/>
      <c r="AZR75" s="631"/>
      <c r="AZS75" s="631"/>
      <c r="AZT75" s="631"/>
      <c r="AZU75" s="631"/>
      <c r="AZV75" s="631"/>
      <c r="AZW75" s="631"/>
      <c r="AZX75" s="631"/>
      <c r="AZY75" s="631"/>
      <c r="AZZ75" s="631"/>
      <c r="BAA75" s="631"/>
      <c r="BAB75" s="631"/>
      <c r="BAC75" s="631"/>
      <c r="BAD75" s="631"/>
      <c r="BAE75" s="631"/>
      <c r="BAF75" s="631"/>
      <c r="BAG75" s="631"/>
      <c r="BAH75" s="631"/>
      <c r="BAI75" s="631"/>
      <c r="BAJ75" s="631"/>
      <c r="BAK75" s="631"/>
      <c r="BAL75" s="631"/>
      <c r="BAM75" s="631"/>
      <c r="BAN75" s="631"/>
      <c r="BAO75" s="631"/>
      <c r="BAP75" s="631"/>
      <c r="BAQ75" s="631"/>
      <c r="BAR75" s="631"/>
      <c r="BAS75" s="631"/>
      <c r="BAT75" s="631"/>
      <c r="BAU75" s="631"/>
      <c r="BAV75" s="631"/>
      <c r="BAW75" s="631"/>
      <c r="BAX75" s="631"/>
      <c r="BAY75" s="631"/>
      <c r="BAZ75" s="631"/>
      <c r="BBA75" s="631"/>
      <c r="BBB75" s="631"/>
      <c r="BBC75" s="631"/>
      <c r="BBD75" s="631"/>
      <c r="BBE75" s="631"/>
      <c r="BBF75" s="631"/>
      <c r="BBG75" s="631"/>
      <c r="BBH75" s="631"/>
      <c r="BBI75" s="631"/>
      <c r="BBJ75" s="631"/>
      <c r="BBK75" s="631"/>
      <c r="BBL75" s="631"/>
      <c r="BBM75" s="631"/>
      <c r="BBN75" s="631"/>
      <c r="BBO75" s="631"/>
      <c r="BBP75" s="631"/>
      <c r="BBQ75" s="631"/>
      <c r="BBR75" s="631"/>
      <c r="BBS75" s="631"/>
      <c r="BBT75" s="631"/>
      <c r="BBU75" s="631"/>
      <c r="BBV75" s="631"/>
      <c r="BBW75" s="631"/>
      <c r="BBX75" s="631"/>
      <c r="BBY75" s="631"/>
      <c r="BBZ75" s="631"/>
      <c r="BCA75" s="631"/>
      <c r="BCB75" s="631"/>
      <c r="BCC75" s="631"/>
      <c r="BCD75" s="631"/>
      <c r="BCE75" s="631"/>
      <c r="BCF75" s="631"/>
      <c r="BCG75" s="631"/>
      <c r="BCH75" s="631"/>
      <c r="BCI75" s="631"/>
      <c r="BCJ75" s="631"/>
      <c r="BCK75" s="631"/>
      <c r="BCL75" s="631"/>
      <c r="BCM75" s="631"/>
      <c r="BCN75" s="631"/>
      <c r="BCO75" s="631"/>
      <c r="BCP75" s="631"/>
      <c r="BCQ75" s="631"/>
      <c r="BCR75" s="631"/>
      <c r="BCS75" s="631"/>
      <c r="BCT75" s="631"/>
      <c r="BCU75" s="631"/>
      <c r="BCV75" s="631"/>
      <c r="BCW75" s="631"/>
      <c r="BCX75" s="631"/>
      <c r="BCY75" s="631"/>
      <c r="BCZ75" s="631"/>
      <c r="BDA75" s="631"/>
      <c r="BDB75" s="631"/>
      <c r="BDC75" s="631"/>
      <c r="BDD75" s="631"/>
      <c r="BDE75" s="631"/>
      <c r="BDF75" s="631"/>
      <c r="BDG75" s="631"/>
      <c r="BDH75" s="631"/>
      <c r="BDI75" s="631"/>
      <c r="BDJ75" s="631"/>
      <c r="BDK75" s="631"/>
    </row>
    <row r="76" spans="1:1467" customFormat="1">
      <c r="A76" s="631"/>
      <c r="B76" s="668" t="s">
        <v>165</v>
      </c>
      <c r="C76" s="657" t="s">
        <v>178</v>
      </c>
      <c r="D76" s="657" t="s">
        <v>157</v>
      </c>
      <c r="E76" s="657" t="s">
        <v>0</v>
      </c>
      <c r="F76" s="658" t="s">
        <v>1</v>
      </c>
      <c r="G76" s="631"/>
      <c r="H76" s="631"/>
      <c r="I76" s="631"/>
      <c r="J76" s="631"/>
      <c r="K76" s="631"/>
      <c r="L76" s="631"/>
      <c r="M76" s="631"/>
      <c r="N76" s="631"/>
      <c r="O76" s="631"/>
      <c r="P76" s="631"/>
      <c r="Q76" s="631"/>
      <c r="R76" s="631"/>
      <c r="S76" s="631"/>
      <c r="T76" s="631"/>
      <c r="U76" s="631"/>
      <c r="V76" s="631"/>
      <c r="W76" s="631"/>
      <c r="X76" s="631"/>
      <c r="Y76" s="631"/>
      <c r="Z76" s="631"/>
      <c r="AA76" s="631"/>
      <c r="AB76" s="631"/>
      <c r="AC76" s="631"/>
      <c r="AD76" s="631"/>
      <c r="AE76" s="631"/>
      <c r="AF76" s="631"/>
      <c r="AG76" s="631"/>
      <c r="AH76" s="631"/>
      <c r="AI76" s="631"/>
      <c r="AJ76" s="631"/>
      <c r="AK76" s="631"/>
      <c r="AL76" s="631"/>
      <c r="AM76" s="631"/>
      <c r="AN76" s="631"/>
      <c r="AO76" s="631"/>
      <c r="AP76" s="631"/>
      <c r="AQ76" s="631"/>
      <c r="AR76" s="631"/>
      <c r="AS76" s="631"/>
      <c r="AT76" s="631"/>
      <c r="AU76" s="631"/>
      <c r="AV76" s="631"/>
      <c r="AW76" s="631"/>
      <c r="AX76" s="631"/>
      <c r="AY76" s="631"/>
      <c r="AZ76" s="631"/>
      <c r="BA76" s="631"/>
      <c r="BB76" s="631"/>
      <c r="BC76" s="631"/>
      <c r="BD76" s="631"/>
      <c r="BE76" s="631"/>
      <c r="BF76" s="631"/>
      <c r="BG76" s="631"/>
      <c r="BH76" s="631"/>
      <c r="BI76" s="631"/>
      <c r="BJ76" s="631"/>
      <c r="BK76" s="631"/>
      <c r="BL76" s="631"/>
      <c r="BM76" s="631"/>
      <c r="BN76" s="631"/>
      <c r="BO76" s="631"/>
      <c r="BP76" s="631"/>
      <c r="BQ76" s="631"/>
      <c r="BR76" s="631"/>
      <c r="BS76" s="631"/>
      <c r="BT76" s="631"/>
      <c r="BU76" s="631"/>
      <c r="BV76" s="631"/>
      <c r="BW76" s="631"/>
      <c r="BX76" s="631"/>
      <c r="BY76" s="631"/>
      <c r="BZ76" s="631"/>
      <c r="CA76" s="631"/>
      <c r="CB76" s="631"/>
      <c r="CC76" s="631"/>
      <c r="CD76" s="631"/>
      <c r="CE76" s="631"/>
      <c r="CF76" s="631"/>
      <c r="CG76" s="631"/>
      <c r="CH76" s="631"/>
      <c r="CI76" s="631"/>
      <c r="CJ76" s="631"/>
      <c r="CK76" s="631"/>
      <c r="CL76" s="631"/>
      <c r="CM76" s="631"/>
      <c r="CN76" s="631"/>
      <c r="CO76" s="631"/>
      <c r="CP76" s="631"/>
      <c r="CQ76" s="631"/>
      <c r="CR76" s="631"/>
      <c r="CS76" s="631"/>
      <c r="CT76" s="631"/>
      <c r="CU76" s="631"/>
      <c r="CV76" s="631"/>
      <c r="CW76" s="631"/>
      <c r="CX76" s="631"/>
      <c r="CY76" s="631"/>
      <c r="CZ76" s="631"/>
      <c r="DA76" s="631"/>
      <c r="DB76" s="631"/>
      <c r="DC76" s="631"/>
      <c r="DD76" s="631"/>
      <c r="DE76" s="631"/>
      <c r="DF76" s="631"/>
      <c r="DG76" s="631"/>
      <c r="DH76" s="631"/>
      <c r="DI76" s="631"/>
      <c r="DJ76" s="631"/>
      <c r="DK76" s="631"/>
      <c r="DL76" s="631"/>
      <c r="DM76" s="631"/>
      <c r="DN76" s="631"/>
      <c r="DO76" s="631"/>
      <c r="DP76" s="631"/>
      <c r="DQ76" s="631"/>
      <c r="DR76" s="631"/>
      <c r="DS76" s="631"/>
      <c r="DT76" s="631"/>
      <c r="DU76" s="631"/>
      <c r="DV76" s="631"/>
      <c r="DW76" s="631"/>
      <c r="DX76" s="631"/>
      <c r="DY76" s="631"/>
      <c r="DZ76" s="631"/>
      <c r="EA76" s="631"/>
      <c r="EB76" s="631"/>
      <c r="EC76" s="631"/>
      <c r="ED76" s="631"/>
      <c r="EE76" s="631"/>
      <c r="EF76" s="631"/>
      <c r="EG76" s="631"/>
      <c r="EH76" s="631"/>
      <c r="EI76" s="631"/>
      <c r="EJ76" s="631"/>
      <c r="EK76" s="631"/>
      <c r="EL76" s="631"/>
      <c r="EM76" s="631"/>
      <c r="EN76" s="631"/>
      <c r="EO76" s="631"/>
      <c r="EP76" s="631"/>
      <c r="EQ76" s="631"/>
      <c r="ER76" s="631"/>
      <c r="ES76" s="631"/>
      <c r="ET76" s="631"/>
      <c r="EU76" s="631"/>
      <c r="EV76" s="631"/>
      <c r="EW76" s="631"/>
      <c r="EX76" s="631"/>
      <c r="EY76" s="631"/>
      <c r="EZ76" s="631"/>
      <c r="FA76" s="631"/>
      <c r="FB76" s="631"/>
      <c r="FC76" s="631"/>
      <c r="FD76" s="631"/>
      <c r="FE76" s="631"/>
      <c r="FF76" s="631"/>
      <c r="FG76" s="631"/>
      <c r="FH76" s="631"/>
      <c r="FI76" s="631"/>
      <c r="FJ76" s="631"/>
      <c r="FK76" s="631"/>
      <c r="FL76" s="631"/>
      <c r="FM76" s="631"/>
      <c r="FN76" s="631"/>
      <c r="FO76" s="631"/>
      <c r="FP76" s="631"/>
      <c r="FQ76" s="631"/>
      <c r="FR76" s="631"/>
      <c r="FS76" s="631"/>
      <c r="FT76" s="631"/>
      <c r="FU76" s="631"/>
      <c r="FV76" s="631"/>
      <c r="FW76" s="631"/>
      <c r="FX76" s="631"/>
      <c r="FY76" s="631"/>
      <c r="FZ76" s="631"/>
      <c r="GA76" s="631"/>
      <c r="GB76" s="631"/>
      <c r="GC76" s="631"/>
      <c r="GD76" s="631"/>
      <c r="GE76" s="631"/>
      <c r="GF76" s="631"/>
      <c r="GG76" s="631"/>
      <c r="GH76" s="631"/>
      <c r="GI76" s="631"/>
      <c r="GJ76" s="631"/>
      <c r="GK76" s="631"/>
      <c r="GL76" s="631"/>
      <c r="GM76" s="631"/>
      <c r="GN76" s="631"/>
      <c r="GO76" s="631"/>
      <c r="GP76" s="631"/>
      <c r="GQ76" s="631"/>
      <c r="GR76" s="631"/>
      <c r="GS76" s="631"/>
      <c r="GT76" s="631"/>
      <c r="GU76" s="631"/>
      <c r="GV76" s="631"/>
      <c r="GW76" s="631"/>
      <c r="GX76" s="631"/>
      <c r="GY76" s="631"/>
      <c r="GZ76" s="631"/>
      <c r="HA76" s="631"/>
      <c r="HB76" s="631"/>
      <c r="HC76" s="631"/>
      <c r="HD76" s="631"/>
      <c r="HE76" s="631"/>
      <c r="HF76" s="631"/>
      <c r="HG76" s="631"/>
      <c r="HH76" s="631"/>
      <c r="HI76" s="631"/>
      <c r="HJ76" s="631"/>
      <c r="HK76" s="631"/>
      <c r="HL76" s="631"/>
      <c r="HM76" s="631"/>
      <c r="HN76" s="631"/>
      <c r="HO76" s="631"/>
      <c r="HP76" s="631"/>
      <c r="HQ76" s="631"/>
      <c r="HR76" s="631"/>
      <c r="HS76" s="631"/>
      <c r="HT76" s="631"/>
      <c r="HU76" s="631"/>
      <c r="HV76" s="631"/>
      <c r="HW76" s="631"/>
      <c r="HX76" s="631"/>
      <c r="HY76" s="631"/>
      <c r="HZ76" s="631"/>
      <c r="IA76" s="631"/>
      <c r="IB76" s="631"/>
      <c r="IC76" s="631"/>
      <c r="ID76" s="631"/>
      <c r="IE76" s="631"/>
      <c r="IF76" s="631"/>
      <c r="IG76" s="631"/>
      <c r="IH76" s="631"/>
      <c r="II76" s="631"/>
      <c r="IJ76" s="631"/>
      <c r="IK76" s="631"/>
      <c r="IL76" s="631"/>
      <c r="IM76" s="631"/>
      <c r="IN76" s="631"/>
      <c r="IO76" s="631"/>
      <c r="IP76" s="631"/>
      <c r="IQ76" s="631"/>
      <c r="IR76" s="631"/>
      <c r="IS76" s="631"/>
      <c r="IT76" s="631"/>
      <c r="IU76" s="631"/>
      <c r="IV76" s="631"/>
      <c r="IW76" s="631"/>
      <c r="IX76" s="631"/>
      <c r="IY76" s="631"/>
      <c r="IZ76" s="631"/>
      <c r="JA76" s="631"/>
      <c r="JB76" s="631"/>
      <c r="JC76" s="631"/>
      <c r="JD76" s="631"/>
      <c r="JE76" s="631"/>
      <c r="JF76" s="631"/>
      <c r="JG76" s="631"/>
      <c r="JH76" s="631"/>
      <c r="JI76" s="631"/>
      <c r="JJ76" s="631"/>
      <c r="JK76" s="631"/>
      <c r="JL76" s="631"/>
      <c r="JM76" s="631"/>
      <c r="JN76" s="631"/>
      <c r="JO76" s="631"/>
      <c r="JP76" s="631"/>
      <c r="JQ76" s="631"/>
      <c r="JR76" s="631"/>
      <c r="JS76" s="631"/>
      <c r="JT76" s="631"/>
      <c r="JU76" s="631"/>
      <c r="JV76" s="631"/>
      <c r="JW76" s="631"/>
      <c r="JX76" s="631"/>
      <c r="JY76" s="631"/>
      <c r="JZ76" s="631"/>
      <c r="KA76" s="631"/>
      <c r="KB76" s="631"/>
      <c r="KC76" s="631"/>
      <c r="KD76" s="631"/>
      <c r="KE76" s="631"/>
      <c r="KF76" s="631"/>
      <c r="KG76" s="631"/>
      <c r="KH76" s="631"/>
      <c r="KI76" s="631"/>
      <c r="KJ76" s="631"/>
      <c r="KK76" s="631"/>
      <c r="KL76" s="631"/>
      <c r="KM76" s="631"/>
      <c r="KN76" s="631"/>
      <c r="KO76" s="631"/>
      <c r="KP76" s="631"/>
      <c r="KQ76" s="631"/>
      <c r="KR76" s="631"/>
      <c r="KS76" s="631"/>
      <c r="KT76" s="631"/>
      <c r="KU76" s="631"/>
      <c r="KV76" s="631"/>
      <c r="KW76" s="631"/>
      <c r="KX76" s="631"/>
      <c r="KY76" s="631"/>
      <c r="KZ76" s="631"/>
      <c r="LA76" s="631"/>
      <c r="LB76" s="631"/>
      <c r="LC76" s="631"/>
      <c r="LD76" s="631"/>
      <c r="LE76" s="631"/>
      <c r="LF76" s="631"/>
      <c r="LG76" s="631"/>
      <c r="LH76" s="631"/>
      <c r="LI76" s="631"/>
      <c r="LJ76" s="631"/>
      <c r="LK76" s="631"/>
      <c r="LL76" s="631"/>
      <c r="LM76" s="631"/>
      <c r="LN76" s="631"/>
      <c r="LO76" s="631"/>
      <c r="LP76" s="631"/>
      <c r="LQ76" s="631"/>
      <c r="LR76" s="631"/>
      <c r="LS76" s="631"/>
      <c r="LT76" s="631"/>
      <c r="LU76" s="631"/>
      <c r="LV76" s="631"/>
      <c r="LW76" s="631"/>
      <c r="LX76" s="631"/>
      <c r="LY76" s="631"/>
      <c r="LZ76" s="631"/>
      <c r="MA76" s="631"/>
      <c r="MB76" s="631"/>
      <c r="MC76" s="631"/>
      <c r="MD76" s="631"/>
      <c r="ME76" s="631"/>
      <c r="MF76" s="631"/>
      <c r="MG76" s="631"/>
      <c r="MH76" s="631"/>
      <c r="MI76" s="631"/>
      <c r="MJ76" s="631"/>
      <c r="MK76" s="631"/>
      <c r="ML76" s="631"/>
      <c r="MM76" s="631"/>
      <c r="MN76" s="631"/>
      <c r="MO76" s="631"/>
      <c r="MP76" s="631"/>
      <c r="MQ76" s="631"/>
      <c r="MR76" s="631"/>
      <c r="MS76" s="631"/>
      <c r="MT76" s="631"/>
      <c r="MU76" s="631"/>
      <c r="MV76" s="631"/>
      <c r="MW76" s="631"/>
      <c r="MX76" s="631"/>
      <c r="MY76" s="631"/>
      <c r="MZ76" s="631"/>
      <c r="NA76" s="631"/>
      <c r="NB76" s="631"/>
      <c r="NC76" s="631"/>
      <c r="ND76" s="631"/>
      <c r="NE76" s="631"/>
      <c r="NF76" s="631"/>
      <c r="NG76" s="631"/>
      <c r="NH76" s="631"/>
      <c r="NI76" s="631"/>
      <c r="NJ76" s="631"/>
      <c r="NK76" s="631"/>
      <c r="NL76" s="631"/>
      <c r="NM76" s="631"/>
      <c r="NN76" s="631"/>
      <c r="NO76" s="631"/>
      <c r="NP76" s="631"/>
      <c r="NQ76" s="631"/>
      <c r="NR76" s="631"/>
      <c r="NS76" s="631"/>
      <c r="NT76" s="631"/>
      <c r="NU76" s="631"/>
      <c r="NV76" s="631"/>
      <c r="NW76" s="631"/>
      <c r="NX76" s="631"/>
      <c r="NY76" s="631"/>
      <c r="NZ76" s="631"/>
      <c r="OA76" s="631"/>
      <c r="OB76" s="631"/>
      <c r="OC76" s="631"/>
      <c r="OD76" s="631"/>
      <c r="OE76" s="631"/>
      <c r="OF76" s="631"/>
      <c r="OG76" s="631"/>
      <c r="OH76" s="631"/>
      <c r="OI76" s="631"/>
      <c r="OJ76" s="631"/>
      <c r="OK76" s="631"/>
      <c r="OL76" s="631"/>
      <c r="OM76" s="631"/>
      <c r="ON76" s="631"/>
      <c r="OO76" s="631"/>
      <c r="OP76" s="631"/>
      <c r="OQ76" s="631"/>
      <c r="OR76" s="631"/>
      <c r="OS76" s="631"/>
      <c r="OT76" s="631"/>
      <c r="OU76" s="631"/>
      <c r="OV76" s="631"/>
      <c r="OW76" s="631"/>
      <c r="OX76" s="631"/>
      <c r="OY76" s="631"/>
      <c r="OZ76" s="631"/>
      <c r="PA76" s="631"/>
      <c r="PB76" s="631"/>
      <c r="PC76" s="631"/>
      <c r="PD76" s="631"/>
      <c r="PE76" s="631"/>
      <c r="PF76" s="631"/>
      <c r="PG76" s="631"/>
      <c r="PH76" s="631"/>
      <c r="PI76" s="631"/>
      <c r="PJ76" s="631"/>
      <c r="PK76" s="631"/>
      <c r="PL76" s="631"/>
      <c r="PM76" s="631"/>
      <c r="PN76" s="631"/>
      <c r="PO76" s="631"/>
      <c r="PP76" s="631"/>
      <c r="PQ76" s="631"/>
      <c r="PR76" s="631"/>
      <c r="PS76" s="631"/>
      <c r="PT76" s="631"/>
      <c r="PU76" s="631"/>
      <c r="PV76" s="631"/>
      <c r="PW76" s="631"/>
      <c r="PX76" s="631"/>
      <c r="PY76" s="631"/>
      <c r="PZ76" s="631"/>
      <c r="QA76" s="631"/>
      <c r="QB76" s="631"/>
      <c r="QC76" s="631"/>
      <c r="QD76" s="631"/>
      <c r="QE76" s="631"/>
      <c r="QF76" s="631"/>
      <c r="QG76" s="631"/>
      <c r="QH76" s="631"/>
      <c r="QI76" s="631"/>
      <c r="QJ76" s="631"/>
      <c r="QK76" s="631"/>
      <c r="QL76" s="631"/>
      <c r="QM76" s="631"/>
      <c r="QN76" s="631"/>
      <c r="QO76" s="631"/>
      <c r="QP76" s="631"/>
      <c r="QQ76" s="631"/>
      <c r="QR76" s="631"/>
      <c r="QS76" s="631"/>
      <c r="QT76" s="631"/>
      <c r="QU76" s="631"/>
      <c r="QV76" s="631"/>
      <c r="QW76" s="631"/>
      <c r="QX76" s="631"/>
      <c r="QY76" s="631"/>
      <c r="QZ76" s="631"/>
      <c r="RA76" s="631"/>
      <c r="RB76" s="631"/>
      <c r="RC76" s="631"/>
      <c r="RD76" s="631"/>
      <c r="RE76" s="631"/>
      <c r="RF76" s="631"/>
      <c r="RG76" s="631"/>
      <c r="RH76" s="631"/>
      <c r="RI76" s="631"/>
      <c r="RJ76" s="631"/>
      <c r="RK76" s="631"/>
      <c r="RL76" s="631"/>
      <c r="RM76" s="631"/>
      <c r="RN76" s="631"/>
      <c r="RO76" s="631"/>
      <c r="RP76" s="631"/>
      <c r="RQ76" s="631"/>
      <c r="RR76" s="631"/>
      <c r="RS76" s="631"/>
      <c r="RT76" s="631"/>
      <c r="RU76" s="631"/>
      <c r="RV76" s="631"/>
      <c r="RW76" s="631"/>
      <c r="RX76" s="631"/>
      <c r="RY76" s="631"/>
      <c r="RZ76" s="631"/>
      <c r="SA76" s="631"/>
      <c r="SB76" s="631"/>
      <c r="SC76" s="631"/>
      <c r="SD76" s="631"/>
      <c r="SE76" s="631"/>
      <c r="SF76" s="631"/>
      <c r="SG76" s="631"/>
      <c r="SH76" s="631"/>
      <c r="SI76" s="631"/>
      <c r="SJ76" s="631"/>
      <c r="SK76" s="631"/>
      <c r="SL76" s="631"/>
      <c r="SM76" s="631"/>
      <c r="SN76" s="631"/>
      <c r="SO76" s="631"/>
      <c r="SP76" s="631"/>
      <c r="SQ76" s="631"/>
      <c r="SR76" s="631"/>
      <c r="SS76" s="631"/>
      <c r="ST76" s="631"/>
      <c r="SU76" s="631"/>
      <c r="SV76" s="631"/>
      <c r="SW76" s="631"/>
      <c r="SX76" s="631"/>
      <c r="SY76" s="631"/>
      <c r="SZ76" s="631"/>
      <c r="TA76" s="631"/>
      <c r="TB76" s="631"/>
      <c r="TC76" s="631"/>
      <c r="TD76" s="631"/>
      <c r="TE76" s="631"/>
      <c r="TF76" s="631"/>
      <c r="TG76" s="631"/>
      <c r="TH76" s="631"/>
      <c r="TI76" s="631"/>
      <c r="TJ76" s="631"/>
      <c r="TK76" s="631"/>
      <c r="TL76" s="631"/>
      <c r="TM76" s="631"/>
      <c r="TN76" s="631"/>
      <c r="TO76" s="631"/>
      <c r="TP76" s="631"/>
      <c r="TQ76" s="631"/>
      <c r="TR76" s="631"/>
      <c r="TS76" s="631"/>
      <c r="TT76" s="631"/>
      <c r="TU76" s="631"/>
      <c r="TV76" s="631"/>
      <c r="TW76" s="631"/>
      <c r="TX76" s="631"/>
      <c r="TY76" s="631"/>
      <c r="TZ76" s="631"/>
      <c r="UA76" s="631"/>
      <c r="UB76" s="631"/>
      <c r="UC76" s="631"/>
      <c r="UD76" s="631"/>
      <c r="UE76" s="631"/>
      <c r="UF76" s="631"/>
      <c r="UG76" s="631"/>
      <c r="UH76" s="631"/>
      <c r="UI76" s="631"/>
      <c r="UJ76" s="631"/>
      <c r="UK76" s="631"/>
      <c r="UL76" s="631"/>
      <c r="UM76" s="631"/>
      <c r="UN76" s="631"/>
      <c r="UO76" s="631"/>
      <c r="UP76" s="631"/>
      <c r="UQ76" s="631"/>
      <c r="UR76" s="631"/>
      <c r="US76" s="631"/>
      <c r="UT76" s="631"/>
      <c r="UU76" s="631"/>
      <c r="UV76" s="631"/>
      <c r="UW76" s="631"/>
      <c r="UX76" s="631"/>
      <c r="UY76" s="631"/>
      <c r="UZ76" s="631"/>
      <c r="VA76" s="631"/>
      <c r="VB76" s="631"/>
      <c r="VC76" s="631"/>
      <c r="VD76" s="631"/>
      <c r="VE76" s="631"/>
      <c r="VF76" s="631"/>
      <c r="VG76" s="631"/>
      <c r="VH76" s="631"/>
      <c r="VI76" s="631"/>
      <c r="VJ76" s="631"/>
      <c r="VK76" s="631"/>
      <c r="VL76" s="631"/>
      <c r="VM76" s="631"/>
      <c r="VN76" s="631"/>
      <c r="VO76" s="631"/>
      <c r="VP76" s="631"/>
      <c r="VQ76" s="631"/>
      <c r="VR76" s="631"/>
      <c r="VS76" s="631"/>
      <c r="VT76" s="631"/>
      <c r="VU76" s="631"/>
      <c r="VV76" s="631"/>
      <c r="VW76" s="631"/>
      <c r="VX76" s="631"/>
      <c r="VY76" s="631"/>
      <c r="VZ76" s="631"/>
      <c r="WA76" s="631"/>
      <c r="WB76" s="631"/>
      <c r="WC76" s="631"/>
      <c r="WD76" s="631"/>
      <c r="WE76" s="631"/>
      <c r="WF76" s="631"/>
      <c r="WG76" s="631"/>
      <c r="WH76" s="631"/>
      <c r="WI76" s="631"/>
      <c r="WJ76" s="631"/>
      <c r="WK76" s="631"/>
      <c r="WL76" s="631"/>
      <c r="WM76" s="631"/>
      <c r="WN76" s="631"/>
      <c r="WO76" s="631"/>
      <c r="WP76" s="631"/>
      <c r="WQ76" s="631"/>
      <c r="WR76" s="631"/>
      <c r="WS76" s="631"/>
      <c r="WT76" s="631"/>
      <c r="WU76" s="631"/>
      <c r="WV76" s="631"/>
      <c r="WW76" s="631"/>
      <c r="WX76" s="631"/>
      <c r="WY76" s="631"/>
      <c r="WZ76" s="631"/>
      <c r="XA76" s="631"/>
      <c r="XB76" s="631"/>
      <c r="XC76" s="631"/>
      <c r="XD76" s="631"/>
      <c r="XE76" s="631"/>
      <c r="XF76" s="631"/>
      <c r="XG76" s="631"/>
      <c r="XH76" s="631"/>
      <c r="XI76" s="631"/>
      <c r="XJ76" s="631"/>
      <c r="XK76" s="631"/>
      <c r="XL76" s="631"/>
      <c r="XM76" s="631"/>
      <c r="XN76" s="631"/>
      <c r="XO76" s="631"/>
      <c r="XP76" s="631"/>
      <c r="XQ76" s="631"/>
      <c r="XR76" s="631"/>
      <c r="XS76" s="631"/>
      <c r="XT76" s="631"/>
      <c r="XU76" s="631"/>
      <c r="XV76" s="631"/>
      <c r="XW76" s="631"/>
      <c r="XX76" s="631"/>
      <c r="XY76" s="631"/>
      <c r="XZ76" s="631"/>
      <c r="YA76" s="631"/>
      <c r="YB76" s="631"/>
      <c r="YC76" s="631"/>
      <c r="YD76" s="631"/>
      <c r="YE76" s="631"/>
      <c r="YF76" s="631"/>
      <c r="YG76" s="631"/>
      <c r="YH76" s="631"/>
      <c r="YI76" s="631"/>
      <c r="YJ76" s="631"/>
      <c r="YK76" s="631"/>
      <c r="YL76" s="631"/>
      <c r="YM76" s="631"/>
      <c r="YN76" s="631"/>
      <c r="YO76" s="631"/>
      <c r="YP76" s="631"/>
      <c r="YQ76" s="631"/>
      <c r="YR76" s="631"/>
      <c r="YS76" s="631"/>
      <c r="YT76" s="631"/>
      <c r="YU76" s="631"/>
      <c r="YV76" s="631"/>
      <c r="YW76" s="631"/>
      <c r="YX76" s="631"/>
      <c r="YY76" s="631"/>
      <c r="YZ76" s="631"/>
      <c r="ZA76" s="631"/>
      <c r="ZB76" s="631"/>
      <c r="ZC76" s="631"/>
      <c r="ZD76" s="631"/>
      <c r="ZE76" s="631"/>
      <c r="ZF76" s="631"/>
      <c r="ZG76" s="631"/>
      <c r="ZH76" s="631"/>
      <c r="ZI76" s="631"/>
      <c r="ZJ76" s="631"/>
      <c r="ZK76" s="631"/>
      <c r="ZL76" s="631"/>
      <c r="ZM76" s="631"/>
      <c r="ZN76" s="631"/>
      <c r="ZO76" s="631"/>
      <c r="ZP76" s="631"/>
      <c r="ZQ76" s="631"/>
      <c r="ZR76" s="631"/>
      <c r="ZS76" s="631"/>
      <c r="ZT76" s="631"/>
      <c r="ZU76" s="631"/>
      <c r="ZV76" s="631"/>
      <c r="ZW76" s="631"/>
      <c r="ZX76" s="631"/>
      <c r="ZY76" s="631"/>
      <c r="ZZ76" s="631"/>
      <c r="AAA76" s="631"/>
      <c r="AAB76" s="631"/>
      <c r="AAC76" s="631"/>
      <c r="AAD76" s="631"/>
      <c r="AAE76" s="631"/>
      <c r="AAF76" s="631"/>
      <c r="AAG76" s="631"/>
      <c r="AAH76" s="631"/>
      <c r="AAI76" s="631"/>
      <c r="AAJ76" s="631"/>
      <c r="AAK76" s="631"/>
      <c r="AAL76" s="631"/>
      <c r="AAM76" s="631"/>
      <c r="AAN76" s="631"/>
      <c r="AAO76" s="631"/>
      <c r="AAP76" s="631"/>
      <c r="AAQ76" s="631"/>
      <c r="AAR76" s="631"/>
      <c r="AAS76" s="631"/>
      <c r="AAT76" s="631"/>
      <c r="AAU76" s="631"/>
      <c r="AAV76" s="631"/>
      <c r="AAW76" s="631"/>
      <c r="AAX76" s="631"/>
      <c r="AAY76" s="631"/>
      <c r="AAZ76" s="631"/>
      <c r="ABA76" s="631"/>
      <c r="ABB76" s="631"/>
      <c r="ABC76" s="631"/>
      <c r="ABD76" s="631"/>
      <c r="ABE76" s="631"/>
      <c r="ABF76" s="631"/>
      <c r="ABG76" s="631"/>
      <c r="ABH76" s="631"/>
      <c r="ABI76" s="631"/>
      <c r="ABJ76" s="631"/>
      <c r="ABK76" s="631"/>
      <c r="ABL76" s="631"/>
      <c r="ABM76" s="631"/>
      <c r="ABN76" s="631"/>
      <c r="ABO76" s="631"/>
      <c r="ABP76" s="631"/>
      <c r="ABQ76" s="631"/>
      <c r="ABR76" s="631"/>
      <c r="ABS76" s="631"/>
      <c r="ABT76" s="631"/>
      <c r="ABU76" s="631"/>
      <c r="ABV76" s="631"/>
      <c r="ABW76" s="631"/>
      <c r="ABX76" s="631"/>
      <c r="ABY76" s="631"/>
      <c r="ABZ76" s="631"/>
      <c r="ACA76" s="631"/>
      <c r="ACB76" s="631"/>
      <c r="ACC76" s="631"/>
      <c r="ACD76" s="631"/>
      <c r="ACE76" s="631"/>
      <c r="ACF76" s="631"/>
      <c r="ACG76" s="631"/>
      <c r="ACH76" s="631"/>
      <c r="ACI76" s="631"/>
      <c r="ACJ76" s="631"/>
      <c r="ACK76" s="631"/>
      <c r="ACL76" s="631"/>
      <c r="ACM76" s="631"/>
      <c r="ACN76" s="631"/>
      <c r="ACO76" s="631"/>
      <c r="ACP76" s="631"/>
      <c r="ACQ76" s="631"/>
      <c r="ACR76" s="631"/>
      <c r="ACS76" s="631"/>
      <c r="ACT76" s="631"/>
      <c r="ACU76" s="631"/>
      <c r="ACV76" s="631"/>
      <c r="ACW76" s="631"/>
      <c r="ACX76" s="631"/>
      <c r="ACY76" s="631"/>
      <c r="ACZ76" s="631"/>
      <c r="ADA76" s="631"/>
      <c r="ADB76" s="631"/>
      <c r="ADC76" s="631"/>
      <c r="ADD76" s="631"/>
      <c r="ADE76" s="631"/>
      <c r="ADF76" s="631"/>
      <c r="ADG76" s="631"/>
      <c r="ADH76" s="631"/>
      <c r="ADI76" s="631"/>
      <c r="ADJ76" s="631"/>
      <c r="ADK76" s="631"/>
      <c r="ADL76" s="631"/>
      <c r="ADM76" s="631"/>
      <c r="ADN76" s="631"/>
      <c r="ADO76" s="631"/>
      <c r="ADP76" s="631"/>
      <c r="ADQ76" s="631"/>
      <c r="ADR76" s="631"/>
      <c r="ADS76" s="631"/>
      <c r="ADT76" s="631"/>
      <c r="ADU76" s="631"/>
      <c r="ADV76" s="631"/>
      <c r="ADW76" s="631"/>
      <c r="ADX76" s="631"/>
      <c r="ADY76" s="631"/>
      <c r="ADZ76" s="631"/>
      <c r="AEA76" s="631"/>
      <c r="AEB76" s="631"/>
      <c r="AEC76" s="631"/>
      <c r="AED76" s="631"/>
      <c r="AEE76" s="631"/>
      <c r="AEF76" s="631"/>
      <c r="AEG76" s="631"/>
      <c r="AEH76" s="631"/>
      <c r="AEI76" s="631"/>
      <c r="AEJ76" s="631"/>
      <c r="AEK76" s="631"/>
      <c r="AEL76" s="631"/>
      <c r="AEM76" s="631"/>
      <c r="AEN76" s="631"/>
      <c r="AEO76" s="631"/>
      <c r="AEP76" s="631"/>
      <c r="AEQ76" s="631"/>
      <c r="AER76" s="631"/>
      <c r="AES76" s="631"/>
      <c r="AET76" s="631"/>
      <c r="AEU76" s="631"/>
      <c r="AEV76" s="631"/>
      <c r="AEW76" s="631"/>
      <c r="AEX76" s="631"/>
      <c r="AEY76" s="631"/>
      <c r="AEZ76" s="631"/>
      <c r="AFA76" s="631"/>
      <c r="AFB76" s="631"/>
      <c r="AFC76" s="631"/>
      <c r="AFD76" s="631"/>
      <c r="AFE76" s="631"/>
      <c r="AFF76" s="631"/>
      <c r="AFG76" s="631"/>
      <c r="AFH76" s="631"/>
      <c r="AFI76" s="631"/>
      <c r="AFJ76" s="631"/>
      <c r="AFK76" s="631"/>
      <c r="AFL76" s="631"/>
      <c r="AFM76" s="631"/>
      <c r="AFN76" s="631"/>
      <c r="AFO76" s="631"/>
      <c r="AFP76" s="631"/>
      <c r="AFQ76" s="631"/>
      <c r="AFR76" s="631"/>
      <c r="AFS76" s="631"/>
      <c r="AFT76" s="631"/>
      <c r="AFU76" s="631"/>
      <c r="AFV76" s="631"/>
      <c r="AFW76" s="631"/>
      <c r="AFX76" s="631"/>
      <c r="AFY76" s="631"/>
      <c r="AFZ76" s="631"/>
      <c r="AGA76" s="631"/>
      <c r="AGB76" s="631"/>
      <c r="AGC76" s="631"/>
      <c r="AGD76" s="631"/>
      <c r="AGE76" s="631"/>
      <c r="AGF76" s="631"/>
      <c r="AGG76" s="631"/>
      <c r="AGH76" s="631"/>
      <c r="AGI76" s="631"/>
      <c r="AGJ76" s="631"/>
      <c r="AGK76" s="631"/>
      <c r="AGL76" s="631"/>
      <c r="AGM76" s="631"/>
      <c r="AGN76" s="631"/>
      <c r="AGO76" s="631"/>
      <c r="AGP76" s="631"/>
      <c r="AGQ76" s="631"/>
      <c r="AGR76" s="631"/>
      <c r="AGS76" s="631"/>
      <c r="AGT76" s="631"/>
      <c r="AGU76" s="631"/>
      <c r="AGV76" s="631"/>
      <c r="AGW76" s="631"/>
      <c r="AGX76" s="631"/>
      <c r="AGY76" s="631"/>
      <c r="AGZ76" s="631"/>
      <c r="AHA76" s="631"/>
      <c r="AHB76" s="631"/>
      <c r="AHC76" s="631"/>
      <c r="AHD76" s="631"/>
      <c r="AHE76" s="631"/>
      <c r="AHF76" s="631"/>
      <c r="AHG76" s="631"/>
      <c r="AHH76" s="631"/>
      <c r="AHI76" s="631"/>
      <c r="AHJ76" s="631"/>
      <c r="AHK76" s="631"/>
      <c r="AHL76" s="631"/>
      <c r="AHM76" s="631"/>
      <c r="AHN76" s="631"/>
      <c r="AHO76" s="631"/>
      <c r="AHP76" s="631"/>
      <c r="AHQ76" s="631"/>
      <c r="AHR76" s="631"/>
      <c r="AHS76" s="631"/>
      <c r="AHT76" s="631"/>
      <c r="AHU76" s="631"/>
      <c r="AHV76" s="631"/>
      <c r="AHW76" s="631"/>
      <c r="AHX76" s="631"/>
      <c r="AHY76" s="631"/>
      <c r="AHZ76" s="631"/>
      <c r="AIA76" s="631"/>
      <c r="AIB76" s="631"/>
      <c r="AIC76" s="631"/>
      <c r="AID76" s="631"/>
      <c r="AIE76" s="631"/>
      <c r="AIF76" s="631"/>
      <c r="AIG76" s="631"/>
      <c r="AIH76" s="631"/>
      <c r="AII76" s="631"/>
      <c r="AIJ76" s="631"/>
      <c r="AIK76" s="631"/>
      <c r="AIL76" s="631"/>
      <c r="AIM76" s="631"/>
      <c r="AIN76" s="631"/>
      <c r="AIO76" s="631"/>
      <c r="AIP76" s="631"/>
      <c r="AIQ76" s="631"/>
      <c r="AIR76" s="631"/>
      <c r="AIS76" s="631"/>
      <c r="AIT76" s="631"/>
      <c r="AIU76" s="631"/>
      <c r="AIV76" s="631"/>
      <c r="AIW76" s="631"/>
      <c r="AIX76" s="631"/>
      <c r="AIY76" s="631"/>
      <c r="AIZ76" s="631"/>
      <c r="AJA76" s="631"/>
      <c r="AJB76" s="631"/>
      <c r="AJC76" s="631"/>
      <c r="AJD76" s="631"/>
      <c r="AJE76" s="631"/>
      <c r="AJF76" s="631"/>
      <c r="AJG76" s="631"/>
      <c r="AJH76" s="631"/>
      <c r="AJI76" s="631"/>
      <c r="AJJ76" s="631"/>
      <c r="AJK76" s="631"/>
      <c r="AJL76" s="631"/>
      <c r="AJM76" s="631"/>
      <c r="AJN76" s="631"/>
      <c r="AJO76" s="631"/>
      <c r="AJP76" s="631"/>
      <c r="AJQ76" s="631"/>
      <c r="AJR76" s="631"/>
      <c r="AJS76" s="631"/>
      <c r="AJT76" s="631"/>
      <c r="AJU76" s="631"/>
      <c r="AJV76" s="631"/>
      <c r="AJW76" s="631"/>
      <c r="AJX76" s="631"/>
      <c r="AJY76" s="631"/>
      <c r="AJZ76" s="631"/>
      <c r="AKA76" s="631"/>
      <c r="AKB76" s="631"/>
      <c r="AKC76" s="631"/>
      <c r="AKD76" s="631"/>
      <c r="AKE76" s="631"/>
      <c r="AKF76" s="631"/>
      <c r="AKG76" s="631"/>
      <c r="AKH76" s="631"/>
      <c r="AKI76" s="631"/>
      <c r="AKJ76" s="631"/>
      <c r="AKK76" s="631"/>
      <c r="AKL76" s="631"/>
      <c r="AKM76" s="631"/>
      <c r="AKN76" s="631"/>
      <c r="AKO76" s="631"/>
      <c r="AKP76" s="631"/>
      <c r="AKQ76" s="631"/>
      <c r="AKR76" s="631"/>
      <c r="AKS76" s="631"/>
      <c r="AKT76" s="631"/>
      <c r="AKU76" s="631"/>
      <c r="AKV76" s="631"/>
      <c r="AKW76" s="631"/>
      <c r="AKX76" s="631"/>
      <c r="AKY76" s="631"/>
      <c r="AKZ76" s="631"/>
      <c r="ALA76" s="631"/>
      <c r="ALB76" s="631"/>
      <c r="ALC76" s="631"/>
      <c r="ALD76" s="631"/>
      <c r="ALE76" s="631"/>
      <c r="ALF76" s="631"/>
      <c r="ALG76" s="631"/>
      <c r="ALH76" s="631"/>
      <c r="ALI76" s="631"/>
      <c r="ALJ76" s="631"/>
      <c r="ALK76" s="631"/>
      <c r="ALL76" s="631"/>
      <c r="ALM76" s="631"/>
      <c r="ALN76" s="631"/>
      <c r="ALO76" s="631"/>
      <c r="ALP76" s="631"/>
      <c r="ALQ76" s="631"/>
      <c r="ALR76" s="631"/>
      <c r="ALS76" s="631"/>
      <c r="ALT76" s="631"/>
      <c r="ALU76" s="631"/>
      <c r="ALV76" s="631"/>
      <c r="ALW76" s="631"/>
      <c r="ALX76" s="631"/>
      <c r="ALY76" s="631"/>
      <c r="ALZ76" s="631"/>
      <c r="AMA76" s="631"/>
      <c r="AMB76" s="631"/>
      <c r="AMC76" s="631"/>
      <c r="AMD76" s="631"/>
      <c r="AME76" s="631"/>
      <c r="AMF76" s="631"/>
      <c r="AMG76" s="631"/>
      <c r="AMH76" s="631"/>
      <c r="AMI76" s="631"/>
      <c r="AMJ76" s="631"/>
      <c r="AMK76" s="631"/>
      <c r="AML76" s="631"/>
      <c r="AMM76" s="631"/>
      <c r="AMN76" s="631"/>
      <c r="AMO76" s="631"/>
      <c r="AMP76" s="631"/>
      <c r="AMQ76" s="631"/>
      <c r="AMR76" s="631"/>
      <c r="AMS76" s="631"/>
      <c r="AMT76" s="631"/>
      <c r="AMU76" s="631"/>
      <c r="AMV76" s="631"/>
      <c r="AMW76" s="631"/>
      <c r="AMX76" s="631"/>
      <c r="AMY76" s="631"/>
      <c r="AMZ76" s="631"/>
      <c r="ANA76" s="631"/>
      <c r="ANB76" s="631"/>
      <c r="ANC76" s="631"/>
      <c r="AND76" s="631"/>
      <c r="ANE76" s="631"/>
      <c r="ANF76" s="631"/>
      <c r="ANG76" s="631"/>
      <c r="ANH76" s="631"/>
      <c r="ANI76" s="631"/>
      <c r="ANJ76" s="631"/>
      <c r="ANK76" s="631"/>
      <c r="ANL76" s="631"/>
      <c r="ANM76" s="631"/>
      <c r="ANN76" s="631"/>
      <c r="ANO76" s="631"/>
      <c r="ANP76" s="631"/>
      <c r="ANQ76" s="631"/>
      <c r="ANR76" s="631"/>
      <c r="ANS76" s="631"/>
      <c r="ANT76" s="631"/>
      <c r="ANU76" s="631"/>
      <c r="ANV76" s="631"/>
      <c r="ANW76" s="631"/>
      <c r="ANX76" s="631"/>
      <c r="ANY76" s="631"/>
      <c r="ANZ76" s="631"/>
      <c r="AOA76" s="631"/>
      <c r="AOB76" s="631"/>
      <c r="AOC76" s="631"/>
      <c r="AOD76" s="631"/>
      <c r="AOE76" s="631"/>
      <c r="AOF76" s="631"/>
      <c r="AOG76" s="631"/>
      <c r="AOH76" s="631"/>
      <c r="AOI76" s="631"/>
      <c r="AOJ76" s="631"/>
      <c r="AOK76" s="631"/>
      <c r="AOL76" s="631"/>
      <c r="AOM76" s="631"/>
      <c r="AON76" s="631"/>
      <c r="AOO76" s="631"/>
      <c r="AOP76" s="631"/>
      <c r="AOQ76" s="631"/>
      <c r="AOR76" s="631"/>
      <c r="AOS76" s="631"/>
      <c r="AOT76" s="631"/>
      <c r="AOU76" s="631"/>
      <c r="AOV76" s="631"/>
      <c r="AOW76" s="631"/>
      <c r="AOX76" s="631"/>
      <c r="AOY76" s="631"/>
      <c r="AOZ76" s="631"/>
      <c r="APA76" s="631"/>
      <c r="APB76" s="631"/>
      <c r="APC76" s="631"/>
      <c r="APD76" s="631"/>
      <c r="APE76" s="631"/>
      <c r="APF76" s="631"/>
      <c r="APG76" s="631"/>
      <c r="APH76" s="631"/>
      <c r="API76" s="631"/>
      <c r="APJ76" s="631"/>
      <c r="APK76" s="631"/>
      <c r="APL76" s="631"/>
      <c r="APM76" s="631"/>
      <c r="APN76" s="631"/>
      <c r="APO76" s="631"/>
      <c r="APP76" s="631"/>
      <c r="APQ76" s="631"/>
      <c r="APR76" s="631"/>
      <c r="APS76" s="631"/>
      <c r="APT76" s="631"/>
      <c r="APU76" s="631"/>
      <c r="APV76" s="631"/>
      <c r="APW76" s="631"/>
      <c r="APX76" s="631"/>
      <c r="APY76" s="631"/>
      <c r="APZ76" s="631"/>
      <c r="AQA76" s="631"/>
      <c r="AQB76" s="631"/>
      <c r="AQC76" s="631"/>
      <c r="AQD76" s="631"/>
      <c r="AQE76" s="631"/>
      <c r="AQF76" s="631"/>
      <c r="AQG76" s="631"/>
      <c r="AQH76" s="631"/>
      <c r="AQI76" s="631"/>
      <c r="AQJ76" s="631"/>
      <c r="AQK76" s="631"/>
      <c r="AQL76" s="631"/>
      <c r="AQM76" s="631"/>
      <c r="AQN76" s="631"/>
      <c r="AQO76" s="631"/>
      <c r="AQP76" s="631"/>
      <c r="AQQ76" s="631"/>
      <c r="AQR76" s="631"/>
      <c r="AQS76" s="631"/>
      <c r="AQT76" s="631"/>
      <c r="AQU76" s="631"/>
      <c r="AQV76" s="631"/>
      <c r="AQW76" s="631"/>
      <c r="AQX76" s="631"/>
      <c r="AQY76" s="631"/>
      <c r="AQZ76" s="631"/>
      <c r="ARA76" s="631"/>
      <c r="ARB76" s="631"/>
      <c r="ARC76" s="631"/>
      <c r="ARD76" s="631"/>
      <c r="ARE76" s="631"/>
      <c r="ARF76" s="631"/>
      <c r="ARG76" s="631"/>
      <c r="ARH76" s="631"/>
      <c r="ARI76" s="631"/>
      <c r="ARJ76" s="631"/>
      <c r="ARK76" s="631"/>
      <c r="ARL76" s="631"/>
      <c r="ARM76" s="631"/>
      <c r="ARN76" s="631"/>
      <c r="ARO76" s="631"/>
      <c r="ARP76" s="631"/>
      <c r="ARQ76" s="631"/>
      <c r="ARR76" s="631"/>
      <c r="ARS76" s="631"/>
      <c r="ART76" s="631"/>
      <c r="ARU76" s="631"/>
      <c r="ARV76" s="631"/>
      <c r="ARW76" s="631"/>
      <c r="ARX76" s="631"/>
      <c r="ARY76" s="631"/>
      <c r="ARZ76" s="631"/>
      <c r="ASA76" s="631"/>
      <c r="ASB76" s="631"/>
      <c r="ASC76" s="631"/>
      <c r="ASD76" s="631"/>
      <c r="ASE76" s="631"/>
      <c r="ASF76" s="631"/>
      <c r="ASG76" s="631"/>
      <c r="ASH76" s="631"/>
      <c r="ASI76" s="631"/>
      <c r="ASJ76" s="631"/>
      <c r="ASK76" s="631"/>
      <c r="ASL76" s="631"/>
      <c r="ASM76" s="631"/>
      <c r="ASN76" s="631"/>
      <c r="ASO76" s="631"/>
      <c r="ASP76" s="631"/>
      <c r="ASQ76" s="631"/>
      <c r="ASR76" s="631"/>
      <c r="ASS76" s="631"/>
      <c r="AST76" s="631"/>
      <c r="ASU76" s="631"/>
      <c r="ASV76" s="631"/>
      <c r="ASW76" s="631"/>
      <c r="ASX76" s="631"/>
      <c r="ASY76" s="631"/>
      <c r="ASZ76" s="631"/>
      <c r="ATA76" s="631"/>
      <c r="ATB76" s="631"/>
      <c r="ATC76" s="631"/>
      <c r="ATD76" s="631"/>
      <c r="ATE76" s="631"/>
      <c r="ATF76" s="631"/>
      <c r="ATG76" s="631"/>
      <c r="ATH76" s="631"/>
      <c r="ATI76" s="631"/>
      <c r="ATJ76" s="631"/>
      <c r="ATK76" s="631"/>
      <c r="ATL76" s="631"/>
      <c r="ATM76" s="631"/>
      <c r="ATN76" s="631"/>
      <c r="ATO76" s="631"/>
      <c r="ATP76" s="631"/>
      <c r="ATQ76" s="631"/>
      <c r="ATR76" s="631"/>
      <c r="ATS76" s="631"/>
      <c r="ATT76" s="631"/>
      <c r="ATU76" s="631"/>
      <c r="ATV76" s="631"/>
      <c r="ATW76" s="631"/>
      <c r="ATX76" s="631"/>
      <c r="ATY76" s="631"/>
      <c r="ATZ76" s="631"/>
      <c r="AUA76" s="631"/>
      <c r="AUB76" s="631"/>
      <c r="AUC76" s="631"/>
      <c r="AUD76" s="631"/>
      <c r="AUE76" s="631"/>
      <c r="AUF76" s="631"/>
      <c r="AUG76" s="631"/>
      <c r="AUH76" s="631"/>
      <c r="AUI76" s="631"/>
      <c r="AUJ76" s="631"/>
      <c r="AUK76" s="631"/>
      <c r="AUL76" s="631"/>
      <c r="AUM76" s="631"/>
      <c r="AUN76" s="631"/>
      <c r="AUO76" s="631"/>
      <c r="AUP76" s="631"/>
      <c r="AUQ76" s="631"/>
      <c r="AUR76" s="631"/>
      <c r="AUS76" s="631"/>
      <c r="AUT76" s="631"/>
      <c r="AUU76" s="631"/>
      <c r="AUV76" s="631"/>
      <c r="AUW76" s="631"/>
      <c r="AUX76" s="631"/>
      <c r="AUY76" s="631"/>
      <c r="AUZ76" s="631"/>
      <c r="AVA76" s="631"/>
      <c r="AVB76" s="631"/>
      <c r="AVC76" s="631"/>
      <c r="AVD76" s="631"/>
      <c r="AVE76" s="631"/>
      <c r="AVF76" s="631"/>
      <c r="AVG76" s="631"/>
      <c r="AVH76" s="631"/>
      <c r="AVI76" s="631"/>
      <c r="AVJ76" s="631"/>
      <c r="AVK76" s="631"/>
      <c r="AVL76" s="631"/>
      <c r="AVM76" s="631"/>
      <c r="AVN76" s="631"/>
      <c r="AVO76" s="631"/>
      <c r="AVP76" s="631"/>
      <c r="AVQ76" s="631"/>
      <c r="AVR76" s="631"/>
      <c r="AVS76" s="631"/>
      <c r="AVT76" s="631"/>
      <c r="AVU76" s="631"/>
      <c r="AVV76" s="631"/>
      <c r="AVW76" s="631"/>
      <c r="AVX76" s="631"/>
      <c r="AVY76" s="631"/>
      <c r="AVZ76" s="631"/>
      <c r="AWA76" s="631"/>
      <c r="AWB76" s="631"/>
      <c r="AWC76" s="631"/>
      <c r="AWD76" s="631"/>
      <c r="AWE76" s="631"/>
      <c r="AWF76" s="631"/>
      <c r="AWG76" s="631"/>
      <c r="AWH76" s="631"/>
      <c r="AWI76" s="631"/>
      <c r="AWJ76" s="631"/>
      <c r="AWK76" s="631"/>
      <c r="AWL76" s="631"/>
      <c r="AWM76" s="631"/>
      <c r="AWN76" s="631"/>
      <c r="AWO76" s="631"/>
      <c r="AWP76" s="631"/>
      <c r="AWQ76" s="631"/>
      <c r="AWR76" s="631"/>
      <c r="AWS76" s="631"/>
      <c r="AWT76" s="631"/>
      <c r="AWU76" s="631"/>
      <c r="AWV76" s="631"/>
      <c r="AWW76" s="631"/>
      <c r="AWX76" s="631"/>
      <c r="AWY76" s="631"/>
      <c r="AWZ76" s="631"/>
      <c r="AXA76" s="631"/>
      <c r="AXB76" s="631"/>
      <c r="AXC76" s="631"/>
      <c r="AXD76" s="631"/>
      <c r="AXE76" s="631"/>
      <c r="AXF76" s="631"/>
      <c r="AXG76" s="631"/>
      <c r="AXH76" s="631"/>
      <c r="AXI76" s="631"/>
      <c r="AXJ76" s="631"/>
      <c r="AXK76" s="631"/>
      <c r="AXL76" s="631"/>
      <c r="AXM76" s="631"/>
      <c r="AXN76" s="631"/>
      <c r="AXO76" s="631"/>
      <c r="AXP76" s="631"/>
      <c r="AXQ76" s="631"/>
      <c r="AXR76" s="631"/>
      <c r="AXS76" s="631"/>
      <c r="AXT76" s="631"/>
      <c r="AXU76" s="631"/>
      <c r="AXV76" s="631"/>
      <c r="AXW76" s="631"/>
      <c r="AXX76" s="631"/>
      <c r="AXY76" s="631"/>
      <c r="AXZ76" s="631"/>
      <c r="AYA76" s="631"/>
      <c r="AYB76" s="631"/>
      <c r="AYC76" s="631"/>
      <c r="AYD76" s="631"/>
      <c r="AYE76" s="631"/>
      <c r="AYF76" s="631"/>
      <c r="AYG76" s="631"/>
      <c r="AYH76" s="631"/>
      <c r="AYI76" s="631"/>
      <c r="AYJ76" s="631"/>
      <c r="AYK76" s="631"/>
      <c r="AYL76" s="631"/>
      <c r="AYM76" s="631"/>
      <c r="AYN76" s="631"/>
      <c r="AYO76" s="631"/>
      <c r="AYP76" s="631"/>
      <c r="AYQ76" s="631"/>
      <c r="AYR76" s="631"/>
      <c r="AYS76" s="631"/>
      <c r="AYT76" s="631"/>
      <c r="AYU76" s="631"/>
      <c r="AYV76" s="631"/>
      <c r="AYW76" s="631"/>
      <c r="AYX76" s="631"/>
      <c r="AYY76" s="631"/>
      <c r="AYZ76" s="631"/>
      <c r="AZA76" s="631"/>
      <c r="AZB76" s="631"/>
      <c r="AZC76" s="631"/>
      <c r="AZD76" s="631"/>
      <c r="AZE76" s="631"/>
      <c r="AZF76" s="631"/>
      <c r="AZG76" s="631"/>
      <c r="AZH76" s="631"/>
      <c r="AZI76" s="631"/>
      <c r="AZJ76" s="631"/>
      <c r="AZK76" s="631"/>
      <c r="AZL76" s="631"/>
      <c r="AZM76" s="631"/>
      <c r="AZN76" s="631"/>
      <c r="AZO76" s="631"/>
      <c r="AZP76" s="631"/>
      <c r="AZQ76" s="631"/>
      <c r="AZR76" s="631"/>
      <c r="AZS76" s="631"/>
      <c r="AZT76" s="631"/>
      <c r="AZU76" s="631"/>
      <c r="AZV76" s="631"/>
      <c r="AZW76" s="631"/>
      <c r="AZX76" s="631"/>
      <c r="AZY76" s="631"/>
      <c r="AZZ76" s="631"/>
      <c r="BAA76" s="631"/>
      <c r="BAB76" s="631"/>
      <c r="BAC76" s="631"/>
      <c r="BAD76" s="631"/>
      <c r="BAE76" s="631"/>
      <c r="BAF76" s="631"/>
      <c r="BAG76" s="631"/>
      <c r="BAH76" s="631"/>
      <c r="BAI76" s="631"/>
      <c r="BAJ76" s="631"/>
      <c r="BAK76" s="631"/>
      <c r="BAL76" s="631"/>
      <c r="BAM76" s="631"/>
      <c r="BAN76" s="631"/>
      <c r="BAO76" s="631"/>
      <c r="BAP76" s="631"/>
      <c r="BAQ76" s="631"/>
      <c r="BAR76" s="631"/>
      <c r="BAS76" s="631"/>
      <c r="BAT76" s="631"/>
      <c r="BAU76" s="631"/>
      <c r="BAV76" s="631"/>
      <c r="BAW76" s="631"/>
      <c r="BAX76" s="631"/>
      <c r="BAY76" s="631"/>
      <c r="BAZ76" s="631"/>
      <c r="BBA76" s="631"/>
      <c r="BBB76" s="631"/>
      <c r="BBC76" s="631"/>
      <c r="BBD76" s="631"/>
      <c r="BBE76" s="631"/>
      <c r="BBF76" s="631"/>
      <c r="BBG76" s="631"/>
      <c r="BBH76" s="631"/>
      <c r="BBI76" s="631"/>
      <c r="BBJ76" s="631"/>
      <c r="BBK76" s="631"/>
      <c r="BBL76" s="631"/>
      <c r="BBM76" s="631"/>
      <c r="BBN76" s="631"/>
      <c r="BBO76" s="631"/>
      <c r="BBP76" s="631"/>
      <c r="BBQ76" s="631"/>
      <c r="BBR76" s="631"/>
      <c r="BBS76" s="631"/>
      <c r="BBT76" s="631"/>
      <c r="BBU76" s="631"/>
      <c r="BBV76" s="631"/>
      <c r="BBW76" s="631"/>
      <c r="BBX76" s="631"/>
      <c r="BBY76" s="631"/>
      <c r="BBZ76" s="631"/>
      <c r="BCA76" s="631"/>
      <c r="BCB76" s="631"/>
      <c r="BCC76" s="631"/>
      <c r="BCD76" s="631"/>
      <c r="BCE76" s="631"/>
      <c r="BCF76" s="631"/>
      <c r="BCG76" s="631"/>
      <c r="BCH76" s="631"/>
      <c r="BCI76" s="631"/>
      <c r="BCJ76" s="631"/>
      <c r="BCK76" s="631"/>
      <c r="BCL76" s="631"/>
      <c r="BCM76" s="631"/>
      <c r="BCN76" s="631"/>
      <c r="BCO76" s="631"/>
      <c r="BCP76" s="631"/>
      <c r="BCQ76" s="631"/>
      <c r="BCR76" s="631"/>
      <c r="BCS76" s="631"/>
      <c r="BCT76" s="631"/>
      <c r="BCU76" s="631"/>
      <c r="BCV76" s="631"/>
      <c r="BCW76" s="631"/>
      <c r="BCX76" s="631"/>
      <c r="BCY76" s="631"/>
      <c r="BCZ76" s="631"/>
      <c r="BDA76" s="631"/>
      <c r="BDB76" s="631"/>
      <c r="BDC76" s="631"/>
      <c r="BDD76" s="631"/>
      <c r="BDE76" s="631"/>
      <c r="BDF76" s="631"/>
      <c r="BDG76" s="631"/>
      <c r="BDH76" s="631"/>
      <c r="BDI76" s="631"/>
      <c r="BDJ76" s="631"/>
      <c r="BDK76" s="631"/>
    </row>
    <row r="77" spans="1:1467" customFormat="1">
      <c r="A77" s="631"/>
      <c r="B77" s="672" t="s">
        <v>308</v>
      </c>
      <c r="C77" s="673">
        <v>8.5599999999999996E-2</v>
      </c>
      <c r="D77" s="563">
        <v>51.921630434782607</v>
      </c>
      <c r="E77" s="563"/>
      <c r="F77" s="674">
        <v>51.921630434782607</v>
      </c>
      <c r="G77" s="631"/>
      <c r="H77" s="631"/>
      <c r="I77" s="631"/>
      <c r="J77" s="631"/>
      <c r="K77" s="631"/>
      <c r="L77" s="631"/>
      <c r="M77" s="631"/>
      <c r="N77" s="631"/>
      <c r="O77" s="631"/>
      <c r="P77" s="631"/>
      <c r="Q77" s="631"/>
      <c r="R77" s="631"/>
      <c r="S77" s="631"/>
      <c r="T77" s="631"/>
      <c r="U77" s="631"/>
      <c r="V77" s="631"/>
      <c r="W77" s="631"/>
      <c r="X77" s="631"/>
      <c r="Y77" s="631"/>
      <c r="Z77" s="631"/>
      <c r="AA77" s="631"/>
      <c r="AB77" s="631"/>
      <c r="AC77" s="631"/>
      <c r="AD77" s="631"/>
      <c r="AE77" s="631"/>
      <c r="AF77" s="631"/>
      <c r="AG77" s="631"/>
      <c r="AH77" s="631"/>
      <c r="AI77" s="631"/>
      <c r="AJ77" s="631"/>
      <c r="AK77" s="631"/>
      <c r="AL77" s="631"/>
      <c r="AM77" s="631"/>
      <c r="AN77" s="631"/>
      <c r="AO77" s="631"/>
      <c r="AP77" s="631"/>
      <c r="AQ77" s="631"/>
      <c r="AR77" s="631"/>
      <c r="AS77" s="631"/>
      <c r="AT77" s="631"/>
      <c r="AU77" s="631"/>
      <c r="AV77" s="631"/>
      <c r="AW77" s="631"/>
      <c r="AX77" s="631"/>
      <c r="AY77" s="631"/>
      <c r="AZ77" s="631"/>
      <c r="BA77" s="631"/>
      <c r="BB77" s="631"/>
      <c r="BC77" s="631"/>
      <c r="BD77" s="631"/>
      <c r="BE77" s="631"/>
      <c r="BF77" s="631"/>
      <c r="BG77" s="631"/>
      <c r="BH77" s="631"/>
      <c r="BI77" s="631"/>
      <c r="BJ77" s="631"/>
      <c r="BK77" s="631"/>
      <c r="BL77" s="631"/>
      <c r="BM77" s="631"/>
      <c r="BN77" s="631"/>
      <c r="BO77" s="631"/>
      <c r="BP77" s="631"/>
      <c r="BQ77" s="631"/>
      <c r="BR77" s="631"/>
      <c r="BS77" s="631"/>
      <c r="BT77" s="631"/>
      <c r="BU77" s="631"/>
      <c r="BV77" s="631"/>
      <c r="BW77" s="631"/>
      <c r="BX77" s="631"/>
      <c r="BY77" s="631"/>
      <c r="BZ77" s="631"/>
      <c r="CA77" s="631"/>
      <c r="CB77" s="631"/>
      <c r="CC77" s="631"/>
      <c r="CD77" s="631"/>
      <c r="CE77" s="631"/>
      <c r="CF77" s="631"/>
      <c r="CG77" s="631"/>
      <c r="CH77" s="631"/>
      <c r="CI77" s="631"/>
      <c r="CJ77" s="631"/>
      <c r="CK77" s="631"/>
      <c r="CL77" s="631"/>
      <c r="CM77" s="631"/>
      <c r="CN77" s="631"/>
      <c r="CO77" s="631"/>
      <c r="CP77" s="631"/>
      <c r="CQ77" s="631"/>
      <c r="CR77" s="631"/>
      <c r="CS77" s="631"/>
      <c r="CT77" s="631"/>
      <c r="CU77" s="631"/>
      <c r="CV77" s="631"/>
      <c r="CW77" s="631"/>
      <c r="CX77" s="631"/>
      <c r="CY77" s="631"/>
      <c r="CZ77" s="631"/>
      <c r="DA77" s="631"/>
      <c r="DB77" s="631"/>
      <c r="DC77" s="631"/>
      <c r="DD77" s="631"/>
      <c r="DE77" s="631"/>
      <c r="DF77" s="631"/>
      <c r="DG77" s="631"/>
      <c r="DH77" s="631"/>
      <c r="DI77" s="631"/>
      <c r="DJ77" s="631"/>
      <c r="DK77" s="631"/>
      <c r="DL77" s="631"/>
      <c r="DM77" s="631"/>
      <c r="DN77" s="631"/>
      <c r="DO77" s="631"/>
      <c r="DP77" s="631"/>
      <c r="DQ77" s="631"/>
      <c r="DR77" s="631"/>
      <c r="DS77" s="631"/>
      <c r="DT77" s="631"/>
      <c r="DU77" s="631"/>
      <c r="DV77" s="631"/>
      <c r="DW77" s="631"/>
      <c r="DX77" s="631"/>
      <c r="DY77" s="631"/>
      <c r="DZ77" s="631"/>
      <c r="EA77" s="631"/>
      <c r="EB77" s="631"/>
      <c r="EC77" s="631"/>
      <c r="ED77" s="631"/>
      <c r="EE77" s="631"/>
      <c r="EF77" s="631"/>
      <c r="EG77" s="631"/>
      <c r="EH77" s="631"/>
      <c r="EI77" s="631"/>
      <c r="EJ77" s="631"/>
      <c r="EK77" s="631"/>
      <c r="EL77" s="631"/>
      <c r="EM77" s="631"/>
      <c r="EN77" s="631"/>
      <c r="EO77" s="631"/>
      <c r="EP77" s="631"/>
      <c r="EQ77" s="631"/>
      <c r="ER77" s="631"/>
      <c r="ES77" s="631"/>
      <c r="ET77" s="631"/>
      <c r="EU77" s="631"/>
      <c r="EV77" s="631"/>
      <c r="EW77" s="631"/>
      <c r="EX77" s="631"/>
      <c r="EY77" s="631"/>
      <c r="EZ77" s="631"/>
      <c r="FA77" s="631"/>
      <c r="FB77" s="631"/>
      <c r="FC77" s="631"/>
      <c r="FD77" s="631"/>
      <c r="FE77" s="631"/>
      <c r="FF77" s="631"/>
      <c r="FG77" s="631"/>
      <c r="FH77" s="631"/>
      <c r="FI77" s="631"/>
      <c r="FJ77" s="631"/>
      <c r="FK77" s="631"/>
      <c r="FL77" s="631"/>
      <c r="FM77" s="631"/>
      <c r="FN77" s="631"/>
      <c r="FO77" s="631"/>
      <c r="FP77" s="631"/>
      <c r="FQ77" s="631"/>
      <c r="FR77" s="631"/>
      <c r="FS77" s="631"/>
      <c r="FT77" s="631"/>
      <c r="FU77" s="631"/>
      <c r="FV77" s="631"/>
      <c r="FW77" s="631"/>
      <c r="FX77" s="631"/>
      <c r="FY77" s="631"/>
      <c r="FZ77" s="631"/>
      <c r="GA77" s="631"/>
      <c r="GB77" s="631"/>
      <c r="GC77" s="631"/>
      <c r="GD77" s="631"/>
      <c r="GE77" s="631"/>
      <c r="GF77" s="631"/>
      <c r="GG77" s="631"/>
      <c r="GH77" s="631"/>
      <c r="GI77" s="631"/>
      <c r="GJ77" s="631"/>
      <c r="GK77" s="631"/>
      <c r="GL77" s="631"/>
      <c r="GM77" s="631"/>
      <c r="GN77" s="631"/>
      <c r="GO77" s="631"/>
      <c r="GP77" s="631"/>
      <c r="GQ77" s="631"/>
      <c r="GR77" s="631"/>
      <c r="GS77" s="631"/>
      <c r="GT77" s="631"/>
      <c r="GU77" s="631"/>
      <c r="GV77" s="631"/>
      <c r="GW77" s="631"/>
      <c r="GX77" s="631"/>
      <c r="GY77" s="631"/>
      <c r="GZ77" s="631"/>
      <c r="HA77" s="631"/>
      <c r="HB77" s="631"/>
      <c r="HC77" s="631"/>
      <c r="HD77" s="631"/>
      <c r="HE77" s="631"/>
      <c r="HF77" s="631"/>
      <c r="HG77" s="631"/>
      <c r="HH77" s="631"/>
      <c r="HI77" s="631"/>
      <c r="HJ77" s="631"/>
      <c r="HK77" s="631"/>
      <c r="HL77" s="631"/>
      <c r="HM77" s="631"/>
      <c r="HN77" s="631"/>
      <c r="HO77" s="631"/>
      <c r="HP77" s="631"/>
      <c r="HQ77" s="631"/>
      <c r="HR77" s="631"/>
      <c r="HS77" s="631"/>
      <c r="HT77" s="631"/>
      <c r="HU77" s="631"/>
      <c r="HV77" s="631"/>
      <c r="HW77" s="631"/>
      <c r="HX77" s="631"/>
      <c r="HY77" s="631"/>
      <c r="HZ77" s="631"/>
      <c r="IA77" s="631"/>
      <c r="IB77" s="631"/>
      <c r="IC77" s="631"/>
      <c r="ID77" s="631"/>
      <c r="IE77" s="631"/>
      <c r="IF77" s="631"/>
      <c r="IG77" s="631"/>
      <c r="IH77" s="631"/>
      <c r="II77" s="631"/>
      <c r="IJ77" s="631"/>
      <c r="IK77" s="631"/>
      <c r="IL77" s="631"/>
      <c r="IM77" s="631"/>
      <c r="IN77" s="631"/>
      <c r="IO77" s="631"/>
      <c r="IP77" s="631"/>
      <c r="IQ77" s="631"/>
      <c r="IR77" s="631"/>
      <c r="IS77" s="631"/>
      <c r="IT77" s="631"/>
      <c r="IU77" s="631"/>
      <c r="IV77" s="631"/>
      <c r="IW77" s="631"/>
      <c r="IX77" s="631"/>
      <c r="IY77" s="631"/>
      <c r="IZ77" s="631"/>
      <c r="JA77" s="631"/>
      <c r="JB77" s="631"/>
      <c r="JC77" s="631"/>
      <c r="JD77" s="631"/>
      <c r="JE77" s="631"/>
      <c r="JF77" s="631"/>
      <c r="JG77" s="631"/>
      <c r="JH77" s="631"/>
      <c r="JI77" s="631"/>
      <c r="JJ77" s="631"/>
      <c r="JK77" s="631"/>
      <c r="JL77" s="631"/>
      <c r="JM77" s="631"/>
      <c r="JN77" s="631"/>
      <c r="JO77" s="631"/>
      <c r="JP77" s="631"/>
      <c r="JQ77" s="631"/>
      <c r="JR77" s="631"/>
      <c r="JS77" s="631"/>
      <c r="JT77" s="631"/>
      <c r="JU77" s="631"/>
      <c r="JV77" s="631"/>
      <c r="JW77" s="631"/>
      <c r="JX77" s="631"/>
      <c r="JY77" s="631"/>
      <c r="JZ77" s="631"/>
      <c r="KA77" s="631"/>
      <c r="KB77" s="631"/>
      <c r="KC77" s="631"/>
      <c r="KD77" s="631"/>
      <c r="KE77" s="631"/>
      <c r="KF77" s="631"/>
      <c r="KG77" s="631"/>
      <c r="KH77" s="631"/>
      <c r="KI77" s="631"/>
      <c r="KJ77" s="631"/>
      <c r="KK77" s="631"/>
      <c r="KL77" s="631"/>
      <c r="KM77" s="631"/>
      <c r="KN77" s="631"/>
      <c r="KO77" s="631"/>
      <c r="KP77" s="631"/>
      <c r="KQ77" s="631"/>
      <c r="KR77" s="631"/>
      <c r="KS77" s="631"/>
      <c r="KT77" s="631"/>
      <c r="KU77" s="631"/>
      <c r="KV77" s="631"/>
      <c r="KW77" s="631"/>
      <c r="KX77" s="631"/>
      <c r="KY77" s="631"/>
      <c r="KZ77" s="631"/>
      <c r="LA77" s="631"/>
      <c r="LB77" s="631"/>
      <c r="LC77" s="631"/>
      <c r="LD77" s="631"/>
      <c r="LE77" s="631"/>
      <c r="LF77" s="631"/>
      <c r="LG77" s="631"/>
      <c r="LH77" s="631"/>
      <c r="LI77" s="631"/>
      <c r="LJ77" s="631"/>
      <c r="LK77" s="631"/>
      <c r="LL77" s="631"/>
      <c r="LM77" s="631"/>
      <c r="LN77" s="631"/>
      <c r="LO77" s="631"/>
      <c r="LP77" s="631"/>
      <c r="LQ77" s="631"/>
      <c r="LR77" s="631"/>
      <c r="LS77" s="631"/>
      <c r="LT77" s="631"/>
      <c r="LU77" s="631"/>
      <c r="LV77" s="631"/>
      <c r="LW77" s="631"/>
      <c r="LX77" s="631"/>
      <c r="LY77" s="631"/>
      <c r="LZ77" s="631"/>
      <c r="MA77" s="631"/>
      <c r="MB77" s="631"/>
      <c r="MC77" s="631"/>
      <c r="MD77" s="631"/>
      <c r="ME77" s="631"/>
      <c r="MF77" s="631"/>
      <c r="MG77" s="631"/>
      <c r="MH77" s="631"/>
      <c r="MI77" s="631"/>
      <c r="MJ77" s="631"/>
      <c r="MK77" s="631"/>
      <c r="ML77" s="631"/>
      <c r="MM77" s="631"/>
      <c r="MN77" s="631"/>
      <c r="MO77" s="631"/>
      <c r="MP77" s="631"/>
      <c r="MQ77" s="631"/>
      <c r="MR77" s="631"/>
      <c r="MS77" s="631"/>
      <c r="MT77" s="631"/>
      <c r="MU77" s="631"/>
      <c r="MV77" s="631"/>
      <c r="MW77" s="631"/>
      <c r="MX77" s="631"/>
      <c r="MY77" s="631"/>
      <c r="MZ77" s="631"/>
      <c r="NA77" s="631"/>
      <c r="NB77" s="631"/>
      <c r="NC77" s="631"/>
      <c r="ND77" s="631"/>
      <c r="NE77" s="631"/>
      <c r="NF77" s="631"/>
      <c r="NG77" s="631"/>
      <c r="NH77" s="631"/>
      <c r="NI77" s="631"/>
      <c r="NJ77" s="631"/>
      <c r="NK77" s="631"/>
      <c r="NL77" s="631"/>
      <c r="NM77" s="631"/>
      <c r="NN77" s="631"/>
      <c r="NO77" s="631"/>
      <c r="NP77" s="631"/>
      <c r="NQ77" s="631"/>
      <c r="NR77" s="631"/>
      <c r="NS77" s="631"/>
      <c r="NT77" s="631"/>
      <c r="NU77" s="631"/>
      <c r="NV77" s="631"/>
      <c r="NW77" s="631"/>
      <c r="NX77" s="631"/>
      <c r="NY77" s="631"/>
      <c r="NZ77" s="631"/>
      <c r="OA77" s="631"/>
      <c r="OB77" s="631"/>
      <c r="OC77" s="631"/>
      <c r="OD77" s="631"/>
      <c r="OE77" s="631"/>
      <c r="OF77" s="631"/>
      <c r="OG77" s="631"/>
      <c r="OH77" s="631"/>
      <c r="OI77" s="631"/>
      <c r="OJ77" s="631"/>
      <c r="OK77" s="631"/>
      <c r="OL77" s="631"/>
      <c r="OM77" s="631"/>
      <c r="ON77" s="631"/>
      <c r="OO77" s="631"/>
      <c r="OP77" s="631"/>
      <c r="OQ77" s="631"/>
      <c r="OR77" s="631"/>
      <c r="OS77" s="631"/>
      <c r="OT77" s="631"/>
      <c r="OU77" s="631"/>
      <c r="OV77" s="631"/>
      <c r="OW77" s="631"/>
      <c r="OX77" s="631"/>
      <c r="OY77" s="631"/>
      <c r="OZ77" s="631"/>
      <c r="PA77" s="631"/>
      <c r="PB77" s="631"/>
      <c r="PC77" s="631"/>
      <c r="PD77" s="631"/>
      <c r="PE77" s="631"/>
      <c r="PF77" s="631"/>
      <c r="PG77" s="631"/>
      <c r="PH77" s="631"/>
      <c r="PI77" s="631"/>
      <c r="PJ77" s="631"/>
      <c r="PK77" s="631"/>
      <c r="PL77" s="631"/>
      <c r="PM77" s="631"/>
      <c r="PN77" s="631"/>
      <c r="PO77" s="631"/>
      <c r="PP77" s="631"/>
      <c r="PQ77" s="631"/>
      <c r="PR77" s="631"/>
      <c r="PS77" s="631"/>
      <c r="PT77" s="631"/>
      <c r="PU77" s="631"/>
      <c r="PV77" s="631"/>
      <c r="PW77" s="631"/>
      <c r="PX77" s="631"/>
      <c r="PY77" s="631"/>
      <c r="PZ77" s="631"/>
      <c r="QA77" s="631"/>
      <c r="QB77" s="631"/>
      <c r="QC77" s="631"/>
      <c r="QD77" s="631"/>
      <c r="QE77" s="631"/>
      <c r="QF77" s="631"/>
      <c r="QG77" s="631"/>
      <c r="QH77" s="631"/>
      <c r="QI77" s="631"/>
      <c r="QJ77" s="631"/>
      <c r="QK77" s="631"/>
      <c r="QL77" s="631"/>
      <c r="QM77" s="631"/>
      <c r="QN77" s="631"/>
      <c r="QO77" s="631"/>
      <c r="QP77" s="631"/>
      <c r="QQ77" s="631"/>
      <c r="QR77" s="631"/>
      <c r="QS77" s="631"/>
      <c r="QT77" s="631"/>
      <c r="QU77" s="631"/>
      <c r="QV77" s="631"/>
      <c r="QW77" s="631"/>
      <c r="QX77" s="631"/>
      <c r="QY77" s="631"/>
      <c r="QZ77" s="631"/>
      <c r="RA77" s="631"/>
      <c r="RB77" s="631"/>
      <c r="RC77" s="631"/>
      <c r="RD77" s="631"/>
      <c r="RE77" s="631"/>
      <c r="RF77" s="631"/>
      <c r="RG77" s="631"/>
      <c r="RH77" s="631"/>
      <c r="RI77" s="631"/>
      <c r="RJ77" s="631"/>
      <c r="RK77" s="631"/>
      <c r="RL77" s="631"/>
      <c r="RM77" s="631"/>
      <c r="RN77" s="631"/>
      <c r="RO77" s="631"/>
      <c r="RP77" s="631"/>
      <c r="RQ77" s="631"/>
      <c r="RR77" s="631"/>
      <c r="RS77" s="631"/>
      <c r="RT77" s="631"/>
      <c r="RU77" s="631"/>
      <c r="RV77" s="631"/>
      <c r="RW77" s="631"/>
      <c r="RX77" s="631"/>
      <c r="RY77" s="631"/>
      <c r="RZ77" s="631"/>
      <c r="SA77" s="631"/>
      <c r="SB77" s="631"/>
      <c r="SC77" s="631"/>
      <c r="SD77" s="631"/>
      <c r="SE77" s="631"/>
      <c r="SF77" s="631"/>
      <c r="SG77" s="631"/>
      <c r="SH77" s="631"/>
      <c r="SI77" s="631"/>
      <c r="SJ77" s="631"/>
      <c r="SK77" s="631"/>
      <c r="SL77" s="631"/>
      <c r="SM77" s="631"/>
      <c r="SN77" s="631"/>
      <c r="SO77" s="631"/>
      <c r="SP77" s="631"/>
      <c r="SQ77" s="631"/>
      <c r="SR77" s="631"/>
      <c r="SS77" s="631"/>
      <c r="ST77" s="631"/>
      <c r="SU77" s="631"/>
      <c r="SV77" s="631"/>
      <c r="SW77" s="631"/>
      <c r="SX77" s="631"/>
      <c r="SY77" s="631"/>
      <c r="SZ77" s="631"/>
      <c r="TA77" s="631"/>
      <c r="TB77" s="631"/>
      <c r="TC77" s="631"/>
      <c r="TD77" s="631"/>
      <c r="TE77" s="631"/>
      <c r="TF77" s="631"/>
      <c r="TG77" s="631"/>
      <c r="TH77" s="631"/>
      <c r="TI77" s="631"/>
      <c r="TJ77" s="631"/>
      <c r="TK77" s="631"/>
      <c r="TL77" s="631"/>
      <c r="TM77" s="631"/>
      <c r="TN77" s="631"/>
      <c r="TO77" s="631"/>
      <c r="TP77" s="631"/>
      <c r="TQ77" s="631"/>
      <c r="TR77" s="631"/>
      <c r="TS77" s="631"/>
      <c r="TT77" s="631"/>
      <c r="TU77" s="631"/>
      <c r="TV77" s="631"/>
      <c r="TW77" s="631"/>
      <c r="TX77" s="631"/>
      <c r="TY77" s="631"/>
      <c r="TZ77" s="631"/>
      <c r="UA77" s="631"/>
      <c r="UB77" s="631"/>
      <c r="UC77" s="631"/>
      <c r="UD77" s="631"/>
      <c r="UE77" s="631"/>
      <c r="UF77" s="631"/>
      <c r="UG77" s="631"/>
      <c r="UH77" s="631"/>
      <c r="UI77" s="631"/>
      <c r="UJ77" s="631"/>
      <c r="UK77" s="631"/>
      <c r="UL77" s="631"/>
      <c r="UM77" s="631"/>
      <c r="UN77" s="631"/>
      <c r="UO77" s="631"/>
      <c r="UP77" s="631"/>
      <c r="UQ77" s="631"/>
      <c r="UR77" s="631"/>
      <c r="US77" s="631"/>
      <c r="UT77" s="631"/>
      <c r="UU77" s="631"/>
      <c r="UV77" s="631"/>
      <c r="UW77" s="631"/>
      <c r="UX77" s="631"/>
      <c r="UY77" s="631"/>
      <c r="UZ77" s="631"/>
      <c r="VA77" s="631"/>
      <c r="VB77" s="631"/>
      <c r="VC77" s="631"/>
      <c r="VD77" s="631"/>
      <c r="VE77" s="631"/>
      <c r="VF77" s="631"/>
      <c r="VG77" s="631"/>
      <c r="VH77" s="631"/>
      <c r="VI77" s="631"/>
      <c r="VJ77" s="631"/>
      <c r="VK77" s="631"/>
      <c r="VL77" s="631"/>
      <c r="VM77" s="631"/>
      <c r="VN77" s="631"/>
      <c r="VO77" s="631"/>
      <c r="VP77" s="631"/>
      <c r="VQ77" s="631"/>
      <c r="VR77" s="631"/>
      <c r="VS77" s="631"/>
      <c r="VT77" s="631"/>
      <c r="VU77" s="631"/>
      <c r="VV77" s="631"/>
      <c r="VW77" s="631"/>
      <c r="VX77" s="631"/>
      <c r="VY77" s="631"/>
      <c r="VZ77" s="631"/>
      <c r="WA77" s="631"/>
      <c r="WB77" s="631"/>
      <c r="WC77" s="631"/>
      <c r="WD77" s="631"/>
      <c r="WE77" s="631"/>
      <c r="WF77" s="631"/>
      <c r="WG77" s="631"/>
      <c r="WH77" s="631"/>
      <c r="WI77" s="631"/>
      <c r="WJ77" s="631"/>
      <c r="WK77" s="631"/>
      <c r="WL77" s="631"/>
      <c r="WM77" s="631"/>
      <c r="WN77" s="631"/>
      <c r="WO77" s="631"/>
      <c r="WP77" s="631"/>
      <c r="WQ77" s="631"/>
      <c r="WR77" s="631"/>
      <c r="WS77" s="631"/>
      <c r="WT77" s="631"/>
      <c r="WU77" s="631"/>
      <c r="WV77" s="631"/>
      <c r="WW77" s="631"/>
      <c r="WX77" s="631"/>
      <c r="WY77" s="631"/>
      <c r="WZ77" s="631"/>
      <c r="XA77" s="631"/>
      <c r="XB77" s="631"/>
      <c r="XC77" s="631"/>
      <c r="XD77" s="631"/>
      <c r="XE77" s="631"/>
      <c r="XF77" s="631"/>
      <c r="XG77" s="631"/>
      <c r="XH77" s="631"/>
      <c r="XI77" s="631"/>
      <c r="XJ77" s="631"/>
      <c r="XK77" s="631"/>
      <c r="XL77" s="631"/>
      <c r="XM77" s="631"/>
      <c r="XN77" s="631"/>
      <c r="XO77" s="631"/>
      <c r="XP77" s="631"/>
      <c r="XQ77" s="631"/>
      <c r="XR77" s="631"/>
      <c r="XS77" s="631"/>
      <c r="XT77" s="631"/>
      <c r="XU77" s="631"/>
      <c r="XV77" s="631"/>
      <c r="XW77" s="631"/>
      <c r="XX77" s="631"/>
      <c r="XY77" s="631"/>
      <c r="XZ77" s="631"/>
      <c r="YA77" s="631"/>
      <c r="YB77" s="631"/>
      <c r="YC77" s="631"/>
      <c r="YD77" s="631"/>
      <c r="YE77" s="631"/>
      <c r="YF77" s="631"/>
      <c r="YG77" s="631"/>
      <c r="YH77" s="631"/>
      <c r="YI77" s="631"/>
      <c r="YJ77" s="631"/>
      <c r="YK77" s="631"/>
      <c r="YL77" s="631"/>
      <c r="YM77" s="631"/>
      <c r="YN77" s="631"/>
      <c r="YO77" s="631"/>
      <c r="YP77" s="631"/>
      <c r="YQ77" s="631"/>
      <c r="YR77" s="631"/>
      <c r="YS77" s="631"/>
      <c r="YT77" s="631"/>
      <c r="YU77" s="631"/>
      <c r="YV77" s="631"/>
      <c r="YW77" s="631"/>
      <c r="YX77" s="631"/>
      <c r="YY77" s="631"/>
      <c r="YZ77" s="631"/>
      <c r="ZA77" s="631"/>
      <c r="ZB77" s="631"/>
      <c r="ZC77" s="631"/>
      <c r="ZD77" s="631"/>
      <c r="ZE77" s="631"/>
      <c r="ZF77" s="631"/>
      <c r="ZG77" s="631"/>
      <c r="ZH77" s="631"/>
      <c r="ZI77" s="631"/>
      <c r="ZJ77" s="631"/>
      <c r="ZK77" s="631"/>
      <c r="ZL77" s="631"/>
      <c r="ZM77" s="631"/>
      <c r="ZN77" s="631"/>
      <c r="ZO77" s="631"/>
      <c r="ZP77" s="631"/>
      <c r="ZQ77" s="631"/>
      <c r="ZR77" s="631"/>
      <c r="ZS77" s="631"/>
      <c r="ZT77" s="631"/>
      <c r="ZU77" s="631"/>
      <c r="ZV77" s="631"/>
      <c r="ZW77" s="631"/>
      <c r="ZX77" s="631"/>
      <c r="ZY77" s="631"/>
      <c r="ZZ77" s="631"/>
      <c r="AAA77" s="631"/>
      <c r="AAB77" s="631"/>
      <c r="AAC77" s="631"/>
      <c r="AAD77" s="631"/>
      <c r="AAE77" s="631"/>
      <c r="AAF77" s="631"/>
      <c r="AAG77" s="631"/>
      <c r="AAH77" s="631"/>
      <c r="AAI77" s="631"/>
      <c r="AAJ77" s="631"/>
      <c r="AAK77" s="631"/>
      <c r="AAL77" s="631"/>
      <c r="AAM77" s="631"/>
      <c r="AAN77" s="631"/>
      <c r="AAO77" s="631"/>
      <c r="AAP77" s="631"/>
      <c r="AAQ77" s="631"/>
      <c r="AAR77" s="631"/>
      <c r="AAS77" s="631"/>
      <c r="AAT77" s="631"/>
      <c r="AAU77" s="631"/>
      <c r="AAV77" s="631"/>
      <c r="AAW77" s="631"/>
      <c r="AAX77" s="631"/>
      <c r="AAY77" s="631"/>
      <c r="AAZ77" s="631"/>
      <c r="ABA77" s="631"/>
      <c r="ABB77" s="631"/>
      <c r="ABC77" s="631"/>
      <c r="ABD77" s="631"/>
      <c r="ABE77" s="631"/>
      <c r="ABF77" s="631"/>
      <c r="ABG77" s="631"/>
      <c r="ABH77" s="631"/>
      <c r="ABI77" s="631"/>
      <c r="ABJ77" s="631"/>
      <c r="ABK77" s="631"/>
      <c r="ABL77" s="631"/>
      <c r="ABM77" s="631"/>
      <c r="ABN77" s="631"/>
      <c r="ABO77" s="631"/>
      <c r="ABP77" s="631"/>
      <c r="ABQ77" s="631"/>
      <c r="ABR77" s="631"/>
      <c r="ABS77" s="631"/>
      <c r="ABT77" s="631"/>
      <c r="ABU77" s="631"/>
      <c r="ABV77" s="631"/>
      <c r="ABW77" s="631"/>
      <c r="ABX77" s="631"/>
      <c r="ABY77" s="631"/>
      <c r="ABZ77" s="631"/>
      <c r="ACA77" s="631"/>
      <c r="ACB77" s="631"/>
      <c r="ACC77" s="631"/>
      <c r="ACD77" s="631"/>
      <c r="ACE77" s="631"/>
      <c r="ACF77" s="631"/>
      <c r="ACG77" s="631"/>
      <c r="ACH77" s="631"/>
      <c r="ACI77" s="631"/>
      <c r="ACJ77" s="631"/>
      <c r="ACK77" s="631"/>
      <c r="ACL77" s="631"/>
      <c r="ACM77" s="631"/>
      <c r="ACN77" s="631"/>
      <c r="ACO77" s="631"/>
      <c r="ACP77" s="631"/>
      <c r="ACQ77" s="631"/>
      <c r="ACR77" s="631"/>
      <c r="ACS77" s="631"/>
      <c r="ACT77" s="631"/>
      <c r="ACU77" s="631"/>
      <c r="ACV77" s="631"/>
      <c r="ACW77" s="631"/>
      <c r="ACX77" s="631"/>
      <c r="ACY77" s="631"/>
      <c r="ACZ77" s="631"/>
      <c r="ADA77" s="631"/>
      <c r="ADB77" s="631"/>
      <c r="ADC77" s="631"/>
      <c r="ADD77" s="631"/>
      <c r="ADE77" s="631"/>
      <c r="ADF77" s="631"/>
      <c r="ADG77" s="631"/>
      <c r="ADH77" s="631"/>
      <c r="ADI77" s="631"/>
      <c r="ADJ77" s="631"/>
      <c r="ADK77" s="631"/>
      <c r="ADL77" s="631"/>
      <c r="ADM77" s="631"/>
      <c r="ADN77" s="631"/>
      <c r="ADO77" s="631"/>
      <c r="ADP77" s="631"/>
      <c r="ADQ77" s="631"/>
      <c r="ADR77" s="631"/>
      <c r="ADS77" s="631"/>
      <c r="ADT77" s="631"/>
      <c r="ADU77" s="631"/>
      <c r="ADV77" s="631"/>
      <c r="ADW77" s="631"/>
      <c r="ADX77" s="631"/>
      <c r="ADY77" s="631"/>
      <c r="ADZ77" s="631"/>
      <c r="AEA77" s="631"/>
      <c r="AEB77" s="631"/>
      <c r="AEC77" s="631"/>
      <c r="AED77" s="631"/>
      <c r="AEE77" s="631"/>
      <c r="AEF77" s="631"/>
      <c r="AEG77" s="631"/>
      <c r="AEH77" s="631"/>
      <c r="AEI77" s="631"/>
      <c r="AEJ77" s="631"/>
      <c r="AEK77" s="631"/>
      <c r="AEL77" s="631"/>
      <c r="AEM77" s="631"/>
      <c r="AEN77" s="631"/>
      <c r="AEO77" s="631"/>
      <c r="AEP77" s="631"/>
      <c r="AEQ77" s="631"/>
      <c r="AER77" s="631"/>
      <c r="AES77" s="631"/>
      <c r="AET77" s="631"/>
      <c r="AEU77" s="631"/>
      <c r="AEV77" s="631"/>
      <c r="AEW77" s="631"/>
      <c r="AEX77" s="631"/>
      <c r="AEY77" s="631"/>
      <c r="AEZ77" s="631"/>
      <c r="AFA77" s="631"/>
      <c r="AFB77" s="631"/>
      <c r="AFC77" s="631"/>
      <c r="AFD77" s="631"/>
      <c r="AFE77" s="631"/>
      <c r="AFF77" s="631"/>
      <c r="AFG77" s="631"/>
      <c r="AFH77" s="631"/>
      <c r="AFI77" s="631"/>
      <c r="AFJ77" s="631"/>
      <c r="AFK77" s="631"/>
      <c r="AFL77" s="631"/>
      <c r="AFM77" s="631"/>
      <c r="AFN77" s="631"/>
      <c r="AFO77" s="631"/>
      <c r="AFP77" s="631"/>
      <c r="AFQ77" s="631"/>
      <c r="AFR77" s="631"/>
      <c r="AFS77" s="631"/>
      <c r="AFT77" s="631"/>
      <c r="AFU77" s="631"/>
      <c r="AFV77" s="631"/>
      <c r="AFW77" s="631"/>
      <c r="AFX77" s="631"/>
      <c r="AFY77" s="631"/>
      <c r="AFZ77" s="631"/>
      <c r="AGA77" s="631"/>
      <c r="AGB77" s="631"/>
      <c r="AGC77" s="631"/>
      <c r="AGD77" s="631"/>
      <c r="AGE77" s="631"/>
      <c r="AGF77" s="631"/>
      <c r="AGG77" s="631"/>
      <c r="AGH77" s="631"/>
      <c r="AGI77" s="631"/>
      <c r="AGJ77" s="631"/>
      <c r="AGK77" s="631"/>
      <c r="AGL77" s="631"/>
      <c r="AGM77" s="631"/>
      <c r="AGN77" s="631"/>
      <c r="AGO77" s="631"/>
      <c r="AGP77" s="631"/>
      <c r="AGQ77" s="631"/>
      <c r="AGR77" s="631"/>
      <c r="AGS77" s="631"/>
      <c r="AGT77" s="631"/>
      <c r="AGU77" s="631"/>
      <c r="AGV77" s="631"/>
      <c r="AGW77" s="631"/>
      <c r="AGX77" s="631"/>
      <c r="AGY77" s="631"/>
      <c r="AGZ77" s="631"/>
      <c r="AHA77" s="631"/>
      <c r="AHB77" s="631"/>
      <c r="AHC77" s="631"/>
      <c r="AHD77" s="631"/>
      <c r="AHE77" s="631"/>
      <c r="AHF77" s="631"/>
      <c r="AHG77" s="631"/>
      <c r="AHH77" s="631"/>
      <c r="AHI77" s="631"/>
      <c r="AHJ77" s="631"/>
      <c r="AHK77" s="631"/>
      <c r="AHL77" s="631"/>
      <c r="AHM77" s="631"/>
      <c r="AHN77" s="631"/>
      <c r="AHO77" s="631"/>
      <c r="AHP77" s="631"/>
      <c r="AHQ77" s="631"/>
      <c r="AHR77" s="631"/>
      <c r="AHS77" s="631"/>
      <c r="AHT77" s="631"/>
      <c r="AHU77" s="631"/>
      <c r="AHV77" s="631"/>
      <c r="AHW77" s="631"/>
      <c r="AHX77" s="631"/>
      <c r="AHY77" s="631"/>
      <c r="AHZ77" s="631"/>
      <c r="AIA77" s="631"/>
      <c r="AIB77" s="631"/>
      <c r="AIC77" s="631"/>
      <c r="AID77" s="631"/>
      <c r="AIE77" s="631"/>
      <c r="AIF77" s="631"/>
      <c r="AIG77" s="631"/>
      <c r="AIH77" s="631"/>
      <c r="AII77" s="631"/>
      <c r="AIJ77" s="631"/>
      <c r="AIK77" s="631"/>
      <c r="AIL77" s="631"/>
      <c r="AIM77" s="631"/>
      <c r="AIN77" s="631"/>
      <c r="AIO77" s="631"/>
      <c r="AIP77" s="631"/>
      <c r="AIQ77" s="631"/>
      <c r="AIR77" s="631"/>
      <c r="AIS77" s="631"/>
      <c r="AIT77" s="631"/>
      <c r="AIU77" s="631"/>
      <c r="AIV77" s="631"/>
      <c r="AIW77" s="631"/>
      <c r="AIX77" s="631"/>
      <c r="AIY77" s="631"/>
      <c r="AIZ77" s="631"/>
      <c r="AJA77" s="631"/>
      <c r="AJB77" s="631"/>
      <c r="AJC77" s="631"/>
      <c r="AJD77" s="631"/>
      <c r="AJE77" s="631"/>
      <c r="AJF77" s="631"/>
      <c r="AJG77" s="631"/>
      <c r="AJH77" s="631"/>
      <c r="AJI77" s="631"/>
      <c r="AJJ77" s="631"/>
      <c r="AJK77" s="631"/>
      <c r="AJL77" s="631"/>
      <c r="AJM77" s="631"/>
      <c r="AJN77" s="631"/>
      <c r="AJO77" s="631"/>
      <c r="AJP77" s="631"/>
      <c r="AJQ77" s="631"/>
      <c r="AJR77" s="631"/>
      <c r="AJS77" s="631"/>
      <c r="AJT77" s="631"/>
      <c r="AJU77" s="631"/>
      <c r="AJV77" s="631"/>
      <c r="AJW77" s="631"/>
      <c r="AJX77" s="631"/>
      <c r="AJY77" s="631"/>
      <c r="AJZ77" s="631"/>
      <c r="AKA77" s="631"/>
      <c r="AKB77" s="631"/>
      <c r="AKC77" s="631"/>
      <c r="AKD77" s="631"/>
      <c r="AKE77" s="631"/>
      <c r="AKF77" s="631"/>
      <c r="AKG77" s="631"/>
      <c r="AKH77" s="631"/>
      <c r="AKI77" s="631"/>
      <c r="AKJ77" s="631"/>
      <c r="AKK77" s="631"/>
      <c r="AKL77" s="631"/>
      <c r="AKM77" s="631"/>
      <c r="AKN77" s="631"/>
      <c r="AKO77" s="631"/>
      <c r="AKP77" s="631"/>
      <c r="AKQ77" s="631"/>
      <c r="AKR77" s="631"/>
      <c r="AKS77" s="631"/>
      <c r="AKT77" s="631"/>
      <c r="AKU77" s="631"/>
      <c r="AKV77" s="631"/>
      <c r="AKW77" s="631"/>
      <c r="AKX77" s="631"/>
      <c r="AKY77" s="631"/>
      <c r="AKZ77" s="631"/>
      <c r="ALA77" s="631"/>
      <c r="ALB77" s="631"/>
      <c r="ALC77" s="631"/>
      <c r="ALD77" s="631"/>
      <c r="ALE77" s="631"/>
      <c r="ALF77" s="631"/>
      <c r="ALG77" s="631"/>
      <c r="ALH77" s="631"/>
      <c r="ALI77" s="631"/>
      <c r="ALJ77" s="631"/>
      <c r="ALK77" s="631"/>
      <c r="ALL77" s="631"/>
      <c r="ALM77" s="631"/>
      <c r="ALN77" s="631"/>
      <c r="ALO77" s="631"/>
      <c r="ALP77" s="631"/>
      <c r="ALQ77" s="631"/>
      <c r="ALR77" s="631"/>
      <c r="ALS77" s="631"/>
      <c r="ALT77" s="631"/>
      <c r="ALU77" s="631"/>
      <c r="ALV77" s="631"/>
      <c r="ALW77" s="631"/>
      <c r="ALX77" s="631"/>
      <c r="ALY77" s="631"/>
      <c r="ALZ77" s="631"/>
      <c r="AMA77" s="631"/>
      <c r="AMB77" s="631"/>
      <c r="AMC77" s="631"/>
      <c r="AMD77" s="631"/>
      <c r="AME77" s="631"/>
      <c r="AMF77" s="631"/>
      <c r="AMG77" s="631"/>
      <c r="AMH77" s="631"/>
      <c r="AMI77" s="631"/>
      <c r="AMJ77" s="631"/>
      <c r="AMK77" s="631"/>
      <c r="AML77" s="631"/>
      <c r="AMM77" s="631"/>
      <c r="AMN77" s="631"/>
      <c r="AMO77" s="631"/>
      <c r="AMP77" s="631"/>
      <c r="AMQ77" s="631"/>
      <c r="AMR77" s="631"/>
      <c r="AMS77" s="631"/>
      <c r="AMT77" s="631"/>
      <c r="AMU77" s="631"/>
      <c r="AMV77" s="631"/>
      <c r="AMW77" s="631"/>
      <c r="AMX77" s="631"/>
      <c r="AMY77" s="631"/>
      <c r="AMZ77" s="631"/>
      <c r="ANA77" s="631"/>
      <c r="ANB77" s="631"/>
      <c r="ANC77" s="631"/>
      <c r="AND77" s="631"/>
      <c r="ANE77" s="631"/>
      <c r="ANF77" s="631"/>
      <c r="ANG77" s="631"/>
      <c r="ANH77" s="631"/>
      <c r="ANI77" s="631"/>
      <c r="ANJ77" s="631"/>
      <c r="ANK77" s="631"/>
      <c r="ANL77" s="631"/>
      <c r="ANM77" s="631"/>
      <c r="ANN77" s="631"/>
      <c r="ANO77" s="631"/>
      <c r="ANP77" s="631"/>
      <c r="ANQ77" s="631"/>
      <c r="ANR77" s="631"/>
      <c r="ANS77" s="631"/>
      <c r="ANT77" s="631"/>
      <c r="ANU77" s="631"/>
      <c r="ANV77" s="631"/>
      <c r="ANW77" s="631"/>
      <c r="ANX77" s="631"/>
      <c r="ANY77" s="631"/>
      <c r="ANZ77" s="631"/>
      <c r="AOA77" s="631"/>
      <c r="AOB77" s="631"/>
      <c r="AOC77" s="631"/>
      <c r="AOD77" s="631"/>
      <c r="AOE77" s="631"/>
      <c r="AOF77" s="631"/>
      <c r="AOG77" s="631"/>
      <c r="AOH77" s="631"/>
      <c r="AOI77" s="631"/>
      <c r="AOJ77" s="631"/>
      <c r="AOK77" s="631"/>
      <c r="AOL77" s="631"/>
      <c r="AOM77" s="631"/>
      <c r="AON77" s="631"/>
      <c r="AOO77" s="631"/>
      <c r="AOP77" s="631"/>
      <c r="AOQ77" s="631"/>
      <c r="AOR77" s="631"/>
      <c r="AOS77" s="631"/>
      <c r="AOT77" s="631"/>
      <c r="AOU77" s="631"/>
      <c r="AOV77" s="631"/>
      <c r="AOW77" s="631"/>
      <c r="AOX77" s="631"/>
      <c r="AOY77" s="631"/>
      <c r="AOZ77" s="631"/>
      <c r="APA77" s="631"/>
      <c r="APB77" s="631"/>
      <c r="APC77" s="631"/>
      <c r="APD77" s="631"/>
      <c r="APE77" s="631"/>
      <c r="APF77" s="631"/>
      <c r="APG77" s="631"/>
      <c r="APH77" s="631"/>
      <c r="API77" s="631"/>
      <c r="APJ77" s="631"/>
      <c r="APK77" s="631"/>
      <c r="APL77" s="631"/>
      <c r="APM77" s="631"/>
      <c r="APN77" s="631"/>
      <c r="APO77" s="631"/>
      <c r="APP77" s="631"/>
      <c r="APQ77" s="631"/>
      <c r="APR77" s="631"/>
      <c r="APS77" s="631"/>
      <c r="APT77" s="631"/>
      <c r="APU77" s="631"/>
      <c r="APV77" s="631"/>
      <c r="APW77" s="631"/>
      <c r="APX77" s="631"/>
      <c r="APY77" s="631"/>
      <c r="APZ77" s="631"/>
      <c r="AQA77" s="631"/>
      <c r="AQB77" s="631"/>
      <c r="AQC77" s="631"/>
      <c r="AQD77" s="631"/>
      <c r="AQE77" s="631"/>
      <c r="AQF77" s="631"/>
      <c r="AQG77" s="631"/>
      <c r="AQH77" s="631"/>
      <c r="AQI77" s="631"/>
      <c r="AQJ77" s="631"/>
      <c r="AQK77" s="631"/>
      <c r="AQL77" s="631"/>
      <c r="AQM77" s="631"/>
      <c r="AQN77" s="631"/>
      <c r="AQO77" s="631"/>
      <c r="AQP77" s="631"/>
      <c r="AQQ77" s="631"/>
      <c r="AQR77" s="631"/>
      <c r="AQS77" s="631"/>
      <c r="AQT77" s="631"/>
      <c r="AQU77" s="631"/>
      <c r="AQV77" s="631"/>
      <c r="AQW77" s="631"/>
      <c r="AQX77" s="631"/>
      <c r="AQY77" s="631"/>
      <c r="AQZ77" s="631"/>
      <c r="ARA77" s="631"/>
      <c r="ARB77" s="631"/>
      <c r="ARC77" s="631"/>
      <c r="ARD77" s="631"/>
      <c r="ARE77" s="631"/>
      <c r="ARF77" s="631"/>
      <c r="ARG77" s="631"/>
      <c r="ARH77" s="631"/>
      <c r="ARI77" s="631"/>
      <c r="ARJ77" s="631"/>
      <c r="ARK77" s="631"/>
      <c r="ARL77" s="631"/>
      <c r="ARM77" s="631"/>
      <c r="ARN77" s="631"/>
      <c r="ARO77" s="631"/>
      <c r="ARP77" s="631"/>
      <c r="ARQ77" s="631"/>
      <c r="ARR77" s="631"/>
      <c r="ARS77" s="631"/>
      <c r="ART77" s="631"/>
      <c r="ARU77" s="631"/>
      <c r="ARV77" s="631"/>
      <c r="ARW77" s="631"/>
      <c r="ARX77" s="631"/>
      <c r="ARY77" s="631"/>
      <c r="ARZ77" s="631"/>
      <c r="ASA77" s="631"/>
      <c r="ASB77" s="631"/>
      <c r="ASC77" s="631"/>
      <c r="ASD77" s="631"/>
      <c r="ASE77" s="631"/>
      <c r="ASF77" s="631"/>
      <c r="ASG77" s="631"/>
      <c r="ASH77" s="631"/>
      <c r="ASI77" s="631"/>
      <c r="ASJ77" s="631"/>
      <c r="ASK77" s="631"/>
      <c r="ASL77" s="631"/>
      <c r="ASM77" s="631"/>
      <c r="ASN77" s="631"/>
      <c r="ASO77" s="631"/>
      <c r="ASP77" s="631"/>
      <c r="ASQ77" s="631"/>
      <c r="ASR77" s="631"/>
      <c r="ASS77" s="631"/>
      <c r="AST77" s="631"/>
      <c r="ASU77" s="631"/>
      <c r="ASV77" s="631"/>
      <c r="ASW77" s="631"/>
      <c r="ASX77" s="631"/>
      <c r="ASY77" s="631"/>
      <c r="ASZ77" s="631"/>
      <c r="ATA77" s="631"/>
      <c r="ATB77" s="631"/>
      <c r="ATC77" s="631"/>
      <c r="ATD77" s="631"/>
      <c r="ATE77" s="631"/>
      <c r="ATF77" s="631"/>
      <c r="ATG77" s="631"/>
      <c r="ATH77" s="631"/>
      <c r="ATI77" s="631"/>
      <c r="ATJ77" s="631"/>
      <c r="ATK77" s="631"/>
      <c r="ATL77" s="631"/>
      <c r="ATM77" s="631"/>
      <c r="ATN77" s="631"/>
      <c r="ATO77" s="631"/>
      <c r="ATP77" s="631"/>
      <c r="ATQ77" s="631"/>
      <c r="ATR77" s="631"/>
      <c r="ATS77" s="631"/>
      <c r="ATT77" s="631"/>
      <c r="ATU77" s="631"/>
      <c r="ATV77" s="631"/>
      <c r="ATW77" s="631"/>
      <c r="ATX77" s="631"/>
      <c r="ATY77" s="631"/>
      <c r="ATZ77" s="631"/>
      <c r="AUA77" s="631"/>
      <c r="AUB77" s="631"/>
      <c r="AUC77" s="631"/>
      <c r="AUD77" s="631"/>
      <c r="AUE77" s="631"/>
      <c r="AUF77" s="631"/>
      <c r="AUG77" s="631"/>
      <c r="AUH77" s="631"/>
      <c r="AUI77" s="631"/>
      <c r="AUJ77" s="631"/>
      <c r="AUK77" s="631"/>
      <c r="AUL77" s="631"/>
      <c r="AUM77" s="631"/>
      <c r="AUN77" s="631"/>
      <c r="AUO77" s="631"/>
      <c r="AUP77" s="631"/>
      <c r="AUQ77" s="631"/>
      <c r="AUR77" s="631"/>
      <c r="AUS77" s="631"/>
      <c r="AUT77" s="631"/>
      <c r="AUU77" s="631"/>
      <c r="AUV77" s="631"/>
      <c r="AUW77" s="631"/>
      <c r="AUX77" s="631"/>
      <c r="AUY77" s="631"/>
      <c r="AUZ77" s="631"/>
      <c r="AVA77" s="631"/>
      <c r="AVB77" s="631"/>
      <c r="AVC77" s="631"/>
      <c r="AVD77" s="631"/>
      <c r="AVE77" s="631"/>
      <c r="AVF77" s="631"/>
      <c r="AVG77" s="631"/>
      <c r="AVH77" s="631"/>
      <c r="AVI77" s="631"/>
      <c r="AVJ77" s="631"/>
      <c r="AVK77" s="631"/>
      <c r="AVL77" s="631"/>
      <c r="AVM77" s="631"/>
      <c r="AVN77" s="631"/>
      <c r="AVO77" s="631"/>
      <c r="AVP77" s="631"/>
      <c r="AVQ77" s="631"/>
      <c r="AVR77" s="631"/>
      <c r="AVS77" s="631"/>
      <c r="AVT77" s="631"/>
      <c r="AVU77" s="631"/>
      <c r="AVV77" s="631"/>
      <c r="AVW77" s="631"/>
      <c r="AVX77" s="631"/>
      <c r="AVY77" s="631"/>
      <c r="AVZ77" s="631"/>
      <c r="AWA77" s="631"/>
      <c r="AWB77" s="631"/>
      <c r="AWC77" s="631"/>
      <c r="AWD77" s="631"/>
      <c r="AWE77" s="631"/>
      <c r="AWF77" s="631"/>
      <c r="AWG77" s="631"/>
      <c r="AWH77" s="631"/>
      <c r="AWI77" s="631"/>
      <c r="AWJ77" s="631"/>
      <c r="AWK77" s="631"/>
      <c r="AWL77" s="631"/>
      <c r="AWM77" s="631"/>
      <c r="AWN77" s="631"/>
      <c r="AWO77" s="631"/>
      <c r="AWP77" s="631"/>
      <c r="AWQ77" s="631"/>
      <c r="AWR77" s="631"/>
      <c r="AWS77" s="631"/>
      <c r="AWT77" s="631"/>
      <c r="AWU77" s="631"/>
      <c r="AWV77" s="631"/>
      <c r="AWW77" s="631"/>
      <c r="AWX77" s="631"/>
      <c r="AWY77" s="631"/>
      <c r="AWZ77" s="631"/>
      <c r="AXA77" s="631"/>
      <c r="AXB77" s="631"/>
      <c r="AXC77" s="631"/>
      <c r="AXD77" s="631"/>
      <c r="AXE77" s="631"/>
      <c r="AXF77" s="631"/>
      <c r="AXG77" s="631"/>
      <c r="AXH77" s="631"/>
      <c r="AXI77" s="631"/>
      <c r="AXJ77" s="631"/>
      <c r="AXK77" s="631"/>
      <c r="AXL77" s="631"/>
      <c r="AXM77" s="631"/>
      <c r="AXN77" s="631"/>
      <c r="AXO77" s="631"/>
      <c r="AXP77" s="631"/>
      <c r="AXQ77" s="631"/>
      <c r="AXR77" s="631"/>
      <c r="AXS77" s="631"/>
      <c r="AXT77" s="631"/>
      <c r="AXU77" s="631"/>
      <c r="AXV77" s="631"/>
      <c r="AXW77" s="631"/>
      <c r="AXX77" s="631"/>
      <c r="AXY77" s="631"/>
      <c r="AXZ77" s="631"/>
      <c r="AYA77" s="631"/>
      <c r="AYB77" s="631"/>
      <c r="AYC77" s="631"/>
      <c r="AYD77" s="631"/>
      <c r="AYE77" s="631"/>
      <c r="AYF77" s="631"/>
      <c r="AYG77" s="631"/>
      <c r="AYH77" s="631"/>
      <c r="AYI77" s="631"/>
      <c r="AYJ77" s="631"/>
      <c r="AYK77" s="631"/>
      <c r="AYL77" s="631"/>
      <c r="AYM77" s="631"/>
      <c r="AYN77" s="631"/>
      <c r="AYO77" s="631"/>
      <c r="AYP77" s="631"/>
      <c r="AYQ77" s="631"/>
      <c r="AYR77" s="631"/>
      <c r="AYS77" s="631"/>
      <c r="AYT77" s="631"/>
      <c r="AYU77" s="631"/>
      <c r="AYV77" s="631"/>
      <c r="AYW77" s="631"/>
      <c r="AYX77" s="631"/>
      <c r="AYY77" s="631"/>
      <c r="AYZ77" s="631"/>
      <c r="AZA77" s="631"/>
      <c r="AZB77" s="631"/>
      <c r="AZC77" s="631"/>
      <c r="AZD77" s="631"/>
      <c r="AZE77" s="631"/>
      <c r="AZF77" s="631"/>
      <c r="AZG77" s="631"/>
      <c r="AZH77" s="631"/>
      <c r="AZI77" s="631"/>
      <c r="AZJ77" s="631"/>
      <c r="AZK77" s="631"/>
      <c r="AZL77" s="631"/>
      <c r="AZM77" s="631"/>
      <c r="AZN77" s="631"/>
      <c r="AZO77" s="631"/>
      <c r="AZP77" s="631"/>
      <c r="AZQ77" s="631"/>
      <c r="AZR77" s="631"/>
      <c r="AZS77" s="631"/>
      <c r="AZT77" s="631"/>
      <c r="AZU77" s="631"/>
      <c r="AZV77" s="631"/>
      <c r="AZW77" s="631"/>
      <c r="AZX77" s="631"/>
      <c r="AZY77" s="631"/>
      <c r="AZZ77" s="631"/>
      <c r="BAA77" s="631"/>
      <c r="BAB77" s="631"/>
      <c r="BAC77" s="631"/>
      <c r="BAD77" s="631"/>
      <c r="BAE77" s="631"/>
      <c r="BAF77" s="631"/>
      <c r="BAG77" s="631"/>
      <c r="BAH77" s="631"/>
      <c r="BAI77" s="631"/>
      <c r="BAJ77" s="631"/>
      <c r="BAK77" s="631"/>
      <c r="BAL77" s="631"/>
      <c r="BAM77" s="631"/>
      <c r="BAN77" s="631"/>
      <c r="BAO77" s="631"/>
      <c r="BAP77" s="631"/>
      <c r="BAQ77" s="631"/>
      <c r="BAR77" s="631"/>
      <c r="BAS77" s="631"/>
      <c r="BAT77" s="631"/>
      <c r="BAU77" s="631"/>
      <c r="BAV77" s="631"/>
      <c r="BAW77" s="631"/>
      <c r="BAX77" s="631"/>
      <c r="BAY77" s="631"/>
      <c r="BAZ77" s="631"/>
      <c r="BBA77" s="631"/>
      <c r="BBB77" s="631"/>
      <c r="BBC77" s="631"/>
      <c r="BBD77" s="631"/>
      <c r="BBE77" s="631"/>
      <c r="BBF77" s="631"/>
      <c r="BBG77" s="631"/>
      <c r="BBH77" s="631"/>
      <c r="BBI77" s="631"/>
      <c r="BBJ77" s="631"/>
      <c r="BBK77" s="631"/>
      <c r="BBL77" s="631"/>
      <c r="BBM77" s="631"/>
      <c r="BBN77" s="631"/>
      <c r="BBO77" s="631"/>
      <c r="BBP77" s="631"/>
      <c r="BBQ77" s="631"/>
      <c r="BBR77" s="631"/>
      <c r="BBS77" s="631"/>
      <c r="BBT77" s="631"/>
      <c r="BBU77" s="631"/>
      <c r="BBV77" s="631"/>
      <c r="BBW77" s="631"/>
      <c r="BBX77" s="631"/>
      <c r="BBY77" s="631"/>
      <c r="BBZ77" s="631"/>
      <c r="BCA77" s="631"/>
      <c r="BCB77" s="631"/>
      <c r="BCC77" s="631"/>
      <c r="BCD77" s="631"/>
      <c r="BCE77" s="631"/>
      <c r="BCF77" s="631"/>
      <c r="BCG77" s="631"/>
      <c r="BCH77" s="631"/>
      <c r="BCI77" s="631"/>
      <c r="BCJ77" s="631"/>
      <c r="BCK77" s="631"/>
      <c r="BCL77" s="631"/>
      <c r="BCM77" s="631"/>
      <c r="BCN77" s="631"/>
      <c r="BCO77" s="631"/>
      <c r="BCP77" s="631"/>
      <c r="BCQ77" s="631"/>
      <c r="BCR77" s="631"/>
      <c r="BCS77" s="631"/>
      <c r="BCT77" s="631"/>
      <c r="BCU77" s="631"/>
      <c r="BCV77" s="631"/>
      <c r="BCW77" s="631"/>
      <c r="BCX77" s="631"/>
      <c r="BCY77" s="631"/>
      <c r="BCZ77" s="631"/>
      <c r="BDA77" s="631"/>
      <c r="BDB77" s="631"/>
      <c r="BDC77" s="631"/>
      <c r="BDD77" s="631"/>
      <c r="BDE77" s="631"/>
      <c r="BDF77" s="631"/>
      <c r="BDG77" s="631"/>
      <c r="BDH77" s="631"/>
      <c r="BDI77" s="631"/>
      <c r="BDJ77" s="631"/>
      <c r="BDK77" s="631"/>
    </row>
    <row r="78" spans="1:1467" customFormat="1">
      <c r="A78" s="631"/>
      <c r="B78" s="672" t="s">
        <v>161</v>
      </c>
      <c r="C78" s="673">
        <v>0.2021</v>
      </c>
      <c r="D78" s="563">
        <v>47.09358695652174</v>
      </c>
      <c r="E78" s="563"/>
      <c r="F78" s="674">
        <v>47.09358695652174</v>
      </c>
      <c r="G78" s="631"/>
      <c r="H78" s="631"/>
      <c r="I78" s="631"/>
      <c r="J78" s="631"/>
      <c r="K78" s="631"/>
      <c r="L78" s="631"/>
      <c r="M78" s="631"/>
      <c r="N78" s="631"/>
      <c r="O78" s="631"/>
      <c r="P78" s="631"/>
      <c r="Q78" s="631"/>
      <c r="R78" s="631"/>
      <c r="S78" s="631"/>
      <c r="T78" s="631"/>
      <c r="U78" s="631"/>
      <c r="V78" s="631"/>
      <c r="W78" s="631"/>
      <c r="X78" s="631"/>
      <c r="Y78" s="631"/>
      <c r="Z78" s="631"/>
      <c r="AA78" s="631"/>
      <c r="AB78" s="631"/>
      <c r="AC78" s="631"/>
      <c r="AD78" s="631"/>
      <c r="AE78" s="631"/>
      <c r="AF78" s="631"/>
      <c r="AG78" s="631"/>
      <c r="AH78" s="631"/>
      <c r="AI78" s="631"/>
      <c r="AJ78" s="631"/>
      <c r="AK78" s="631"/>
      <c r="AL78" s="631"/>
      <c r="AM78" s="631"/>
      <c r="AN78" s="631"/>
      <c r="AO78" s="631"/>
      <c r="AP78" s="631"/>
      <c r="AQ78" s="631"/>
      <c r="AR78" s="631"/>
      <c r="AS78" s="631"/>
      <c r="AT78" s="631"/>
      <c r="AU78" s="631"/>
      <c r="AV78" s="631"/>
      <c r="AW78" s="631"/>
      <c r="AX78" s="631"/>
      <c r="AY78" s="631"/>
      <c r="AZ78" s="631"/>
      <c r="BA78" s="631"/>
      <c r="BB78" s="631"/>
      <c r="BC78" s="631"/>
      <c r="BD78" s="631"/>
      <c r="BE78" s="631"/>
      <c r="BF78" s="631"/>
      <c r="BG78" s="631"/>
      <c r="BH78" s="631"/>
      <c r="BI78" s="631"/>
      <c r="BJ78" s="631"/>
      <c r="BK78" s="631"/>
      <c r="BL78" s="631"/>
      <c r="BM78" s="631"/>
      <c r="BN78" s="631"/>
      <c r="BO78" s="631"/>
      <c r="BP78" s="631"/>
      <c r="BQ78" s="631"/>
      <c r="BR78" s="631"/>
      <c r="BS78" s="631"/>
      <c r="BT78" s="631"/>
      <c r="BU78" s="631"/>
      <c r="BV78" s="631"/>
      <c r="BW78" s="631"/>
      <c r="BX78" s="631"/>
      <c r="BY78" s="631"/>
      <c r="BZ78" s="631"/>
      <c r="CA78" s="631"/>
      <c r="CB78" s="631"/>
      <c r="CC78" s="631"/>
      <c r="CD78" s="631"/>
      <c r="CE78" s="631"/>
      <c r="CF78" s="631"/>
      <c r="CG78" s="631"/>
      <c r="CH78" s="631"/>
      <c r="CI78" s="631"/>
      <c r="CJ78" s="631"/>
      <c r="CK78" s="631"/>
      <c r="CL78" s="631"/>
      <c r="CM78" s="631"/>
      <c r="CN78" s="631"/>
      <c r="CO78" s="631"/>
      <c r="CP78" s="631"/>
      <c r="CQ78" s="631"/>
      <c r="CR78" s="631"/>
      <c r="CS78" s="631"/>
      <c r="CT78" s="631"/>
      <c r="CU78" s="631"/>
      <c r="CV78" s="631"/>
      <c r="CW78" s="631"/>
      <c r="CX78" s="631"/>
      <c r="CY78" s="631"/>
      <c r="CZ78" s="631"/>
      <c r="DA78" s="631"/>
      <c r="DB78" s="631"/>
      <c r="DC78" s="631"/>
      <c r="DD78" s="631"/>
      <c r="DE78" s="631"/>
      <c r="DF78" s="631"/>
      <c r="DG78" s="631"/>
      <c r="DH78" s="631"/>
      <c r="DI78" s="631"/>
      <c r="DJ78" s="631"/>
      <c r="DK78" s="631"/>
      <c r="DL78" s="631"/>
      <c r="DM78" s="631"/>
      <c r="DN78" s="631"/>
      <c r="DO78" s="631"/>
      <c r="DP78" s="631"/>
      <c r="DQ78" s="631"/>
      <c r="DR78" s="631"/>
      <c r="DS78" s="631"/>
      <c r="DT78" s="631"/>
      <c r="DU78" s="631"/>
      <c r="DV78" s="631"/>
      <c r="DW78" s="631"/>
      <c r="DX78" s="631"/>
      <c r="DY78" s="631"/>
      <c r="DZ78" s="631"/>
      <c r="EA78" s="631"/>
      <c r="EB78" s="631"/>
      <c r="EC78" s="631"/>
      <c r="ED78" s="631"/>
      <c r="EE78" s="631"/>
      <c r="EF78" s="631"/>
      <c r="EG78" s="631"/>
      <c r="EH78" s="631"/>
      <c r="EI78" s="631"/>
      <c r="EJ78" s="631"/>
      <c r="EK78" s="631"/>
      <c r="EL78" s="631"/>
      <c r="EM78" s="631"/>
      <c r="EN78" s="631"/>
      <c r="EO78" s="631"/>
      <c r="EP78" s="631"/>
      <c r="EQ78" s="631"/>
      <c r="ER78" s="631"/>
      <c r="ES78" s="631"/>
      <c r="ET78" s="631"/>
      <c r="EU78" s="631"/>
      <c r="EV78" s="631"/>
      <c r="EW78" s="631"/>
      <c r="EX78" s="631"/>
      <c r="EY78" s="631"/>
      <c r="EZ78" s="631"/>
      <c r="FA78" s="631"/>
      <c r="FB78" s="631"/>
      <c r="FC78" s="631"/>
      <c r="FD78" s="631"/>
      <c r="FE78" s="631"/>
      <c r="FF78" s="631"/>
      <c r="FG78" s="631"/>
      <c r="FH78" s="631"/>
      <c r="FI78" s="631"/>
      <c r="FJ78" s="631"/>
      <c r="FK78" s="631"/>
      <c r="FL78" s="631"/>
      <c r="FM78" s="631"/>
      <c r="FN78" s="631"/>
      <c r="FO78" s="631"/>
      <c r="FP78" s="631"/>
      <c r="FQ78" s="631"/>
      <c r="FR78" s="631"/>
      <c r="FS78" s="631"/>
      <c r="FT78" s="631"/>
      <c r="FU78" s="631"/>
      <c r="FV78" s="631"/>
      <c r="FW78" s="631"/>
      <c r="FX78" s="631"/>
      <c r="FY78" s="631"/>
      <c r="FZ78" s="631"/>
      <c r="GA78" s="631"/>
      <c r="GB78" s="631"/>
      <c r="GC78" s="631"/>
      <c r="GD78" s="631"/>
      <c r="GE78" s="631"/>
      <c r="GF78" s="631"/>
      <c r="GG78" s="631"/>
      <c r="GH78" s="631"/>
      <c r="GI78" s="631"/>
      <c r="GJ78" s="631"/>
      <c r="GK78" s="631"/>
      <c r="GL78" s="631"/>
      <c r="GM78" s="631"/>
      <c r="GN78" s="631"/>
      <c r="GO78" s="631"/>
      <c r="GP78" s="631"/>
      <c r="GQ78" s="631"/>
      <c r="GR78" s="631"/>
      <c r="GS78" s="631"/>
      <c r="GT78" s="631"/>
      <c r="GU78" s="631"/>
      <c r="GV78" s="631"/>
      <c r="GW78" s="631"/>
      <c r="GX78" s="631"/>
      <c r="GY78" s="631"/>
      <c r="GZ78" s="631"/>
      <c r="HA78" s="631"/>
      <c r="HB78" s="631"/>
      <c r="HC78" s="631"/>
      <c r="HD78" s="631"/>
      <c r="HE78" s="631"/>
      <c r="HF78" s="631"/>
      <c r="HG78" s="631"/>
      <c r="HH78" s="631"/>
      <c r="HI78" s="631"/>
      <c r="HJ78" s="631"/>
      <c r="HK78" s="631"/>
      <c r="HL78" s="631"/>
      <c r="HM78" s="631"/>
      <c r="HN78" s="631"/>
      <c r="HO78" s="631"/>
      <c r="HP78" s="631"/>
      <c r="HQ78" s="631"/>
      <c r="HR78" s="631"/>
      <c r="HS78" s="631"/>
      <c r="HT78" s="631"/>
      <c r="HU78" s="631"/>
      <c r="HV78" s="631"/>
      <c r="HW78" s="631"/>
      <c r="HX78" s="631"/>
      <c r="HY78" s="631"/>
      <c r="HZ78" s="631"/>
      <c r="IA78" s="631"/>
      <c r="IB78" s="631"/>
      <c r="IC78" s="631"/>
      <c r="ID78" s="631"/>
      <c r="IE78" s="631"/>
      <c r="IF78" s="631"/>
      <c r="IG78" s="631"/>
      <c r="IH78" s="631"/>
      <c r="II78" s="631"/>
      <c r="IJ78" s="631"/>
      <c r="IK78" s="631"/>
      <c r="IL78" s="631"/>
      <c r="IM78" s="631"/>
      <c r="IN78" s="631"/>
      <c r="IO78" s="631"/>
      <c r="IP78" s="631"/>
      <c r="IQ78" s="631"/>
      <c r="IR78" s="631"/>
      <c r="IS78" s="631"/>
      <c r="IT78" s="631"/>
      <c r="IU78" s="631"/>
      <c r="IV78" s="631"/>
      <c r="IW78" s="631"/>
      <c r="IX78" s="631"/>
      <c r="IY78" s="631"/>
      <c r="IZ78" s="631"/>
      <c r="JA78" s="631"/>
      <c r="JB78" s="631"/>
      <c r="JC78" s="631"/>
      <c r="JD78" s="631"/>
      <c r="JE78" s="631"/>
      <c r="JF78" s="631"/>
      <c r="JG78" s="631"/>
      <c r="JH78" s="631"/>
      <c r="JI78" s="631"/>
      <c r="JJ78" s="631"/>
      <c r="JK78" s="631"/>
      <c r="JL78" s="631"/>
      <c r="JM78" s="631"/>
      <c r="JN78" s="631"/>
      <c r="JO78" s="631"/>
      <c r="JP78" s="631"/>
      <c r="JQ78" s="631"/>
      <c r="JR78" s="631"/>
      <c r="JS78" s="631"/>
      <c r="JT78" s="631"/>
      <c r="JU78" s="631"/>
      <c r="JV78" s="631"/>
      <c r="JW78" s="631"/>
      <c r="JX78" s="631"/>
      <c r="JY78" s="631"/>
      <c r="JZ78" s="631"/>
      <c r="KA78" s="631"/>
      <c r="KB78" s="631"/>
      <c r="KC78" s="631"/>
      <c r="KD78" s="631"/>
      <c r="KE78" s="631"/>
      <c r="KF78" s="631"/>
      <c r="KG78" s="631"/>
      <c r="KH78" s="631"/>
      <c r="KI78" s="631"/>
      <c r="KJ78" s="631"/>
      <c r="KK78" s="631"/>
      <c r="KL78" s="631"/>
      <c r="KM78" s="631"/>
      <c r="KN78" s="631"/>
      <c r="KO78" s="631"/>
      <c r="KP78" s="631"/>
      <c r="KQ78" s="631"/>
      <c r="KR78" s="631"/>
      <c r="KS78" s="631"/>
      <c r="KT78" s="631"/>
      <c r="KU78" s="631"/>
      <c r="KV78" s="631"/>
      <c r="KW78" s="631"/>
      <c r="KX78" s="631"/>
      <c r="KY78" s="631"/>
      <c r="KZ78" s="631"/>
      <c r="LA78" s="631"/>
      <c r="LB78" s="631"/>
      <c r="LC78" s="631"/>
      <c r="LD78" s="631"/>
      <c r="LE78" s="631"/>
      <c r="LF78" s="631"/>
      <c r="LG78" s="631"/>
      <c r="LH78" s="631"/>
      <c r="LI78" s="631"/>
      <c r="LJ78" s="631"/>
      <c r="LK78" s="631"/>
      <c r="LL78" s="631"/>
      <c r="LM78" s="631"/>
      <c r="LN78" s="631"/>
      <c r="LO78" s="631"/>
      <c r="LP78" s="631"/>
      <c r="LQ78" s="631"/>
      <c r="LR78" s="631"/>
      <c r="LS78" s="631"/>
      <c r="LT78" s="631"/>
      <c r="LU78" s="631"/>
      <c r="LV78" s="631"/>
      <c r="LW78" s="631"/>
      <c r="LX78" s="631"/>
      <c r="LY78" s="631"/>
      <c r="LZ78" s="631"/>
      <c r="MA78" s="631"/>
      <c r="MB78" s="631"/>
      <c r="MC78" s="631"/>
      <c r="MD78" s="631"/>
      <c r="ME78" s="631"/>
      <c r="MF78" s="631"/>
      <c r="MG78" s="631"/>
      <c r="MH78" s="631"/>
      <c r="MI78" s="631"/>
      <c r="MJ78" s="631"/>
      <c r="MK78" s="631"/>
      <c r="ML78" s="631"/>
      <c r="MM78" s="631"/>
      <c r="MN78" s="631"/>
      <c r="MO78" s="631"/>
      <c r="MP78" s="631"/>
      <c r="MQ78" s="631"/>
      <c r="MR78" s="631"/>
      <c r="MS78" s="631"/>
      <c r="MT78" s="631"/>
      <c r="MU78" s="631"/>
      <c r="MV78" s="631"/>
      <c r="MW78" s="631"/>
      <c r="MX78" s="631"/>
      <c r="MY78" s="631"/>
      <c r="MZ78" s="631"/>
      <c r="NA78" s="631"/>
      <c r="NB78" s="631"/>
      <c r="NC78" s="631"/>
      <c r="ND78" s="631"/>
      <c r="NE78" s="631"/>
      <c r="NF78" s="631"/>
      <c r="NG78" s="631"/>
      <c r="NH78" s="631"/>
      <c r="NI78" s="631"/>
      <c r="NJ78" s="631"/>
      <c r="NK78" s="631"/>
      <c r="NL78" s="631"/>
      <c r="NM78" s="631"/>
      <c r="NN78" s="631"/>
      <c r="NO78" s="631"/>
      <c r="NP78" s="631"/>
      <c r="NQ78" s="631"/>
      <c r="NR78" s="631"/>
      <c r="NS78" s="631"/>
      <c r="NT78" s="631"/>
      <c r="NU78" s="631"/>
      <c r="NV78" s="631"/>
      <c r="NW78" s="631"/>
      <c r="NX78" s="631"/>
      <c r="NY78" s="631"/>
      <c r="NZ78" s="631"/>
      <c r="OA78" s="631"/>
      <c r="OB78" s="631"/>
      <c r="OC78" s="631"/>
      <c r="OD78" s="631"/>
      <c r="OE78" s="631"/>
      <c r="OF78" s="631"/>
      <c r="OG78" s="631"/>
      <c r="OH78" s="631"/>
      <c r="OI78" s="631"/>
      <c r="OJ78" s="631"/>
      <c r="OK78" s="631"/>
      <c r="OL78" s="631"/>
      <c r="OM78" s="631"/>
      <c r="ON78" s="631"/>
      <c r="OO78" s="631"/>
      <c r="OP78" s="631"/>
      <c r="OQ78" s="631"/>
      <c r="OR78" s="631"/>
      <c r="OS78" s="631"/>
      <c r="OT78" s="631"/>
      <c r="OU78" s="631"/>
      <c r="OV78" s="631"/>
      <c r="OW78" s="631"/>
      <c r="OX78" s="631"/>
      <c r="OY78" s="631"/>
      <c r="OZ78" s="631"/>
      <c r="PA78" s="631"/>
      <c r="PB78" s="631"/>
      <c r="PC78" s="631"/>
      <c r="PD78" s="631"/>
      <c r="PE78" s="631"/>
      <c r="PF78" s="631"/>
      <c r="PG78" s="631"/>
      <c r="PH78" s="631"/>
      <c r="PI78" s="631"/>
      <c r="PJ78" s="631"/>
      <c r="PK78" s="631"/>
      <c r="PL78" s="631"/>
      <c r="PM78" s="631"/>
      <c r="PN78" s="631"/>
      <c r="PO78" s="631"/>
      <c r="PP78" s="631"/>
      <c r="PQ78" s="631"/>
      <c r="PR78" s="631"/>
      <c r="PS78" s="631"/>
      <c r="PT78" s="631"/>
      <c r="PU78" s="631"/>
      <c r="PV78" s="631"/>
      <c r="PW78" s="631"/>
      <c r="PX78" s="631"/>
      <c r="PY78" s="631"/>
      <c r="PZ78" s="631"/>
      <c r="QA78" s="631"/>
      <c r="QB78" s="631"/>
      <c r="QC78" s="631"/>
      <c r="QD78" s="631"/>
      <c r="QE78" s="631"/>
      <c r="QF78" s="631"/>
      <c r="QG78" s="631"/>
      <c r="QH78" s="631"/>
      <c r="QI78" s="631"/>
      <c r="QJ78" s="631"/>
      <c r="QK78" s="631"/>
      <c r="QL78" s="631"/>
      <c r="QM78" s="631"/>
      <c r="QN78" s="631"/>
      <c r="QO78" s="631"/>
      <c r="QP78" s="631"/>
      <c r="QQ78" s="631"/>
      <c r="QR78" s="631"/>
      <c r="QS78" s="631"/>
      <c r="QT78" s="631"/>
      <c r="QU78" s="631"/>
      <c r="QV78" s="631"/>
      <c r="QW78" s="631"/>
      <c r="QX78" s="631"/>
      <c r="QY78" s="631"/>
      <c r="QZ78" s="631"/>
      <c r="RA78" s="631"/>
      <c r="RB78" s="631"/>
      <c r="RC78" s="631"/>
      <c r="RD78" s="631"/>
      <c r="RE78" s="631"/>
      <c r="RF78" s="631"/>
      <c r="RG78" s="631"/>
      <c r="RH78" s="631"/>
      <c r="RI78" s="631"/>
      <c r="RJ78" s="631"/>
      <c r="RK78" s="631"/>
      <c r="RL78" s="631"/>
      <c r="RM78" s="631"/>
      <c r="RN78" s="631"/>
      <c r="RO78" s="631"/>
      <c r="RP78" s="631"/>
      <c r="RQ78" s="631"/>
      <c r="RR78" s="631"/>
      <c r="RS78" s="631"/>
      <c r="RT78" s="631"/>
      <c r="RU78" s="631"/>
      <c r="RV78" s="631"/>
      <c r="RW78" s="631"/>
      <c r="RX78" s="631"/>
      <c r="RY78" s="631"/>
      <c r="RZ78" s="631"/>
      <c r="SA78" s="631"/>
      <c r="SB78" s="631"/>
      <c r="SC78" s="631"/>
      <c r="SD78" s="631"/>
      <c r="SE78" s="631"/>
      <c r="SF78" s="631"/>
      <c r="SG78" s="631"/>
      <c r="SH78" s="631"/>
      <c r="SI78" s="631"/>
      <c r="SJ78" s="631"/>
      <c r="SK78" s="631"/>
      <c r="SL78" s="631"/>
      <c r="SM78" s="631"/>
      <c r="SN78" s="631"/>
      <c r="SO78" s="631"/>
      <c r="SP78" s="631"/>
      <c r="SQ78" s="631"/>
      <c r="SR78" s="631"/>
      <c r="SS78" s="631"/>
      <c r="ST78" s="631"/>
      <c r="SU78" s="631"/>
      <c r="SV78" s="631"/>
      <c r="SW78" s="631"/>
      <c r="SX78" s="631"/>
      <c r="SY78" s="631"/>
      <c r="SZ78" s="631"/>
      <c r="TA78" s="631"/>
      <c r="TB78" s="631"/>
      <c r="TC78" s="631"/>
      <c r="TD78" s="631"/>
      <c r="TE78" s="631"/>
      <c r="TF78" s="631"/>
      <c r="TG78" s="631"/>
      <c r="TH78" s="631"/>
      <c r="TI78" s="631"/>
      <c r="TJ78" s="631"/>
      <c r="TK78" s="631"/>
      <c r="TL78" s="631"/>
      <c r="TM78" s="631"/>
      <c r="TN78" s="631"/>
      <c r="TO78" s="631"/>
      <c r="TP78" s="631"/>
      <c r="TQ78" s="631"/>
      <c r="TR78" s="631"/>
      <c r="TS78" s="631"/>
      <c r="TT78" s="631"/>
      <c r="TU78" s="631"/>
      <c r="TV78" s="631"/>
      <c r="TW78" s="631"/>
      <c r="TX78" s="631"/>
      <c r="TY78" s="631"/>
      <c r="TZ78" s="631"/>
      <c r="UA78" s="631"/>
      <c r="UB78" s="631"/>
      <c r="UC78" s="631"/>
      <c r="UD78" s="631"/>
      <c r="UE78" s="631"/>
      <c r="UF78" s="631"/>
      <c r="UG78" s="631"/>
      <c r="UH78" s="631"/>
      <c r="UI78" s="631"/>
      <c r="UJ78" s="631"/>
      <c r="UK78" s="631"/>
      <c r="UL78" s="631"/>
      <c r="UM78" s="631"/>
      <c r="UN78" s="631"/>
      <c r="UO78" s="631"/>
      <c r="UP78" s="631"/>
      <c r="UQ78" s="631"/>
      <c r="UR78" s="631"/>
      <c r="US78" s="631"/>
      <c r="UT78" s="631"/>
      <c r="UU78" s="631"/>
      <c r="UV78" s="631"/>
      <c r="UW78" s="631"/>
      <c r="UX78" s="631"/>
      <c r="UY78" s="631"/>
      <c r="UZ78" s="631"/>
      <c r="VA78" s="631"/>
      <c r="VB78" s="631"/>
      <c r="VC78" s="631"/>
      <c r="VD78" s="631"/>
      <c r="VE78" s="631"/>
      <c r="VF78" s="631"/>
      <c r="VG78" s="631"/>
      <c r="VH78" s="631"/>
      <c r="VI78" s="631"/>
      <c r="VJ78" s="631"/>
      <c r="VK78" s="631"/>
      <c r="VL78" s="631"/>
      <c r="VM78" s="631"/>
      <c r="VN78" s="631"/>
      <c r="VO78" s="631"/>
      <c r="VP78" s="631"/>
      <c r="VQ78" s="631"/>
      <c r="VR78" s="631"/>
      <c r="VS78" s="631"/>
      <c r="VT78" s="631"/>
      <c r="VU78" s="631"/>
      <c r="VV78" s="631"/>
      <c r="VW78" s="631"/>
      <c r="VX78" s="631"/>
      <c r="VY78" s="631"/>
      <c r="VZ78" s="631"/>
      <c r="WA78" s="631"/>
      <c r="WB78" s="631"/>
      <c r="WC78" s="631"/>
      <c r="WD78" s="631"/>
      <c r="WE78" s="631"/>
      <c r="WF78" s="631"/>
      <c r="WG78" s="631"/>
      <c r="WH78" s="631"/>
      <c r="WI78" s="631"/>
      <c r="WJ78" s="631"/>
      <c r="WK78" s="631"/>
      <c r="WL78" s="631"/>
      <c r="WM78" s="631"/>
      <c r="WN78" s="631"/>
      <c r="WO78" s="631"/>
      <c r="WP78" s="631"/>
      <c r="WQ78" s="631"/>
      <c r="WR78" s="631"/>
      <c r="WS78" s="631"/>
      <c r="WT78" s="631"/>
      <c r="WU78" s="631"/>
      <c r="WV78" s="631"/>
      <c r="WW78" s="631"/>
      <c r="WX78" s="631"/>
      <c r="WY78" s="631"/>
      <c r="WZ78" s="631"/>
      <c r="XA78" s="631"/>
      <c r="XB78" s="631"/>
      <c r="XC78" s="631"/>
      <c r="XD78" s="631"/>
      <c r="XE78" s="631"/>
      <c r="XF78" s="631"/>
      <c r="XG78" s="631"/>
      <c r="XH78" s="631"/>
      <c r="XI78" s="631"/>
      <c r="XJ78" s="631"/>
      <c r="XK78" s="631"/>
      <c r="XL78" s="631"/>
      <c r="XM78" s="631"/>
      <c r="XN78" s="631"/>
      <c r="XO78" s="631"/>
      <c r="XP78" s="631"/>
      <c r="XQ78" s="631"/>
      <c r="XR78" s="631"/>
      <c r="XS78" s="631"/>
      <c r="XT78" s="631"/>
      <c r="XU78" s="631"/>
      <c r="XV78" s="631"/>
      <c r="XW78" s="631"/>
      <c r="XX78" s="631"/>
      <c r="XY78" s="631"/>
      <c r="XZ78" s="631"/>
      <c r="YA78" s="631"/>
      <c r="YB78" s="631"/>
      <c r="YC78" s="631"/>
      <c r="YD78" s="631"/>
      <c r="YE78" s="631"/>
      <c r="YF78" s="631"/>
      <c r="YG78" s="631"/>
      <c r="YH78" s="631"/>
      <c r="YI78" s="631"/>
      <c r="YJ78" s="631"/>
      <c r="YK78" s="631"/>
      <c r="YL78" s="631"/>
      <c r="YM78" s="631"/>
      <c r="YN78" s="631"/>
      <c r="YO78" s="631"/>
      <c r="YP78" s="631"/>
      <c r="YQ78" s="631"/>
      <c r="YR78" s="631"/>
      <c r="YS78" s="631"/>
      <c r="YT78" s="631"/>
      <c r="YU78" s="631"/>
      <c r="YV78" s="631"/>
      <c r="YW78" s="631"/>
      <c r="YX78" s="631"/>
      <c r="YY78" s="631"/>
      <c r="YZ78" s="631"/>
      <c r="ZA78" s="631"/>
      <c r="ZB78" s="631"/>
      <c r="ZC78" s="631"/>
      <c r="ZD78" s="631"/>
      <c r="ZE78" s="631"/>
      <c r="ZF78" s="631"/>
      <c r="ZG78" s="631"/>
      <c r="ZH78" s="631"/>
      <c r="ZI78" s="631"/>
      <c r="ZJ78" s="631"/>
      <c r="ZK78" s="631"/>
      <c r="ZL78" s="631"/>
      <c r="ZM78" s="631"/>
      <c r="ZN78" s="631"/>
      <c r="ZO78" s="631"/>
      <c r="ZP78" s="631"/>
      <c r="ZQ78" s="631"/>
      <c r="ZR78" s="631"/>
      <c r="ZS78" s="631"/>
      <c r="ZT78" s="631"/>
      <c r="ZU78" s="631"/>
      <c r="ZV78" s="631"/>
      <c r="ZW78" s="631"/>
      <c r="ZX78" s="631"/>
      <c r="ZY78" s="631"/>
      <c r="ZZ78" s="631"/>
      <c r="AAA78" s="631"/>
      <c r="AAB78" s="631"/>
      <c r="AAC78" s="631"/>
      <c r="AAD78" s="631"/>
      <c r="AAE78" s="631"/>
      <c r="AAF78" s="631"/>
      <c r="AAG78" s="631"/>
      <c r="AAH78" s="631"/>
      <c r="AAI78" s="631"/>
      <c r="AAJ78" s="631"/>
      <c r="AAK78" s="631"/>
      <c r="AAL78" s="631"/>
      <c r="AAM78" s="631"/>
      <c r="AAN78" s="631"/>
      <c r="AAO78" s="631"/>
      <c r="AAP78" s="631"/>
      <c r="AAQ78" s="631"/>
      <c r="AAR78" s="631"/>
      <c r="AAS78" s="631"/>
      <c r="AAT78" s="631"/>
      <c r="AAU78" s="631"/>
      <c r="AAV78" s="631"/>
      <c r="AAW78" s="631"/>
      <c r="AAX78" s="631"/>
      <c r="AAY78" s="631"/>
      <c r="AAZ78" s="631"/>
      <c r="ABA78" s="631"/>
      <c r="ABB78" s="631"/>
      <c r="ABC78" s="631"/>
      <c r="ABD78" s="631"/>
      <c r="ABE78" s="631"/>
      <c r="ABF78" s="631"/>
      <c r="ABG78" s="631"/>
      <c r="ABH78" s="631"/>
      <c r="ABI78" s="631"/>
      <c r="ABJ78" s="631"/>
      <c r="ABK78" s="631"/>
      <c r="ABL78" s="631"/>
      <c r="ABM78" s="631"/>
      <c r="ABN78" s="631"/>
      <c r="ABO78" s="631"/>
      <c r="ABP78" s="631"/>
      <c r="ABQ78" s="631"/>
      <c r="ABR78" s="631"/>
      <c r="ABS78" s="631"/>
      <c r="ABT78" s="631"/>
      <c r="ABU78" s="631"/>
      <c r="ABV78" s="631"/>
      <c r="ABW78" s="631"/>
      <c r="ABX78" s="631"/>
      <c r="ABY78" s="631"/>
      <c r="ABZ78" s="631"/>
      <c r="ACA78" s="631"/>
      <c r="ACB78" s="631"/>
      <c r="ACC78" s="631"/>
      <c r="ACD78" s="631"/>
      <c r="ACE78" s="631"/>
      <c r="ACF78" s="631"/>
      <c r="ACG78" s="631"/>
      <c r="ACH78" s="631"/>
      <c r="ACI78" s="631"/>
      <c r="ACJ78" s="631"/>
      <c r="ACK78" s="631"/>
      <c r="ACL78" s="631"/>
      <c r="ACM78" s="631"/>
      <c r="ACN78" s="631"/>
      <c r="ACO78" s="631"/>
      <c r="ACP78" s="631"/>
      <c r="ACQ78" s="631"/>
      <c r="ACR78" s="631"/>
      <c r="ACS78" s="631"/>
      <c r="ACT78" s="631"/>
      <c r="ACU78" s="631"/>
      <c r="ACV78" s="631"/>
      <c r="ACW78" s="631"/>
      <c r="ACX78" s="631"/>
      <c r="ACY78" s="631"/>
      <c r="ACZ78" s="631"/>
      <c r="ADA78" s="631"/>
      <c r="ADB78" s="631"/>
      <c r="ADC78" s="631"/>
      <c r="ADD78" s="631"/>
      <c r="ADE78" s="631"/>
      <c r="ADF78" s="631"/>
      <c r="ADG78" s="631"/>
      <c r="ADH78" s="631"/>
      <c r="ADI78" s="631"/>
      <c r="ADJ78" s="631"/>
      <c r="ADK78" s="631"/>
      <c r="ADL78" s="631"/>
      <c r="ADM78" s="631"/>
      <c r="ADN78" s="631"/>
      <c r="ADO78" s="631"/>
      <c r="ADP78" s="631"/>
      <c r="ADQ78" s="631"/>
      <c r="ADR78" s="631"/>
      <c r="ADS78" s="631"/>
      <c r="ADT78" s="631"/>
      <c r="ADU78" s="631"/>
      <c r="ADV78" s="631"/>
      <c r="ADW78" s="631"/>
      <c r="ADX78" s="631"/>
      <c r="ADY78" s="631"/>
      <c r="ADZ78" s="631"/>
      <c r="AEA78" s="631"/>
      <c r="AEB78" s="631"/>
      <c r="AEC78" s="631"/>
      <c r="AED78" s="631"/>
      <c r="AEE78" s="631"/>
      <c r="AEF78" s="631"/>
      <c r="AEG78" s="631"/>
      <c r="AEH78" s="631"/>
      <c r="AEI78" s="631"/>
      <c r="AEJ78" s="631"/>
      <c r="AEK78" s="631"/>
      <c r="AEL78" s="631"/>
      <c r="AEM78" s="631"/>
      <c r="AEN78" s="631"/>
      <c r="AEO78" s="631"/>
      <c r="AEP78" s="631"/>
      <c r="AEQ78" s="631"/>
      <c r="AER78" s="631"/>
      <c r="AES78" s="631"/>
      <c r="AET78" s="631"/>
      <c r="AEU78" s="631"/>
      <c r="AEV78" s="631"/>
      <c r="AEW78" s="631"/>
      <c r="AEX78" s="631"/>
      <c r="AEY78" s="631"/>
      <c r="AEZ78" s="631"/>
      <c r="AFA78" s="631"/>
      <c r="AFB78" s="631"/>
      <c r="AFC78" s="631"/>
      <c r="AFD78" s="631"/>
      <c r="AFE78" s="631"/>
      <c r="AFF78" s="631"/>
      <c r="AFG78" s="631"/>
      <c r="AFH78" s="631"/>
      <c r="AFI78" s="631"/>
      <c r="AFJ78" s="631"/>
      <c r="AFK78" s="631"/>
      <c r="AFL78" s="631"/>
      <c r="AFM78" s="631"/>
      <c r="AFN78" s="631"/>
      <c r="AFO78" s="631"/>
      <c r="AFP78" s="631"/>
      <c r="AFQ78" s="631"/>
      <c r="AFR78" s="631"/>
      <c r="AFS78" s="631"/>
      <c r="AFT78" s="631"/>
      <c r="AFU78" s="631"/>
      <c r="AFV78" s="631"/>
      <c r="AFW78" s="631"/>
      <c r="AFX78" s="631"/>
      <c r="AFY78" s="631"/>
      <c r="AFZ78" s="631"/>
      <c r="AGA78" s="631"/>
      <c r="AGB78" s="631"/>
      <c r="AGC78" s="631"/>
      <c r="AGD78" s="631"/>
      <c r="AGE78" s="631"/>
      <c r="AGF78" s="631"/>
      <c r="AGG78" s="631"/>
      <c r="AGH78" s="631"/>
      <c r="AGI78" s="631"/>
      <c r="AGJ78" s="631"/>
      <c r="AGK78" s="631"/>
      <c r="AGL78" s="631"/>
      <c r="AGM78" s="631"/>
      <c r="AGN78" s="631"/>
      <c r="AGO78" s="631"/>
      <c r="AGP78" s="631"/>
      <c r="AGQ78" s="631"/>
      <c r="AGR78" s="631"/>
      <c r="AGS78" s="631"/>
      <c r="AGT78" s="631"/>
      <c r="AGU78" s="631"/>
      <c r="AGV78" s="631"/>
      <c r="AGW78" s="631"/>
      <c r="AGX78" s="631"/>
      <c r="AGY78" s="631"/>
      <c r="AGZ78" s="631"/>
      <c r="AHA78" s="631"/>
      <c r="AHB78" s="631"/>
      <c r="AHC78" s="631"/>
      <c r="AHD78" s="631"/>
      <c r="AHE78" s="631"/>
      <c r="AHF78" s="631"/>
      <c r="AHG78" s="631"/>
      <c r="AHH78" s="631"/>
      <c r="AHI78" s="631"/>
      <c r="AHJ78" s="631"/>
      <c r="AHK78" s="631"/>
      <c r="AHL78" s="631"/>
      <c r="AHM78" s="631"/>
      <c r="AHN78" s="631"/>
      <c r="AHO78" s="631"/>
      <c r="AHP78" s="631"/>
      <c r="AHQ78" s="631"/>
      <c r="AHR78" s="631"/>
      <c r="AHS78" s="631"/>
      <c r="AHT78" s="631"/>
      <c r="AHU78" s="631"/>
      <c r="AHV78" s="631"/>
      <c r="AHW78" s="631"/>
      <c r="AHX78" s="631"/>
      <c r="AHY78" s="631"/>
      <c r="AHZ78" s="631"/>
      <c r="AIA78" s="631"/>
      <c r="AIB78" s="631"/>
      <c r="AIC78" s="631"/>
      <c r="AID78" s="631"/>
      <c r="AIE78" s="631"/>
      <c r="AIF78" s="631"/>
      <c r="AIG78" s="631"/>
      <c r="AIH78" s="631"/>
      <c r="AII78" s="631"/>
      <c r="AIJ78" s="631"/>
      <c r="AIK78" s="631"/>
      <c r="AIL78" s="631"/>
      <c r="AIM78" s="631"/>
      <c r="AIN78" s="631"/>
      <c r="AIO78" s="631"/>
      <c r="AIP78" s="631"/>
      <c r="AIQ78" s="631"/>
      <c r="AIR78" s="631"/>
      <c r="AIS78" s="631"/>
      <c r="AIT78" s="631"/>
      <c r="AIU78" s="631"/>
      <c r="AIV78" s="631"/>
      <c r="AIW78" s="631"/>
      <c r="AIX78" s="631"/>
      <c r="AIY78" s="631"/>
      <c r="AIZ78" s="631"/>
      <c r="AJA78" s="631"/>
      <c r="AJB78" s="631"/>
      <c r="AJC78" s="631"/>
      <c r="AJD78" s="631"/>
      <c r="AJE78" s="631"/>
      <c r="AJF78" s="631"/>
      <c r="AJG78" s="631"/>
      <c r="AJH78" s="631"/>
      <c r="AJI78" s="631"/>
      <c r="AJJ78" s="631"/>
      <c r="AJK78" s="631"/>
      <c r="AJL78" s="631"/>
      <c r="AJM78" s="631"/>
      <c r="AJN78" s="631"/>
      <c r="AJO78" s="631"/>
      <c r="AJP78" s="631"/>
      <c r="AJQ78" s="631"/>
      <c r="AJR78" s="631"/>
      <c r="AJS78" s="631"/>
      <c r="AJT78" s="631"/>
      <c r="AJU78" s="631"/>
      <c r="AJV78" s="631"/>
      <c r="AJW78" s="631"/>
      <c r="AJX78" s="631"/>
      <c r="AJY78" s="631"/>
      <c r="AJZ78" s="631"/>
      <c r="AKA78" s="631"/>
      <c r="AKB78" s="631"/>
      <c r="AKC78" s="631"/>
      <c r="AKD78" s="631"/>
      <c r="AKE78" s="631"/>
      <c r="AKF78" s="631"/>
      <c r="AKG78" s="631"/>
      <c r="AKH78" s="631"/>
      <c r="AKI78" s="631"/>
      <c r="AKJ78" s="631"/>
      <c r="AKK78" s="631"/>
      <c r="AKL78" s="631"/>
      <c r="AKM78" s="631"/>
      <c r="AKN78" s="631"/>
      <c r="AKO78" s="631"/>
      <c r="AKP78" s="631"/>
      <c r="AKQ78" s="631"/>
      <c r="AKR78" s="631"/>
      <c r="AKS78" s="631"/>
      <c r="AKT78" s="631"/>
      <c r="AKU78" s="631"/>
      <c r="AKV78" s="631"/>
      <c r="AKW78" s="631"/>
      <c r="AKX78" s="631"/>
      <c r="AKY78" s="631"/>
      <c r="AKZ78" s="631"/>
      <c r="ALA78" s="631"/>
      <c r="ALB78" s="631"/>
      <c r="ALC78" s="631"/>
      <c r="ALD78" s="631"/>
      <c r="ALE78" s="631"/>
      <c r="ALF78" s="631"/>
      <c r="ALG78" s="631"/>
      <c r="ALH78" s="631"/>
      <c r="ALI78" s="631"/>
      <c r="ALJ78" s="631"/>
      <c r="ALK78" s="631"/>
      <c r="ALL78" s="631"/>
      <c r="ALM78" s="631"/>
      <c r="ALN78" s="631"/>
      <c r="ALO78" s="631"/>
      <c r="ALP78" s="631"/>
      <c r="ALQ78" s="631"/>
      <c r="ALR78" s="631"/>
      <c r="ALS78" s="631"/>
      <c r="ALT78" s="631"/>
      <c r="ALU78" s="631"/>
      <c r="ALV78" s="631"/>
      <c r="ALW78" s="631"/>
      <c r="ALX78" s="631"/>
      <c r="ALY78" s="631"/>
      <c r="ALZ78" s="631"/>
      <c r="AMA78" s="631"/>
      <c r="AMB78" s="631"/>
      <c r="AMC78" s="631"/>
      <c r="AMD78" s="631"/>
      <c r="AME78" s="631"/>
      <c r="AMF78" s="631"/>
      <c r="AMG78" s="631"/>
      <c r="AMH78" s="631"/>
      <c r="AMI78" s="631"/>
      <c r="AMJ78" s="631"/>
      <c r="AMK78" s="631"/>
      <c r="AML78" s="631"/>
      <c r="AMM78" s="631"/>
      <c r="AMN78" s="631"/>
      <c r="AMO78" s="631"/>
      <c r="AMP78" s="631"/>
      <c r="AMQ78" s="631"/>
      <c r="AMR78" s="631"/>
      <c r="AMS78" s="631"/>
      <c r="AMT78" s="631"/>
      <c r="AMU78" s="631"/>
      <c r="AMV78" s="631"/>
      <c r="AMW78" s="631"/>
      <c r="AMX78" s="631"/>
      <c r="AMY78" s="631"/>
      <c r="AMZ78" s="631"/>
      <c r="ANA78" s="631"/>
      <c r="ANB78" s="631"/>
      <c r="ANC78" s="631"/>
      <c r="AND78" s="631"/>
      <c r="ANE78" s="631"/>
      <c r="ANF78" s="631"/>
      <c r="ANG78" s="631"/>
      <c r="ANH78" s="631"/>
      <c r="ANI78" s="631"/>
      <c r="ANJ78" s="631"/>
      <c r="ANK78" s="631"/>
      <c r="ANL78" s="631"/>
      <c r="ANM78" s="631"/>
      <c r="ANN78" s="631"/>
      <c r="ANO78" s="631"/>
      <c r="ANP78" s="631"/>
      <c r="ANQ78" s="631"/>
      <c r="ANR78" s="631"/>
      <c r="ANS78" s="631"/>
      <c r="ANT78" s="631"/>
      <c r="ANU78" s="631"/>
      <c r="ANV78" s="631"/>
      <c r="ANW78" s="631"/>
      <c r="ANX78" s="631"/>
      <c r="ANY78" s="631"/>
      <c r="ANZ78" s="631"/>
      <c r="AOA78" s="631"/>
      <c r="AOB78" s="631"/>
      <c r="AOC78" s="631"/>
      <c r="AOD78" s="631"/>
      <c r="AOE78" s="631"/>
      <c r="AOF78" s="631"/>
      <c r="AOG78" s="631"/>
      <c r="AOH78" s="631"/>
      <c r="AOI78" s="631"/>
      <c r="AOJ78" s="631"/>
      <c r="AOK78" s="631"/>
      <c r="AOL78" s="631"/>
      <c r="AOM78" s="631"/>
      <c r="AON78" s="631"/>
      <c r="AOO78" s="631"/>
      <c r="AOP78" s="631"/>
      <c r="AOQ78" s="631"/>
      <c r="AOR78" s="631"/>
      <c r="AOS78" s="631"/>
      <c r="AOT78" s="631"/>
      <c r="AOU78" s="631"/>
      <c r="AOV78" s="631"/>
      <c r="AOW78" s="631"/>
      <c r="AOX78" s="631"/>
      <c r="AOY78" s="631"/>
      <c r="AOZ78" s="631"/>
      <c r="APA78" s="631"/>
      <c r="APB78" s="631"/>
      <c r="APC78" s="631"/>
      <c r="APD78" s="631"/>
      <c r="APE78" s="631"/>
      <c r="APF78" s="631"/>
      <c r="APG78" s="631"/>
      <c r="APH78" s="631"/>
      <c r="API78" s="631"/>
      <c r="APJ78" s="631"/>
      <c r="APK78" s="631"/>
      <c r="APL78" s="631"/>
      <c r="APM78" s="631"/>
      <c r="APN78" s="631"/>
      <c r="APO78" s="631"/>
      <c r="APP78" s="631"/>
      <c r="APQ78" s="631"/>
      <c r="APR78" s="631"/>
      <c r="APS78" s="631"/>
      <c r="APT78" s="631"/>
      <c r="APU78" s="631"/>
      <c r="APV78" s="631"/>
      <c r="APW78" s="631"/>
      <c r="APX78" s="631"/>
      <c r="APY78" s="631"/>
      <c r="APZ78" s="631"/>
      <c r="AQA78" s="631"/>
      <c r="AQB78" s="631"/>
      <c r="AQC78" s="631"/>
      <c r="AQD78" s="631"/>
      <c r="AQE78" s="631"/>
      <c r="AQF78" s="631"/>
      <c r="AQG78" s="631"/>
      <c r="AQH78" s="631"/>
      <c r="AQI78" s="631"/>
      <c r="AQJ78" s="631"/>
      <c r="AQK78" s="631"/>
      <c r="AQL78" s="631"/>
      <c r="AQM78" s="631"/>
      <c r="AQN78" s="631"/>
      <c r="AQO78" s="631"/>
      <c r="AQP78" s="631"/>
      <c r="AQQ78" s="631"/>
      <c r="AQR78" s="631"/>
      <c r="AQS78" s="631"/>
      <c r="AQT78" s="631"/>
      <c r="AQU78" s="631"/>
      <c r="AQV78" s="631"/>
      <c r="AQW78" s="631"/>
      <c r="AQX78" s="631"/>
      <c r="AQY78" s="631"/>
      <c r="AQZ78" s="631"/>
      <c r="ARA78" s="631"/>
      <c r="ARB78" s="631"/>
      <c r="ARC78" s="631"/>
      <c r="ARD78" s="631"/>
      <c r="ARE78" s="631"/>
      <c r="ARF78" s="631"/>
      <c r="ARG78" s="631"/>
      <c r="ARH78" s="631"/>
      <c r="ARI78" s="631"/>
      <c r="ARJ78" s="631"/>
      <c r="ARK78" s="631"/>
      <c r="ARL78" s="631"/>
      <c r="ARM78" s="631"/>
      <c r="ARN78" s="631"/>
      <c r="ARO78" s="631"/>
      <c r="ARP78" s="631"/>
      <c r="ARQ78" s="631"/>
      <c r="ARR78" s="631"/>
      <c r="ARS78" s="631"/>
      <c r="ART78" s="631"/>
      <c r="ARU78" s="631"/>
      <c r="ARV78" s="631"/>
      <c r="ARW78" s="631"/>
      <c r="ARX78" s="631"/>
      <c r="ARY78" s="631"/>
      <c r="ARZ78" s="631"/>
      <c r="ASA78" s="631"/>
      <c r="ASB78" s="631"/>
      <c r="ASC78" s="631"/>
      <c r="ASD78" s="631"/>
      <c r="ASE78" s="631"/>
      <c r="ASF78" s="631"/>
      <c r="ASG78" s="631"/>
      <c r="ASH78" s="631"/>
      <c r="ASI78" s="631"/>
      <c r="ASJ78" s="631"/>
      <c r="ASK78" s="631"/>
      <c r="ASL78" s="631"/>
      <c r="ASM78" s="631"/>
      <c r="ASN78" s="631"/>
      <c r="ASO78" s="631"/>
      <c r="ASP78" s="631"/>
      <c r="ASQ78" s="631"/>
      <c r="ASR78" s="631"/>
      <c r="ASS78" s="631"/>
      <c r="AST78" s="631"/>
      <c r="ASU78" s="631"/>
      <c r="ASV78" s="631"/>
      <c r="ASW78" s="631"/>
      <c r="ASX78" s="631"/>
      <c r="ASY78" s="631"/>
      <c r="ASZ78" s="631"/>
      <c r="ATA78" s="631"/>
      <c r="ATB78" s="631"/>
      <c r="ATC78" s="631"/>
      <c r="ATD78" s="631"/>
      <c r="ATE78" s="631"/>
      <c r="ATF78" s="631"/>
      <c r="ATG78" s="631"/>
      <c r="ATH78" s="631"/>
      <c r="ATI78" s="631"/>
      <c r="ATJ78" s="631"/>
      <c r="ATK78" s="631"/>
      <c r="ATL78" s="631"/>
      <c r="ATM78" s="631"/>
      <c r="ATN78" s="631"/>
      <c r="ATO78" s="631"/>
      <c r="ATP78" s="631"/>
      <c r="ATQ78" s="631"/>
      <c r="ATR78" s="631"/>
      <c r="ATS78" s="631"/>
      <c r="ATT78" s="631"/>
      <c r="ATU78" s="631"/>
      <c r="ATV78" s="631"/>
      <c r="ATW78" s="631"/>
      <c r="ATX78" s="631"/>
      <c r="ATY78" s="631"/>
      <c r="ATZ78" s="631"/>
      <c r="AUA78" s="631"/>
      <c r="AUB78" s="631"/>
      <c r="AUC78" s="631"/>
      <c r="AUD78" s="631"/>
      <c r="AUE78" s="631"/>
      <c r="AUF78" s="631"/>
      <c r="AUG78" s="631"/>
      <c r="AUH78" s="631"/>
      <c r="AUI78" s="631"/>
      <c r="AUJ78" s="631"/>
      <c r="AUK78" s="631"/>
      <c r="AUL78" s="631"/>
      <c r="AUM78" s="631"/>
      <c r="AUN78" s="631"/>
      <c r="AUO78" s="631"/>
      <c r="AUP78" s="631"/>
      <c r="AUQ78" s="631"/>
      <c r="AUR78" s="631"/>
      <c r="AUS78" s="631"/>
      <c r="AUT78" s="631"/>
      <c r="AUU78" s="631"/>
      <c r="AUV78" s="631"/>
      <c r="AUW78" s="631"/>
      <c r="AUX78" s="631"/>
      <c r="AUY78" s="631"/>
      <c r="AUZ78" s="631"/>
      <c r="AVA78" s="631"/>
      <c r="AVB78" s="631"/>
      <c r="AVC78" s="631"/>
      <c r="AVD78" s="631"/>
      <c r="AVE78" s="631"/>
      <c r="AVF78" s="631"/>
      <c r="AVG78" s="631"/>
      <c r="AVH78" s="631"/>
      <c r="AVI78" s="631"/>
      <c r="AVJ78" s="631"/>
      <c r="AVK78" s="631"/>
      <c r="AVL78" s="631"/>
      <c r="AVM78" s="631"/>
      <c r="AVN78" s="631"/>
      <c r="AVO78" s="631"/>
      <c r="AVP78" s="631"/>
      <c r="AVQ78" s="631"/>
      <c r="AVR78" s="631"/>
      <c r="AVS78" s="631"/>
      <c r="AVT78" s="631"/>
      <c r="AVU78" s="631"/>
      <c r="AVV78" s="631"/>
      <c r="AVW78" s="631"/>
      <c r="AVX78" s="631"/>
      <c r="AVY78" s="631"/>
      <c r="AVZ78" s="631"/>
      <c r="AWA78" s="631"/>
      <c r="AWB78" s="631"/>
      <c r="AWC78" s="631"/>
      <c r="AWD78" s="631"/>
      <c r="AWE78" s="631"/>
      <c r="AWF78" s="631"/>
      <c r="AWG78" s="631"/>
      <c r="AWH78" s="631"/>
      <c r="AWI78" s="631"/>
      <c r="AWJ78" s="631"/>
      <c r="AWK78" s="631"/>
      <c r="AWL78" s="631"/>
      <c r="AWM78" s="631"/>
      <c r="AWN78" s="631"/>
      <c r="AWO78" s="631"/>
      <c r="AWP78" s="631"/>
      <c r="AWQ78" s="631"/>
      <c r="AWR78" s="631"/>
      <c r="AWS78" s="631"/>
      <c r="AWT78" s="631"/>
      <c r="AWU78" s="631"/>
      <c r="AWV78" s="631"/>
      <c r="AWW78" s="631"/>
      <c r="AWX78" s="631"/>
      <c r="AWY78" s="631"/>
      <c r="AWZ78" s="631"/>
      <c r="AXA78" s="631"/>
      <c r="AXB78" s="631"/>
      <c r="AXC78" s="631"/>
      <c r="AXD78" s="631"/>
      <c r="AXE78" s="631"/>
      <c r="AXF78" s="631"/>
      <c r="AXG78" s="631"/>
      <c r="AXH78" s="631"/>
      <c r="AXI78" s="631"/>
      <c r="AXJ78" s="631"/>
      <c r="AXK78" s="631"/>
      <c r="AXL78" s="631"/>
      <c r="AXM78" s="631"/>
      <c r="AXN78" s="631"/>
      <c r="AXO78" s="631"/>
      <c r="AXP78" s="631"/>
      <c r="AXQ78" s="631"/>
      <c r="AXR78" s="631"/>
      <c r="AXS78" s="631"/>
      <c r="AXT78" s="631"/>
      <c r="AXU78" s="631"/>
      <c r="AXV78" s="631"/>
      <c r="AXW78" s="631"/>
      <c r="AXX78" s="631"/>
      <c r="AXY78" s="631"/>
      <c r="AXZ78" s="631"/>
      <c r="AYA78" s="631"/>
      <c r="AYB78" s="631"/>
      <c r="AYC78" s="631"/>
      <c r="AYD78" s="631"/>
      <c r="AYE78" s="631"/>
      <c r="AYF78" s="631"/>
      <c r="AYG78" s="631"/>
      <c r="AYH78" s="631"/>
      <c r="AYI78" s="631"/>
      <c r="AYJ78" s="631"/>
      <c r="AYK78" s="631"/>
      <c r="AYL78" s="631"/>
      <c r="AYM78" s="631"/>
      <c r="AYN78" s="631"/>
      <c r="AYO78" s="631"/>
      <c r="AYP78" s="631"/>
      <c r="AYQ78" s="631"/>
      <c r="AYR78" s="631"/>
      <c r="AYS78" s="631"/>
      <c r="AYT78" s="631"/>
      <c r="AYU78" s="631"/>
      <c r="AYV78" s="631"/>
      <c r="AYW78" s="631"/>
      <c r="AYX78" s="631"/>
      <c r="AYY78" s="631"/>
      <c r="AYZ78" s="631"/>
      <c r="AZA78" s="631"/>
      <c r="AZB78" s="631"/>
      <c r="AZC78" s="631"/>
      <c r="AZD78" s="631"/>
      <c r="AZE78" s="631"/>
      <c r="AZF78" s="631"/>
      <c r="AZG78" s="631"/>
      <c r="AZH78" s="631"/>
      <c r="AZI78" s="631"/>
      <c r="AZJ78" s="631"/>
      <c r="AZK78" s="631"/>
      <c r="AZL78" s="631"/>
      <c r="AZM78" s="631"/>
      <c r="AZN78" s="631"/>
      <c r="AZO78" s="631"/>
      <c r="AZP78" s="631"/>
      <c r="AZQ78" s="631"/>
      <c r="AZR78" s="631"/>
      <c r="AZS78" s="631"/>
      <c r="AZT78" s="631"/>
      <c r="AZU78" s="631"/>
      <c r="AZV78" s="631"/>
      <c r="AZW78" s="631"/>
      <c r="AZX78" s="631"/>
      <c r="AZY78" s="631"/>
      <c r="AZZ78" s="631"/>
      <c r="BAA78" s="631"/>
      <c r="BAB78" s="631"/>
      <c r="BAC78" s="631"/>
      <c r="BAD78" s="631"/>
      <c r="BAE78" s="631"/>
      <c r="BAF78" s="631"/>
      <c r="BAG78" s="631"/>
      <c r="BAH78" s="631"/>
      <c r="BAI78" s="631"/>
      <c r="BAJ78" s="631"/>
      <c r="BAK78" s="631"/>
      <c r="BAL78" s="631"/>
      <c r="BAM78" s="631"/>
      <c r="BAN78" s="631"/>
      <c r="BAO78" s="631"/>
      <c r="BAP78" s="631"/>
      <c r="BAQ78" s="631"/>
      <c r="BAR78" s="631"/>
      <c r="BAS78" s="631"/>
      <c r="BAT78" s="631"/>
      <c r="BAU78" s="631"/>
      <c r="BAV78" s="631"/>
      <c r="BAW78" s="631"/>
      <c r="BAX78" s="631"/>
      <c r="BAY78" s="631"/>
      <c r="BAZ78" s="631"/>
      <c r="BBA78" s="631"/>
      <c r="BBB78" s="631"/>
      <c r="BBC78" s="631"/>
      <c r="BBD78" s="631"/>
      <c r="BBE78" s="631"/>
      <c r="BBF78" s="631"/>
      <c r="BBG78" s="631"/>
      <c r="BBH78" s="631"/>
      <c r="BBI78" s="631"/>
      <c r="BBJ78" s="631"/>
      <c r="BBK78" s="631"/>
      <c r="BBL78" s="631"/>
      <c r="BBM78" s="631"/>
      <c r="BBN78" s="631"/>
      <c r="BBO78" s="631"/>
      <c r="BBP78" s="631"/>
      <c r="BBQ78" s="631"/>
      <c r="BBR78" s="631"/>
      <c r="BBS78" s="631"/>
      <c r="BBT78" s="631"/>
      <c r="BBU78" s="631"/>
      <c r="BBV78" s="631"/>
      <c r="BBW78" s="631"/>
      <c r="BBX78" s="631"/>
      <c r="BBY78" s="631"/>
      <c r="BBZ78" s="631"/>
      <c r="BCA78" s="631"/>
      <c r="BCB78" s="631"/>
      <c r="BCC78" s="631"/>
      <c r="BCD78" s="631"/>
      <c r="BCE78" s="631"/>
      <c r="BCF78" s="631"/>
      <c r="BCG78" s="631"/>
      <c r="BCH78" s="631"/>
      <c r="BCI78" s="631"/>
      <c r="BCJ78" s="631"/>
      <c r="BCK78" s="631"/>
      <c r="BCL78" s="631"/>
      <c r="BCM78" s="631"/>
      <c r="BCN78" s="631"/>
      <c r="BCO78" s="631"/>
      <c r="BCP78" s="631"/>
      <c r="BCQ78" s="631"/>
      <c r="BCR78" s="631"/>
      <c r="BCS78" s="631"/>
      <c r="BCT78" s="631"/>
      <c r="BCU78" s="631"/>
      <c r="BCV78" s="631"/>
      <c r="BCW78" s="631"/>
      <c r="BCX78" s="631"/>
      <c r="BCY78" s="631"/>
      <c r="BCZ78" s="631"/>
      <c r="BDA78" s="631"/>
      <c r="BDB78" s="631"/>
      <c r="BDC78" s="631"/>
      <c r="BDD78" s="631"/>
      <c r="BDE78" s="631"/>
      <c r="BDF78" s="631"/>
      <c r="BDG78" s="631"/>
      <c r="BDH78" s="631"/>
      <c r="BDI78" s="631"/>
      <c r="BDJ78" s="631"/>
      <c r="BDK78" s="631"/>
    </row>
    <row r="79" spans="1:1467" customFormat="1">
      <c r="A79" s="631"/>
      <c r="B79" s="672" t="s">
        <v>33</v>
      </c>
      <c r="C79" s="673">
        <v>0.17</v>
      </c>
      <c r="D79" s="563">
        <v>3.32452173913043</v>
      </c>
      <c r="E79" s="563"/>
      <c r="F79" s="674">
        <v>3.32452173913043</v>
      </c>
      <c r="G79" s="631"/>
      <c r="H79" s="631"/>
      <c r="I79" s="631"/>
      <c r="J79" s="631"/>
      <c r="K79" s="631"/>
      <c r="L79" s="631"/>
      <c r="M79" s="631"/>
      <c r="N79" s="631"/>
      <c r="O79" s="631"/>
      <c r="P79" s="631"/>
      <c r="Q79" s="631"/>
      <c r="R79" s="631"/>
      <c r="S79" s="631"/>
      <c r="T79" s="631"/>
      <c r="U79" s="631"/>
      <c r="V79" s="631"/>
      <c r="W79" s="631"/>
      <c r="X79" s="631"/>
      <c r="Y79" s="631"/>
      <c r="Z79" s="631"/>
      <c r="AA79" s="631"/>
      <c r="AB79" s="631"/>
      <c r="AC79" s="631"/>
      <c r="AD79" s="631"/>
      <c r="AE79" s="631"/>
      <c r="AF79" s="631"/>
      <c r="AG79" s="631"/>
      <c r="AH79" s="631"/>
      <c r="AI79" s="631"/>
      <c r="AJ79" s="631"/>
      <c r="AK79" s="631"/>
      <c r="AL79" s="631"/>
      <c r="AM79" s="631"/>
      <c r="AN79" s="631"/>
      <c r="AO79" s="631"/>
      <c r="AP79" s="631"/>
      <c r="AQ79" s="631"/>
      <c r="AR79" s="631"/>
      <c r="AS79" s="631"/>
      <c r="AT79" s="631"/>
      <c r="AU79" s="631"/>
      <c r="AV79" s="631"/>
      <c r="AW79" s="631"/>
      <c r="AX79" s="631"/>
      <c r="AY79" s="631"/>
      <c r="AZ79" s="631"/>
      <c r="BA79" s="631"/>
      <c r="BB79" s="631"/>
      <c r="BC79" s="631"/>
      <c r="BD79" s="631"/>
      <c r="BE79" s="631"/>
      <c r="BF79" s="631"/>
      <c r="BG79" s="631"/>
      <c r="BH79" s="631"/>
      <c r="BI79" s="631"/>
      <c r="BJ79" s="631"/>
      <c r="BK79" s="631"/>
      <c r="BL79" s="631"/>
      <c r="BM79" s="631"/>
      <c r="BN79" s="631"/>
      <c r="BO79" s="631"/>
      <c r="BP79" s="631"/>
      <c r="BQ79" s="631"/>
      <c r="BR79" s="631"/>
      <c r="BS79" s="631"/>
      <c r="BT79" s="631"/>
      <c r="BU79" s="631"/>
      <c r="BV79" s="631"/>
      <c r="BW79" s="631"/>
      <c r="BX79" s="631"/>
      <c r="BY79" s="631"/>
      <c r="BZ79" s="631"/>
      <c r="CA79" s="631"/>
      <c r="CB79" s="631"/>
      <c r="CC79" s="631"/>
      <c r="CD79" s="631"/>
      <c r="CE79" s="631"/>
      <c r="CF79" s="631"/>
      <c r="CG79" s="631"/>
      <c r="CH79" s="631"/>
      <c r="CI79" s="631"/>
      <c r="CJ79" s="631"/>
      <c r="CK79" s="631"/>
      <c r="CL79" s="631"/>
      <c r="CM79" s="631"/>
      <c r="CN79" s="631"/>
      <c r="CO79" s="631"/>
      <c r="CP79" s="631"/>
      <c r="CQ79" s="631"/>
      <c r="CR79" s="631"/>
      <c r="CS79" s="631"/>
      <c r="CT79" s="631"/>
      <c r="CU79" s="631"/>
      <c r="CV79" s="631"/>
      <c r="CW79" s="631"/>
      <c r="CX79" s="631"/>
      <c r="CY79" s="631"/>
      <c r="CZ79" s="631"/>
      <c r="DA79" s="631"/>
      <c r="DB79" s="631"/>
      <c r="DC79" s="631"/>
      <c r="DD79" s="631"/>
      <c r="DE79" s="631"/>
      <c r="DF79" s="631"/>
      <c r="DG79" s="631"/>
      <c r="DH79" s="631"/>
      <c r="DI79" s="631"/>
      <c r="DJ79" s="631"/>
      <c r="DK79" s="631"/>
      <c r="DL79" s="631"/>
      <c r="DM79" s="631"/>
      <c r="DN79" s="631"/>
      <c r="DO79" s="631"/>
      <c r="DP79" s="631"/>
      <c r="DQ79" s="631"/>
      <c r="DR79" s="631"/>
      <c r="DS79" s="631"/>
      <c r="DT79" s="631"/>
      <c r="DU79" s="631"/>
      <c r="DV79" s="631"/>
      <c r="DW79" s="631"/>
      <c r="DX79" s="631"/>
      <c r="DY79" s="631"/>
      <c r="DZ79" s="631"/>
      <c r="EA79" s="631"/>
      <c r="EB79" s="631"/>
      <c r="EC79" s="631"/>
      <c r="ED79" s="631"/>
      <c r="EE79" s="631"/>
      <c r="EF79" s="631"/>
      <c r="EG79" s="631"/>
      <c r="EH79" s="631"/>
      <c r="EI79" s="631"/>
      <c r="EJ79" s="631"/>
      <c r="EK79" s="631"/>
      <c r="EL79" s="631"/>
      <c r="EM79" s="631"/>
      <c r="EN79" s="631"/>
      <c r="EO79" s="631"/>
      <c r="EP79" s="631"/>
      <c r="EQ79" s="631"/>
      <c r="ER79" s="631"/>
      <c r="ES79" s="631"/>
      <c r="ET79" s="631"/>
      <c r="EU79" s="631"/>
      <c r="EV79" s="631"/>
      <c r="EW79" s="631"/>
      <c r="EX79" s="631"/>
      <c r="EY79" s="631"/>
      <c r="EZ79" s="631"/>
      <c r="FA79" s="631"/>
      <c r="FB79" s="631"/>
      <c r="FC79" s="631"/>
      <c r="FD79" s="631"/>
      <c r="FE79" s="631"/>
      <c r="FF79" s="631"/>
      <c r="FG79" s="631"/>
      <c r="FH79" s="631"/>
      <c r="FI79" s="631"/>
      <c r="FJ79" s="631"/>
      <c r="FK79" s="631"/>
      <c r="FL79" s="631"/>
      <c r="FM79" s="631"/>
      <c r="FN79" s="631"/>
      <c r="FO79" s="631"/>
      <c r="FP79" s="631"/>
      <c r="FQ79" s="631"/>
      <c r="FR79" s="631"/>
      <c r="FS79" s="631"/>
      <c r="FT79" s="631"/>
      <c r="FU79" s="631"/>
      <c r="FV79" s="631"/>
      <c r="FW79" s="631"/>
      <c r="FX79" s="631"/>
      <c r="FY79" s="631"/>
      <c r="FZ79" s="631"/>
      <c r="GA79" s="631"/>
      <c r="GB79" s="631"/>
      <c r="GC79" s="631"/>
      <c r="GD79" s="631"/>
      <c r="GE79" s="631"/>
      <c r="GF79" s="631"/>
      <c r="GG79" s="631"/>
      <c r="GH79" s="631"/>
      <c r="GI79" s="631"/>
      <c r="GJ79" s="631"/>
      <c r="GK79" s="631"/>
      <c r="GL79" s="631"/>
      <c r="GM79" s="631"/>
      <c r="GN79" s="631"/>
      <c r="GO79" s="631"/>
      <c r="GP79" s="631"/>
      <c r="GQ79" s="631"/>
      <c r="GR79" s="631"/>
      <c r="GS79" s="631"/>
      <c r="GT79" s="631"/>
      <c r="GU79" s="631"/>
      <c r="GV79" s="631"/>
      <c r="GW79" s="631"/>
      <c r="GX79" s="631"/>
      <c r="GY79" s="631"/>
      <c r="GZ79" s="631"/>
      <c r="HA79" s="631"/>
      <c r="HB79" s="631"/>
      <c r="HC79" s="631"/>
      <c r="HD79" s="631"/>
      <c r="HE79" s="631"/>
      <c r="HF79" s="631"/>
      <c r="HG79" s="631"/>
      <c r="HH79" s="631"/>
      <c r="HI79" s="631"/>
      <c r="HJ79" s="631"/>
      <c r="HK79" s="631"/>
      <c r="HL79" s="631"/>
      <c r="HM79" s="631"/>
      <c r="HN79" s="631"/>
      <c r="HO79" s="631"/>
      <c r="HP79" s="631"/>
      <c r="HQ79" s="631"/>
      <c r="HR79" s="631"/>
      <c r="HS79" s="631"/>
      <c r="HT79" s="631"/>
      <c r="HU79" s="631"/>
      <c r="HV79" s="631"/>
      <c r="HW79" s="631"/>
      <c r="HX79" s="631"/>
      <c r="HY79" s="631"/>
      <c r="HZ79" s="631"/>
      <c r="IA79" s="631"/>
      <c r="IB79" s="631"/>
      <c r="IC79" s="631"/>
      <c r="ID79" s="631"/>
      <c r="IE79" s="631"/>
      <c r="IF79" s="631"/>
      <c r="IG79" s="631"/>
      <c r="IH79" s="631"/>
      <c r="II79" s="631"/>
      <c r="IJ79" s="631"/>
      <c r="IK79" s="631"/>
      <c r="IL79" s="631"/>
      <c r="IM79" s="631"/>
      <c r="IN79" s="631"/>
      <c r="IO79" s="631"/>
      <c r="IP79" s="631"/>
      <c r="IQ79" s="631"/>
      <c r="IR79" s="631"/>
      <c r="IS79" s="631"/>
      <c r="IT79" s="631"/>
      <c r="IU79" s="631"/>
      <c r="IV79" s="631"/>
      <c r="IW79" s="631"/>
      <c r="IX79" s="631"/>
      <c r="IY79" s="631"/>
      <c r="IZ79" s="631"/>
      <c r="JA79" s="631"/>
      <c r="JB79" s="631"/>
      <c r="JC79" s="631"/>
      <c r="JD79" s="631"/>
      <c r="JE79" s="631"/>
      <c r="JF79" s="631"/>
      <c r="JG79" s="631"/>
      <c r="JH79" s="631"/>
      <c r="JI79" s="631"/>
      <c r="JJ79" s="631"/>
      <c r="JK79" s="631"/>
      <c r="JL79" s="631"/>
      <c r="JM79" s="631"/>
      <c r="JN79" s="631"/>
      <c r="JO79" s="631"/>
      <c r="JP79" s="631"/>
      <c r="JQ79" s="631"/>
      <c r="JR79" s="631"/>
      <c r="JS79" s="631"/>
      <c r="JT79" s="631"/>
      <c r="JU79" s="631"/>
      <c r="JV79" s="631"/>
      <c r="JW79" s="631"/>
      <c r="JX79" s="631"/>
      <c r="JY79" s="631"/>
      <c r="JZ79" s="631"/>
      <c r="KA79" s="631"/>
      <c r="KB79" s="631"/>
      <c r="KC79" s="631"/>
      <c r="KD79" s="631"/>
      <c r="KE79" s="631"/>
      <c r="KF79" s="631"/>
      <c r="KG79" s="631"/>
      <c r="KH79" s="631"/>
      <c r="KI79" s="631"/>
      <c r="KJ79" s="631"/>
      <c r="KK79" s="631"/>
      <c r="KL79" s="631"/>
      <c r="KM79" s="631"/>
      <c r="KN79" s="631"/>
      <c r="KO79" s="631"/>
      <c r="KP79" s="631"/>
      <c r="KQ79" s="631"/>
      <c r="KR79" s="631"/>
      <c r="KS79" s="631"/>
      <c r="KT79" s="631"/>
      <c r="KU79" s="631"/>
      <c r="KV79" s="631"/>
      <c r="KW79" s="631"/>
      <c r="KX79" s="631"/>
      <c r="KY79" s="631"/>
      <c r="KZ79" s="631"/>
      <c r="LA79" s="631"/>
      <c r="LB79" s="631"/>
      <c r="LC79" s="631"/>
      <c r="LD79" s="631"/>
      <c r="LE79" s="631"/>
      <c r="LF79" s="631"/>
      <c r="LG79" s="631"/>
      <c r="LH79" s="631"/>
      <c r="LI79" s="631"/>
      <c r="LJ79" s="631"/>
      <c r="LK79" s="631"/>
      <c r="LL79" s="631"/>
      <c r="LM79" s="631"/>
      <c r="LN79" s="631"/>
      <c r="LO79" s="631"/>
      <c r="LP79" s="631"/>
      <c r="LQ79" s="631"/>
      <c r="LR79" s="631"/>
      <c r="LS79" s="631"/>
      <c r="LT79" s="631"/>
      <c r="LU79" s="631"/>
      <c r="LV79" s="631"/>
      <c r="LW79" s="631"/>
      <c r="LX79" s="631"/>
      <c r="LY79" s="631"/>
      <c r="LZ79" s="631"/>
      <c r="MA79" s="631"/>
      <c r="MB79" s="631"/>
      <c r="MC79" s="631"/>
      <c r="MD79" s="631"/>
      <c r="ME79" s="631"/>
      <c r="MF79" s="631"/>
      <c r="MG79" s="631"/>
      <c r="MH79" s="631"/>
      <c r="MI79" s="631"/>
      <c r="MJ79" s="631"/>
      <c r="MK79" s="631"/>
      <c r="ML79" s="631"/>
      <c r="MM79" s="631"/>
      <c r="MN79" s="631"/>
      <c r="MO79" s="631"/>
      <c r="MP79" s="631"/>
      <c r="MQ79" s="631"/>
      <c r="MR79" s="631"/>
      <c r="MS79" s="631"/>
      <c r="MT79" s="631"/>
      <c r="MU79" s="631"/>
      <c r="MV79" s="631"/>
      <c r="MW79" s="631"/>
      <c r="MX79" s="631"/>
      <c r="MY79" s="631"/>
      <c r="MZ79" s="631"/>
      <c r="NA79" s="631"/>
      <c r="NB79" s="631"/>
      <c r="NC79" s="631"/>
      <c r="ND79" s="631"/>
      <c r="NE79" s="631"/>
      <c r="NF79" s="631"/>
      <c r="NG79" s="631"/>
      <c r="NH79" s="631"/>
      <c r="NI79" s="631"/>
      <c r="NJ79" s="631"/>
      <c r="NK79" s="631"/>
      <c r="NL79" s="631"/>
      <c r="NM79" s="631"/>
      <c r="NN79" s="631"/>
      <c r="NO79" s="631"/>
      <c r="NP79" s="631"/>
      <c r="NQ79" s="631"/>
      <c r="NR79" s="631"/>
      <c r="NS79" s="631"/>
      <c r="NT79" s="631"/>
      <c r="NU79" s="631"/>
      <c r="NV79" s="631"/>
      <c r="NW79" s="631"/>
      <c r="NX79" s="631"/>
      <c r="NY79" s="631"/>
      <c r="NZ79" s="631"/>
      <c r="OA79" s="631"/>
      <c r="OB79" s="631"/>
      <c r="OC79" s="631"/>
      <c r="OD79" s="631"/>
      <c r="OE79" s="631"/>
      <c r="OF79" s="631"/>
      <c r="OG79" s="631"/>
      <c r="OH79" s="631"/>
      <c r="OI79" s="631"/>
      <c r="OJ79" s="631"/>
      <c r="OK79" s="631"/>
      <c r="OL79" s="631"/>
      <c r="OM79" s="631"/>
      <c r="ON79" s="631"/>
      <c r="OO79" s="631"/>
      <c r="OP79" s="631"/>
      <c r="OQ79" s="631"/>
      <c r="OR79" s="631"/>
      <c r="OS79" s="631"/>
      <c r="OT79" s="631"/>
      <c r="OU79" s="631"/>
      <c r="OV79" s="631"/>
      <c r="OW79" s="631"/>
      <c r="OX79" s="631"/>
      <c r="OY79" s="631"/>
      <c r="OZ79" s="631"/>
      <c r="PA79" s="631"/>
      <c r="PB79" s="631"/>
      <c r="PC79" s="631"/>
      <c r="PD79" s="631"/>
      <c r="PE79" s="631"/>
      <c r="PF79" s="631"/>
      <c r="PG79" s="631"/>
      <c r="PH79" s="631"/>
      <c r="PI79" s="631"/>
      <c r="PJ79" s="631"/>
      <c r="PK79" s="631"/>
      <c r="PL79" s="631"/>
      <c r="PM79" s="631"/>
      <c r="PN79" s="631"/>
      <c r="PO79" s="631"/>
      <c r="PP79" s="631"/>
      <c r="PQ79" s="631"/>
      <c r="PR79" s="631"/>
      <c r="PS79" s="631"/>
      <c r="PT79" s="631"/>
      <c r="PU79" s="631"/>
      <c r="PV79" s="631"/>
      <c r="PW79" s="631"/>
      <c r="PX79" s="631"/>
      <c r="PY79" s="631"/>
      <c r="PZ79" s="631"/>
      <c r="QA79" s="631"/>
      <c r="QB79" s="631"/>
      <c r="QC79" s="631"/>
      <c r="QD79" s="631"/>
      <c r="QE79" s="631"/>
      <c r="QF79" s="631"/>
      <c r="QG79" s="631"/>
      <c r="QH79" s="631"/>
      <c r="QI79" s="631"/>
      <c r="QJ79" s="631"/>
      <c r="QK79" s="631"/>
      <c r="QL79" s="631"/>
      <c r="QM79" s="631"/>
      <c r="QN79" s="631"/>
      <c r="QO79" s="631"/>
      <c r="QP79" s="631"/>
      <c r="QQ79" s="631"/>
      <c r="QR79" s="631"/>
      <c r="QS79" s="631"/>
      <c r="QT79" s="631"/>
      <c r="QU79" s="631"/>
      <c r="QV79" s="631"/>
      <c r="QW79" s="631"/>
      <c r="QX79" s="631"/>
      <c r="QY79" s="631"/>
      <c r="QZ79" s="631"/>
      <c r="RA79" s="631"/>
      <c r="RB79" s="631"/>
      <c r="RC79" s="631"/>
      <c r="RD79" s="631"/>
      <c r="RE79" s="631"/>
      <c r="RF79" s="631"/>
      <c r="RG79" s="631"/>
      <c r="RH79" s="631"/>
      <c r="RI79" s="631"/>
      <c r="RJ79" s="631"/>
      <c r="RK79" s="631"/>
      <c r="RL79" s="631"/>
      <c r="RM79" s="631"/>
      <c r="RN79" s="631"/>
      <c r="RO79" s="631"/>
      <c r="RP79" s="631"/>
      <c r="RQ79" s="631"/>
      <c r="RR79" s="631"/>
      <c r="RS79" s="631"/>
      <c r="RT79" s="631"/>
      <c r="RU79" s="631"/>
      <c r="RV79" s="631"/>
      <c r="RW79" s="631"/>
      <c r="RX79" s="631"/>
      <c r="RY79" s="631"/>
      <c r="RZ79" s="631"/>
      <c r="SA79" s="631"/>
      <c r="SB79" s="631"/>
      <c r="SC79" s="631"/>
      <c r="SD79" s="631"/>
      <c r="SE79" s="631"/>
      <c r="SF79" s="631"/>
      <c r="SG79" s="631"/>
      <c r="SH79" s="631"/>
      <c r="SI79" s="631"/>
      <c r="SJ79" s="631"/>
      <c r="SK79" s="631"/>
      <c r="SL79" s="631"/>
      <c r="SM79" s="631"/>
      <c r="SN79" s="631"/>
      <c r="SO79" s="631"/>
      <c r="SP79" s="631"/>
      <c r="SQ79" s="631"/>
      <c r="SR79" s="631"/>
      <c r="SS79" s="631"/>
      <c r="ST79" s="631"/>
      <c r="SU79" s="631"/>
      <c r="SV79" s="631"/>
      <c r="SW79" s="631"/>
      <c r="SX79" s="631"/>
      <c r="SY79" s="631"/>
      <c r="SZ79" s="631"/>
      <c r="TA79" s="631"/>
      <c r="TB79" s="631"/>
      <c r="TC79" s="631"/>
      <c r="TD79" s="631"/>
      <c r="TE79" s="631"/>
      <c r="TF79" s="631"/>
      <c r="TG79" s="631"/>
      <c r="TH79" s="631"/>
      <c r="TI79" s="631"/>
      <c r="TJ79" s="631"/>
      <c r="TK79" s="631"/>
      <c r="TL79" s="631"/>
      <c r="TM79" s="631"/>
      <c r="TN79" s="631"/>
      <c r="TO79" s="631"/>
      <c r="TP79" s="631"/>
      <c r="TQ79" s="631"/>
      <c r="TR79" s="631"/>
      <c r="TS79" s="631"/>
      <c r="TT79" s="631"/>
      <c r="TU79" s="631"/>
      <c r="TV79" s="631"/>
      <c r="TW79" s="631"/>
      <c r="TX79" s="631"/>
      <c r="TY79" s="631"/>
      <c r="TZ79" s="631"/>
      <c r="UA79" s="631"/>
      <c r="UB79" s="631"/>
      <c r="UC79" s="631"/>
      <c r="UD79" s="631"/>
      <c r="UE79" s="631"/>
      <c r="UF79" s="631"/>
      <c r="UG79" s="631"/>
      <c r="UH79" s="631"/>
      <c r="UI79" s="631"/>
      <c r="UJ79" s="631"/>
      <c r="UK79" s="631"/>
      <c r="UL79" s="631"/>
      <c r="UM79" s="631"/>
      <c r="UN79" s="631"/>
      <c r="UO79" s="631"/>
      <c r="UP79" s="631"/>
      <c r="UQ79" s="631"/>
      <c r="UR79" s="631"/>
      <c r="US79" s="631"/>
      <c r="UT79" s="631"/>
      <c r="UU79" s="631"/>
      <c r="UV79" s="631"/>
      <c r="UW79" s="631"/>
      <c r="UX79" s="631"/>
      <c r="UY79" s="631"/>
      <c r="UZ79" s="631"/>
      <c r="VA79" s="631"/>
      <c r="VB79" s="631"/>
      <c r="VC79" s="631"/>
      <c r="VD79" s="631"/>
      <c r="VE79" s="631"/>
      <c r="VF79" s="631"/>
      <c r="VG79" s="631"/>
      <c r="VH79" s="631"/>
      <c r="VI79" s="631"/>
      <c r="VJ79" s="631"/>
      <c r="VK79" s="631"/>
      <c r="VL79" s="631"/>
      <c r="VM79" s="631"/>
      <c r="VN79" s="631"/>
      <c r="VO79" s="631"/>
      <c r="VP79" s="631"/>
      <c r="VQ79" s="631"/>
      <c r="VR79" s="631"/>
      <c r="VS79" s="631"/>
      <c r="VT79" s="631"/>
      <c r="VU79" s="631"/>
      <c r="VV79" s="631"/>
      <c r="VW79" s="631"/>
      <c r="VX79" s="631"/>
      <c r="VY79" s="631"/>
      <c r="VZ79" s="631"/>
      <c r="WA79" s="631"/>
      <c r="WB79" s="631"/>
      <c r="WC79" s="631"/>
      <c r="WD79" s="631"/>
      <c r="WE79" s="631"/>
      <c r="WF79" s="631"/>
      <c r="WG79" s="631"/>
      <c r="WH79" s="631"/>
      <c r="WI79" s="631"/>
      <c r="WJ79" s="631"/>
      <c r="WK79" s="631"/>
      <c r="WL79" s="631"/>
      <c r="WM79" s="631"/>
      <c r="WN79" s="631"/>
      <c r="WO79" s="631"/>
      <c r="WP79" s="631"/>
      <c r="WQ79" s="631"/>
      <c r="WR79" s="631"/>
      <c r="WS79" s="631"/>
      <c r="WT79" s="631"/>
      <c r="WU79" s="631"/>
      <c r="WV79" s="631"/>
      <c r="WW79" s="631"/>
      <c r="WX79" s="631"/>
      <c r="WY79" s="631"/>
      <c r="WZ79" s="631"/>
      <c r="XA79" s="631"/>
      <c r="XB79" s="631"/>
      <c r="XC79" s="631"/>
      <c r="XD79" s="631"/>
      <c r="XE79" s="631"/>
      <c r="XF79" s="631"/>
      <c r="XG79" s="631"/>
      <c r="XH79" s="631"/>
      <c r="XI79" s="631"/>
      <c r="XJ79" s="631"/>
      <c r="XK79" s="631"/>
      <c r="XL79" s="631"/>
      <c r="XM79" s="631"/>
      <c r="XN79" s="631"/>
      <c r="XO79" s="631"/>
      <c r="XP79" s="631"/>
      <c r="XQ79" s="631"/>
      <c r="XR79" s="631"/>
      <c r="XS79" s="631"/>
      <c r="XT79" s="631"/>
      <c r="XU79" s="631"/>
      <c r="XV79" s="631"/>
      <c r="XW79" s="631"/>
      <c r="XX79" s="631"/>
      <c r="XY79" s="631"/>
      <c r="XZ79" s="631"/>
      <c r="YA79" s="631"/>
      <c r="YB79" s="631"/>
      <c r="YC79" s="631"/>
      <c r="YD79" s="631"/>
      <c r="YE79" s="631"/>
      <c r="YF79" s="631"/>
      <c r="YG79" s="631"/>
      <c r="YH79" s="631"/>
      <c r="YI79" s="631"/>
      <c r="YJ79" s="631"/>
      <c r="YK79" s="631"/>
      <c r="YL79" s="631"/>
      <c r="YM79" s="631"/>
      <c r="YN79" s="631"/>
      <c r="YO79" s="631"/>
      <c r="YP79" s="631"/>
      <c r="YQ79" s="631"/>
      <c r="YR79" s="631"/>
      <c r="YS79" s="631"/>
      <c r="YT79" s="631"/>
      <c r="YU79" s="631"/>
      <c r="YV79" s="631"/>
      <c r="YW79" s="631"/>
      <c r="YX79" s="631"/>
      <c r="YY79" s="631"/>
      <c r="YZ79" s="631"/>
      <c r="ZA79" s="631"/>
      <c r="ZB79" s="631"/>
      <c r="ZC79" s="631"/>
      <c r="ZD79" s="631"/>
      <c r="ZE79" s="631"/>
      <c r="ZF79" s="631"/>
      <c r="ZG79" s="631"/>
      <c r="ZH79" s="631"/>
      <c r="ZI79" s="631"/>
      <c r="ZJ79" s="631"/>
      <c r="ZK79" s="631"/>
      <c r="ZL79" s="631"/>
      <c r="ZM79" s="631"/>
      <c r="ZN79" s="631"/>
      <c r="ZO79" s="631"/>
      <c r="ZP79" s="631"/>
      <c r="ZQ79" s="631"/>
      <c r="ZR79" s="631"/>
      <c r="ZS79" s="631"/>
      <c r="ZT79" s="631"/>
      <c r="ZU79" s="631"/>
      <c r="ZV79" s="631"/>
      <c r="ZW79" s="631"/>
      <c r="ZX79" s="631"/>
      <c r="ZY79" s="631"/>
      <c r="ZZ79" s="631"/>
      <c r="AAA79" s="631"/>
      <c r="AAB79" s="631"/>
      <c r="AAC79" s="631"/>
      <c r="AAD79" s="631"/>
      <c r="AAE79" s="631"/>
      <c r="AAF79" s="631"/>
      <c r="AAG79" s="631"/>
      <c r="AAH79" s="631"/>
      <c r="AAI79" s="631"/>
      <c r="AAJ79" s="631"/>
      <c r="AAK79" s="631"/>
      <c r="AAL79" s="631"/>
      <c r="AAM79" s="631"/>
      <c r="AAN79" s="631"/>
      <c r="AAO79" s="631"/>
      <c r="AAP79" s="631"/>
      <c r="AAQ79" s="631"/>
      <c r="AAR79" s="631"/>
      <c r="AAS79" s="631"/>
      <c r="AAT79" s="631"/>
      <c r="AAU79" s="631"/>
      <c r="AAV79" s="631"/>
      <c r="AAW79" s="631"/>
      <c r="AAX79" s="631"/>
      <c r="AAY79" s="631"/>
      <c r="AAZ79" s="631"/>
      <c r="ABA79" s="631"/>
      <c r="ABB79" s="631"/>
      <c r="ABC79" s="631"/>
      <c r="ABD79" s="631"/>
      <c r="ABE79" s="631"/>
      <c r="ABF79" s="631"/>
      <c r="ABG79" s="631"/>
      <c r="ABH79" s="631"/>
      <c r="ABI79" s="631"/>
      <c r="ABJ79" s="631"/>
      <c r="ABK79" s="631"/>
      <c r="ABL79" s="631"/>
      <c r="ABM79" s="631"/>
      <c r="ABN79" s="631"/>
      <c r="ABO79" s="631"/>
      <c r="ABP79" s="631"/>
      <c r="ABQ79" s="631"/>
      <c r="ABR79" s="631"/>
      <c r="ABS79" s="631"/>
      <c r="ABT79" s="631"/>
      <c r="ABU79" s="631"/>
      <c r="ABV79" s="631"/>
      <c r="ABW79" s="631"/>
      <c r="ABX79" s="631"/>
      <c r="ABY79" s="631"/>
      <c r="ABZ79" s="631"/>
      <c r="ACA79" s="631"/>
      <c r="ACB79" s="631"/>
      <c r="ACC79" s="631"/>
      <c r="ACD79" s="631"/>
      <c r="ACE79" s="631"/>
      <c r="ACF79" s="631"/>
      <c r="ACG79" s="631"/>
      <c r="ACH79" s="631"/>
      <c r="ACI79" s="631"/>
      <c r="ACJ79" s="631"/>
      <c r="ACK79" s="631"/>
      <c r="ACL79" s="631"/>
      <c r="ACM79" s="631"/>
      <c r="ACN79" s="631"/>
      <c r="ACO79" s="631"/>
      <c r="ACP79" s="631"/>
      <c r="ACQ79" s="631"/>
      <c r="ACR79" s="631"/>
      <c r="ACS79" s="631"/>
      <c r="ACT79" s="631"/>
      <c r="ACU79" s="631"/>
      <c r="ACV79" s="631"/>
      <c r="ACW79" s="631"/>
      <c r="ACX79" s="631"/>
      <c r="ACY79" s="631"/>
      <c r="ACZ79" s="631"/>
      <c r="ADA79" s="631"/>
      <c r="ADB79" s="631"/>
      <c r="ADC79" s="631"/>
      <c r="ADD79" s="631"/>
      <c r="ADE79" s="631"/>
      <c r="ADF79" s="631"/>
      <c r="ADG79" s="631"/>
      <c r="ADH79" s="631"/>
      <c r="ADI79" s="631"/>
      <c r="ADJ79" s="631"/>
      <c r="ADK79" s="631"/>
      <c r="ADL79" s="631"/>
      <c r="ADM79" s="631"/>
      <c r="ADN79" s="631"/>
      <c r="ADO79" s="631"/>
      <c r="ADP79" s="631"/>
      <c r="ADQ79" s="631"/>
      <c r="ADR79" s="631"/>
      <c r="ADS79" s="631"/>
      <c r="ADT79" s="631"/>
      <c r="ADU79" s="631"/>
      <c r="ADV79" s="631"/>
      <c r="ADW79" s="631"/>
      <c r="ADX79" s="631"/>
      <c r="ADY79" s="631"/>
      <c r="ADZ79" s="631"/>
      <c r="AEA79" s="631"/>
      <c r="AEB79" s="631"/>
      <c r="AEC79" s="631"/>
      <c r="AED79" s="631"/>
      <c r="AEE79" s="631"/>
      <c r="AEF79" s="631"/>
      <c r="AEG79" s="631"/>
      <c r="AEH79" s="631"/>
      <c r="AEI79" s="631"/>
      <c r="AEJ79" s="631"/>
      <c r="AEK79" s="631"/>
      <c r="AEL79" s="631"/>
      <c r="AEM79" s="631"/>
      <c r="AEN79" s="631"/>
      <c r="AEO79" s="631"/>
      <c r="AEP79" s="631"/>
      <c r="AEQ79" s="631"/>
      <c r="AER79" s="631"/>
      <c r="AES79" s="631"/>
      <c r="AET79" s="631"/>
      <c r="AEU79" s="631"/>
      <c r="AEV79" s="631"/>
      <c r="AEW79" s="631"/>
      <c r="AEX79" s="631"/>
      <c r="AEY79" s="631"/>
      <c r="AEZ79" s="631"/>
      <c r="AFA79" s="631"/>
      <c r="AFB79" s="631"/>
      <c r="AFC79" s="631"/>
      <c r="AFD79" s="631"/>
      <c r="AFE79" s="631"/>
      <c r="AFF79" s="631"/>
      <c r="AFG79" s="631"/>
      <c r="AFH79" s="631"/>
      <c r="AFI79" s="631"/>
      <c r="AFJ79" s="631"/>
      <c r="AFK79" s="631"/>
      <c r="AFL79" s="631"/>
      <c r="AFM79" s="631"/>
      <c r="AFN79" s="631"/>
      <c r="AFO79" s="631"/>
      <c r="AFP79" s="631"/>
      <c r="AFQ79" s="631"/>
      <c r="AFR79" s="631"/>
      <c r="AFS79" s="631"/>
      <c r="AFT79" s="631"/>
      <c r="AFU79" s="631"/>
      <c r="AFV79" s="631"/>
      <c r="AFW79" s="631"/>
      <c r="AFX79" s="631"/>
      <c r="AFY79" s="631"/>
      <c r="AFZ79" s="631"/>
      <c r="AGA79" s="631"/>
      <c r="AGB79" s="631"/>
      <c r="AGC79" s="631"/>
      <c r="AGD79" s="631"/>
      <c r="AGE79" s="631"/>
      <c r="AGF79" s="631"/>
      <c r="AGG79" s="631"/>
      <c r="AGH79" s="631"/>
      <c r="AGI79" s="631"/>
      <c r="AGJ79" s="631"/>
      <c r="AGK79" s="631"/>
      <c r="AGL79" s="631"/>
      <c r="AGM79" s="631"/>
      <c r="AGN79" s="631"/>
      <c r="AGO79" s="631"/>
      <c r="AGP79" s="631"/>
      <c r="AGQ79" s="631"/>
      <c r="AGR79" s="631"/>
      <c r="AGS79" s="631"/>
      <c r="AGT79" s="631"/>
      <c r="AGU79" s="631"/>
      <c r="AGV79" s="631"/>
      <c r="AGW79" s="631"/>
      <c r="AGX79" s="631"/>
      <c r="AGY79" s="631"/>
      <c r="AGZ79" s="631"/>
      <c r="AHA79" s="631"/>
      <c r="AHB79" s="631"/>
      <c r="AHC79" s="631"/>
      <c r="AHD79" s="631"/>
      <c r="AHE79" s="631"/>
      <c r="AHF79" s="631"/>
      <c r="AHG79" s="631"/>
      <c r="AHH79" s="631"/>
      <c r="AHI79" s="631"/>
      <c r="AHJ79" s="631"/>
      <c r="AHK79" s="631"/>
      <c r="AHL79" s="631"/>
      <c r="AHM79" s="631"/>
      <c r="AHN79" s="631"/>
      <c r="AHO79" s="631"/>
      <c r="AHP79" s="631"/>
      <c r="AHQ79" s="631"/>
      <c r="AHR79" s="631"/>
      <c r="AHS79" s="631"/>
      <c r="AHT79" s="631"/>
      <c r="AHU79" s="631"/>
      <c r="AHV79" s="631"/>
      <c r="AHW79" s="631"/>
      <c r="AHX79" s="631"/>
      <c r="AHY79" s="631"/>
      <c r="AHZ79" s="631"/>
      <c r="AIA79" s="631"/>
      <c r="AIB79" s="631"/>
      <c r="AIC79" s="631"/>
      <c r="AID79" s="631"/>
      <c r="AIE79" s="631"/>
      <c r="AIF79" s="631"/>
      <c r="AIG79" s="631"/>
      <c r="AIH79" s="631"/>
      <c r="AII79" s="631"/>
      <c r="AIJ79" s="631"/>
      <c r="AIK79" s="631"/>
      <c r="AIL79" s="631"/>
      <c r="AIM79" s="631"/>
      <c r="AIN79" s="631"/>
      <c r="AIO79" s="631"/>
      <c r="AIP79" s="631"/>
      <c r="AIQ79" s="631"/>
      <c r="AIR79" s="631"/>
      <c r="AIS79" s="631"/>
      <c r="AIT79" s="631"/>
      <c r="AIU79" s="631"/>
      <c r="AIV79" s="631"/>
      <c r="AIW79" s="631"/>
      <c r="AIX79" s="631"/>
      <c r="AIY79" s="631"/>
      <c r="AIZ79" s="631"/>
      <c r="AJA79" s="631"/>
      <c r="AJB79" s="631"/>
      <c r="AJC79" s="631"/>
      <c r="AJD79" s="631"/>
      <c r="AJE79" s="631"/>
      <c r="AJF79" s="631"/>
      <c r="AJG79" s="631"/>
      <c r="AJH79" s="631"/>
      <c r="AJI79" s="631"/>
      <c r="AJJ79" s="631"/>
      <c r="AJK79" s="631"/>
      <c r="AJL79" s="631"/>
      <c r="AJM79" s="631"/>
      <c r="AJN79" s="631"/>
      <c r="AJO79" s="631"/>
      <c r="AJP79" s="631"/>
      <c r="AJQ79" s="631"/>
      <c r="AJR79" s="631"/>
      <c r="AJS79" s="631"/>
      <c r="AJT79" s="631"/>
      <c r="AJU79" s="631"/>
      <c r="AJV79" s="631"/>
      <c r="AJW79" s="631"/>
      <c r="AJX79" s="631"/>
      <c r="AJY79" s="631"/>
      <c r="AJZ79" s="631"/>
      <c r="AKA79" s="631"/>
      <c r="AKB79" s="631"/>
      <c r="AKC79" s="631"/>
      <c r="AKD79" s="631"/>
      <c r="AKE79" s="631"/>
      <c r="AKF79" s="631"/>
      <c r="AKG79" s="631"/>
      <c r="AKH79" s="631"/>
      <c r="AKI79" s="631"/>
      <c r="AKJ79" s="631"/>
      <c r="AKK79" s="631"/>
      <c r="AKL79" s="631"/>
      <c r="AKM79" s="631"/>
      <c r="AKN79" s="631"/>
      <c r="AKO79" s="631"/>
      <c r="AKP79" s="631"/>
      <c r="AKQ79" s="631"/>
      <c r="AKR79" s="631"/>
      <c r="AKS79" s="631"/>
      <c r="AKT79" s="631"/>
      <c r="AKU79" s="631"/>
      <c r="AKV79" s="631"/>
      <c r="AKW79" s="631"/>
      <c r="AKX79" s="631"/>
      <c r="AKY79" s="631"/>
      <c r="AKZ79" s="631"/>
      <c r="ALA79" s="631"/>
      <c r="ALB79" s="631"/>
      <c r="ALC79" s="631"/>
      <c r="ALD79" s="631"/>
      <c r="ALE79" s="631"/>
      <c r="ALF79" s="631"/>
      <c r="ALG79" s="631"/>
      <c r="ALH79" s="631"/>
      <c r="ALI79" s="631"/>
      <c r="ALJ79" s="631"/>
      <c r="ALK79" s="631"/>
      <c r="ALL79" s="631"/>
      <c r="ALM79" s="631"/>
      <c r="ALN79" s="631"/>
      <c r="ALO79" s="631"/>
      <c r="ALP79" s="631"/>
      <c r="ALQ79" s="631"/>
      <c r="ALR79" s="631"/>
      <c r="ALS79" s="631"/>
      <c r="ALT79" s="631"/>
      <c r="ALU79" s="631"/>
      <c r="ALV79" s="631"/>
      <c r="ALW79" s="631"/>
      <c r="ALX79" s="631"/>
      <c r="ALY79" s="631"/>
      <c r="ALZ79" s="631"/>
      <c r="AMA79" s="631"/>
      <c r="AMB79" s="631"/>
      <c r="AMC79" s="631"/>
      <c r="AMD79" s="631"/>
      <c r="AME79" s="631"/>
      <c r="AMF79" s="631"/>
      <c r="AMG79" s="631"/>
      <c r="AMH79" s="631"/>
      <c r="AMI79" s="631"/>
      <c r="AMJ79" s="631"/>
      <c r="AMK79" s="631"/>
      <c r="AML79" s="631"/>
      <c r="AMM79" s="631"/>
      <c r="AMN79" s="631"/>
      <c r="AMO79" s="631"/>
      <c r="AMP79" s="631"/>
      <c r="AMQ79" s="631"/>
      <c r="AMR79" s="631"/>
      <c r="AMS79" s="631"/>
      <c r="AMT79" s="631"/>
      <c r="AMU79" s="631"/>
      <c r="AMV79" s="631"/>
      <c r="AMW79" s="631"/>
      <c r="AMX79" s="631"/>
      <c r="AMY79" s="631"/>
      <c r="AMZ79" s="631"/>
      <c r="ANA79" s="631"/>
      <c r="ANB79" s="631"/>
      <c r="ANC79" s="631"/>
      <c r="AND79" s="631"/>
      <c r="ANE79" s="631"/>
      <c r="ANF79" s="631"/>
      <c r="ANG79" s="631"/>
      <c r="ANH79" s="631"/>
      <c r="ANI79" s="631"/>
      <c r="ANJ79" s="631"/>
      <c r="ANK79" s="631"/>
      <c r="ANL79" s="631"/>
      <c r="ANM79" s="631"/>
      <c r="ANN79" s="631"/>
      <c r="ANO79" s="631"/>
      <c r="ANP79" s="631"/>
      <c r="ANQ79" s="631"/>
      <c r="ANR79" s="631"/>
      <c r="ANS79" s="631"/>
      <c r="ANT79" s="631"/>
      <c r="ANU79" s="631"/>
      <c r="ANV79" s="631"/>
      <c r="ANW79" s="631"/>
      <c r="ANX79" s="631"/>
      <c r="ANY79" s="631"/>
      <c r="ANZ79" s="631"/>
      <c r="AOA79" s="631"/>
      <c r="AOB79" s="631"/>
      <c r="AOC79" s="631"/>
      <c r="AOD79" s="631"/>
      <c r="AOE79" s="631"/>
      <c r="AOF79" s="631"/>
      <c r="AOG79" s="631"/>
      <c r="AOH79" s="631"/>
      <c r="AOI79" s="631"/>
      <c r="AOJ79" s="631"/>
      <c r="AOK79" s="631"/>
      <c r="AOL79" s="631"/>
      <c r="AOM79" s="631"/>
      <c r="AON79" s="631"/>
      <c r="AOO79" s="631"/>
      <c r="AOP79" s="631"/>
      <c r="AOQ79" s="631"/>
      <c r="AOR79" s="631"/>
      <c r="AOS79" s="631"/>
      <c r="AOT79" s="631"/>
      <c r="AOU79" s="631"/>
      <c r="AOV79" s="631"/>
      <c r="AOW79" s="631"/>
      <c r="AOX79" s="631"/>
      <c r="AOY79" s="631"/>
      <c r="AOZ79" s="631"/>
      <c r="APA79" s="631"/>
      <c r="APB79" s="631"/>
      <c r="APC79" s="631"/>
      <c r="APD79" s="631"/>
      <c r="APE79" s="631"/>
      <c r="APF79" s="631"/>
      <c r="APG79" s="631"/>
      <c r="APH79" s="631"/>
      <c r="API79" s="631"/>
      <c r="APJ79" s="631"/>
      <c r="APK79" s="631"/>
      <c r="APL79" s="631"/>
      <c r="APM79" s="631"/>
      <c r="APN79" s="631"/>
      <c r="APO79" s="631"/>
      <c r="APP79" s="631"/>
      <c r="APQ79" s="631"/>
      <c r="APR79" s="631"/>
      <c r="APS79" s="631"/>
      <c r="APT79" s="631"/>
      <c r="APU79" s="631"/>
      <c r="APV79" s="631"/>
      <c r="APW79" s="631"/>
      <c r="APX79" s="631"/>
      <c r="APY79" s="631"/>
      <c r="APZ79" s="631"/>
      <c r="AQA79" s="631"/>
      <c r="AQB79" s="631"/>
      <c r="AQC79" s="631"/>
      <c r="AQD79" s="631"/>
      <c r="AQE79" s="631"/>
      <c r="AQF79" s="631"/>
      <c r="AQG79" s="631"/>
      <c r="AQH79" s="631"/>
      <c r="AQI79" s="631"/>
      <c r="AQJ79" s="631"/>
      <c r="AQK79" s="631"/>
      <c r="AQL79" s="631"/>
      <c r="AQM79" s="631"/>
      <c r="AQN79" s="631"/>
      <c r="AQO79" s="631"/>
      <c r="AQP79" s="631"/>
      <c r="AQQ79" s="631"/>
      <c r="AQR79" s="631"/>
      <c r="AQS79" s="631"/>
      <c r="AQT79" s="631"/>
      <c r="AQU79" s="631"/>
      <c r="AQV79" s="631"/>
      <c r="AQW79" s="631"/>
      <c r="AQX79" s="631"/>
      <c r="AQY79" s="631"/>
      <c r="AQZ79" s="631"/>
      <c r="ARA79" s="631"/>
      <c r="ARB79" s="631"/>
      <c r="ARC79" s="631"/>
      <c r="ARD79" s="631"/>
      <c r="ARE79" s="631"/>
      <c r="ARF79" s="631"/>
      <c r="ARG79" s="631"/>
      <c r="ARH79" s="631"/>
      <c r="ARI79" s="631"/>
      <c r="ARJ79" s="631"/>
      <c r="ARK79" s="631"/>
      <c r="ARL79" s="631"/>
      <c r="ARM79" s="631"/>
      <c r="ARN79" s="631"/>
      <c r="ARO79" s="631"/>
      <c r="ARP79" s="631"/>
      <c r="ARQ79" s="631"/>
      <c r="ARR79" s="631"/>
      <c r="ARS79" s="631"/>
      <c r="ART79" s="631"/>
      <c r="ARU79" s="631"/>
      <c r="ARV79" s="631"/>
      <c r="ARW79" s="631"/>
      <c r="ARX79" s="631"/>
      <c r="ARY79" s="631"/>
      <c r="ARZ79" s="631"/>
      <c r="ASA79" s="631"/>
      <c r="ASB79" s="631"/>
      <c r="ASC79" s="631"/>
      <c r="ASD79" s="631"/>
      <c r="ASE79" s="631"/>
      <c r="ASF79" s="631"/>
      <c r="ASG79" s="631"/>
      <c r="ASH79" s="631"/>
      <c r="ASI79" s="631"/>
      <c r="ASJ79" s="631"/>
      <c r="ASK79" s="631"/>
      <c r="ASL79" s="631"/>
      <c r="ASM79" s="631"/>
      <c r="ASN79" s="631"/>
      <c r="ASO79" s="631"/>
      <c r="ASP79" s="631"/>
      <c r="ASQ79" s="631"/>
      <c r="ASR79" s="631"/>
      <c r="ASS79" s="631"/>
      <c r="AST79" s="631"/>
      <c r="ASU79" s="631"/>
      <c r="ASV79" s="631"/>
      <c r="ASW79" s="631"/>
      <c r="ASX79" s="631"/>
      <c r="ASY79" s="631"/>
      <c r="ASZ79" s="631"/>
      <c r="ATA79" s="631"/>
      <c r="ATB79" s="631"/>
      <c r="ATC79" s="631"/>
      <c r="ATD79" s="631"/>
      <c r="ATE79" s="631"/>
      <c r="ATF79" s="631"/>
      <c r="ATG79" s="631"/>
      <c r="ATH79" s="631"/>
      <c r="ATI79" s="631"/>
      <c r="ATJ79" s="631"/>
      <c r="ATK79" s="631"/>
      <c r="ATL79" s="631"/>
      <c r="ATM79" s="631"/>
      <c r="ATN79" s="631"/>
      <c r="ATO79" s="631"/>
      <c r="ATP79" s="631"/>
      <c r="ATQ79" s="631"/>
      <c r="ATR79" s="631"/>
      <c r="ATS79" s="631"/>
      <c r="ATT79" s="631"/>
      <c r="ATU79" s="631"/>
      <c r="ATV79" s="631"/>
      <c r="ATW79" s="631"/>
      <c r="ATX79" s="631"/>
      <c r="ATY79" s="631"/>
      <c r="ATZ79" s="631"/>
      <c r="AUA79" s="631"/>
      <c r="AUB79" s="631"/>
      <c r="AUC79" s="631"/>
      <c r="AUD79" s="631"/>
      <c r="AUE79" s="631"/>
      <c r="AUF79" s="631"/>
      <c r="AUG79" s="631"/>
      <c r="AUH79" s="631"/>
      <c r="AUI79" s="631"/>
      <c r="AUJ79" s="631"/>
      <c r="AUK79" s="631"/>
      <c r="AUL79" s="631"/>
      <c r="AUM79" s="631"/>
      <c r="AUN79" s="631"/>
      <c r="AUO79" s="631"/>
      <c r="AUP79" s="631"/>
      <c r="AUQ79" s="631"/>
      <c r="AUR79" s="631"/>
      <c r="AUS79" s="631"/>
      <c r="AUT79" s="631"/>
      <c r="AUU79" s="631"/>
      <c r="AUV79" s="631"/>
      <c r="AUW79" s="631"/>
      <c r="AUX79" s="631"/>
      <c r="AUY79" s="631"/>
      <c r="AUZ79" s="631"/>
      <c r="AVA79" s="631"/>
      <c r="AVB79" s="631"/>
      <c r="AVC79" s="631"/>
      <c r="AVD79" s="631"/>
      <c r="AVE79" s="631"/>
      <c r="AVF79" s="631"/>
      <c r="AVG79" s="631"/>
      <c r="AVH79" s="631"/>
      <c r="AVI79" s="631"/>
      <c r="AVJ79" s="631"/>
      <c r="AVK79" s="631"/>
      <c r="AVL79" s="631"/>
      <c r="AVM79" s="631"/>
      <c r="AVN79" s="631"/>
      <c r="AVO79" s="631"/>
      <c r="AVP79" s="631"/>
      <c r="AVQ79" s="631"/>
      <c r="AVR79" s="631"/>
      <c r="AVS79" s="631"/>
      <c r="AVT79" s="631"/>
      <c r="AVU79" s="631"/>
      <c r="AVV79" s="631"/>
      <c r="AVW79" s="631"/>
      <c r="AVX79" s="631"/>
      <c r="AVY79" s="631"/>
      <c r="AVZ79" s="631"/>
      <c r="AWA79" s="631"/>
      <c r="AWB79" s="631"/>
      <c r="AWC79" s="631"/>
      <c r="AWD79" s="631"/>
      <c r="AWE79" s="631"/>
      <c r="AWF79" s="631"/>
      <c r="AWG79" s="631"/>
      <c r="AWH79" s="631"/>
      <c r="AWI79" s="631"/>
      <c r="AWJ79" s="631"/>
      <c r="AWK79" s="631"/>
      <c r="AWL79" s="631"/>
      <c r="AWM79" s="631"/>
      <c r="AWN79" s="631"/>
      <c r="AWO79" s="631"/>
      <c r="AWP79" s="631"/>
      <c r="AWQ79" s="631"/>
      <c r="AWR79" s="631"/>
      <c r="AWS79" s="631"/>
      <c r="AWT79" s="631"/>
      <c r="AWU79" s="631"/>
      <c r="AWV79" s="631"/>
      <c r="AWW79" s="631"/>
      <c r="AWX79" s="631"/>
      <c r="AWY79" s="631"/>
      <c r="AWZ79" s="631"/>
      <c r="AXA79" s="631"/>
      <c r="AXB79" s="631"/>
      <c r="AXC79" s="631"/>
      <c r="AXD79" s="631"/>
      <c r="AXE79" s="631"/>
      <c r="AXF79" s="631"/>
      <c r="AXG79" s="631"/>
      <c r="AXH79" s="631"/>
      <c r="AXI79" s="631"/>
      <c r="AXJ79" s="631"/>
      <c r="AXK79" s="631"/>
      <c r="AXL79" s="631"/>
      <c r="AXM79" s="631"/>
      <c r="AXN79" s="631"/>
      <c r="AXO79" s="631"/>
      <c r="AXP79" s="631"/>
      <c r="AXQ79" s="631"/>
      <c r="AXR79" s="631"/>
      <c r="AXS79" s="631"/>
      <c r="AXT79" s="631"/>
      <c r="AXU79" s="631"/>
      <c r="AXV79" s="631"/>
      <c r="AXW79" s="631"/>
      <c r="AXX79" s="631"/>
      <c r="AXY79" s="631"/>
      <c r="AXZ79" s="631"/>
      <c r="AYA79" s="631"/>
      <c r="AYB79" s="631"/>
      <c r="AYC79" s="631"/>
      <c r="AYD79" s="631"/>
      <c r="AYE79" s="631"/>
      <c r="AYF79" s="631"/>
      <c r="AYG79" s="631"/>
      <c r="AYH79" s="631"/>
      <c r="AYI79" s="631"/>
      <c r="AYJ79" s="631"/>
      <c r="AYK79" s="631"/>
      <c r="AYL79" s="631"/>
      <c r="AYM79" s="631"/>
      <c r="AYN79" s="631"/>
      <c r="AYO79" s="631"/>
      <c r="AYP79" s="631"/>
      <c r="AYQ79" s="631"/>
      <c r="AYR79" s="631"/>
      <c r="AYS79" s="631"/>
      <c r="AYT79" s="631"/>
      <c r="AYU79" s="631"/>
      <c r="AYV79" s="631"/>
      <c r="AYW79" s="631"/>
      <c r="AYX79" s="631"/>
      <c r="AYY79" s="631"/>
      <c r="AYZ79" s="631"/>
      <c r="AZA79" s="631"/>
      <c r="AZB79" s="631"/>
      <c r="AZC79" s="631"/>
      <c r="AZD79" s="631"/>
      <c r="AZE79" s="631"/>
      <c r="AZF79" s="631"/>
      <c r="AZG79" s="631"/>
      <c r="AZH79" s="631"/>
      <c r="AZI79" s="631"/>
      <c r="AZJ79" s="631"/>
      <c r="AZK79" s="631"/>
      <c r="AZL79" s="631"/>
      <c r="AZM79" s="631"/>
      <c r="AZN79" s="631"/>
      <c r="AZO79" s="631"/>
      <c r="AZP79" s="631"/>
      <c r="AZQ79" s="631"/>
      <c r="AZR79" s="631"/>
      <c r="AZS79" s="631"/>
      <c r="AZT79" s="631"/>
      <c r="AZU79" s="631"/>
      <c r="AZV79" s="631"/>
      <c r="AZW79" s="631"/>
      <c r="AZX79" s="631"/>
      <c r="AZY79" s="631"/>
      <c r="AZZ79" s="631"/>
      <c r="BAA79" s="631"/>
      <c r="BAB79" s="631"/>
      <c r="BAC79" s="631"/>
      <c r="BAD79" s="631"/>
      <c r="BAE79" s="631"/>
      <c r="BAF79" s="631"/>
      <c r="BAG79" s="631"/>
      <c r="BAH79" s="631"/>
      <c r="BAI79" s="631"/>
      <c r="BAJ79" s="631"/>
      <c r="BAK79" s="631"/>
      <c r="BAL79" s="631"/>
      <c r="BAM79" s="631"/>
      <c r="BAN79" s="631"/>
      <c r="BAO79" s="631"/>
      <c r="BAP79" s="631"/>
      <c r="BAQ79" s="631"/>
      <c r="BAR79" s="631"/>
      <c r="BAS79" s="631"/>
      <c r="BAT79" s="631"/>
      <c r="BAU79" s="631"/>
      <c r="BAV79" s="631"/>
      <c r="BAW79" s="631"/>
      <c r="BAX79" s="631"/>
      <c r="BAY79" s="631"/>
      <c r="BAZ79" s="631"/>
      <c r="BBA79" s="631"/>
      <c r="BBB79" s="631"/>
      <c r="BBC79" s="631"/>
      <c r="BBD79" s="631"/>
      <c r="BBE79" s="631"/>
      <c r="BBF79" s="631"/>
      <c r="BBG79" s="631"/>
      <c r="BBH79" s="631"/>
      <c r="BBI79" s="631"/>
      <c r="BBJ79" s="631"/>
      <c r="BBK79" s="631"/>
      <c r="BBL79" s="631"/>
      <c r="BBM79" s="631"/>
      <c r="BBN79" s="631"/>
      <c r="BBO79" s="631"/>
      <c r="BBP79" s="631"/>
      <c r="BBQ79" s="631"/>
      <c r="BBR79" s="631"/>
      <c r="BBS79" s="631"/>
      <c r="BBT79" s="631"/>
      <c r="BBU79" s="631"/>
      <c r="BBV79" s="631"/>
      <c r="BBW79" s="631"/>
      <c r="BBX79" s="631"/>
      <c r="BBY79" s="631"/>
      <c r="BBZ79" s="631"/>
      <c r="BCA79" s="631"/>
      <c r="BCB79" s="631"/>
      <c r="BCC79" s="631"/>
      <c r="BCD79" s="631"/>
      <c r="BCE79" s="631"/>
      <c r="BCF79" s="631"/>
      <c r="BCG79" s="631"/>
      <c r="BCH79" s="631"/>
      <c r="BCI79" s="631"/>
      <c r="BCJ79" s="631"/>
      <c r="BCK79" s="631"/>
      <c r="BCL79" s="631"/>
      <c r="BCM79" s="631"/>
      <c r="BCN79" s="631"/>
      <c r="BCO79" s="631"/>
      <c r="BCP79" s="631"/>
      <c r="BCQ79" s="631"/>
      <c r="BCR79" s="631"/>
      <c r="BCS79" s="631"/>
      <c r="BCT79" s="631"/>
      <c r="BCU79" s="631"/>
      <c r="BCV79" s="631"/>
      <c r="BCW79" s="631"/>
      <c r="BCX79" s="631"/>
      <c r="BCY79" s="631"/>
      <c r="BCZ79" s="631"/>
      <c r="BDA79" s="631"/>
      <c r="BDB79" s="631"/>
      <c r="BDC79" s="631"/>
      <c r="BDD79" s="631"/>
      <c r="BDE79" s="631"/>
      <c r="BDF79" s="631"/>
      <c r="BDG79" s="631"/>
      <c r="BDH79" s="631"/>
      <c r="BDI79" s="631"/>
      <c r="BDJ79" s="631"/>
      <c r="BDK79" s="631"/>
    </row>
    <row r="80" spans="1:1467" customFormat="1">
      <c r="A80" s="631"/>
      <c r="B80" s="672" t="s">
        <v>47</v>
      </c>
      <c r="C80" s="673">
        <v>0.23330000000000001</v>
      </c>
      <c r="D80" s="563">
        <v>50.407173913043479</v>
      </c>
      <c r="E80" s="563"/>
      <c r="F80" s="674">
        <v>50.407173913043479</v>
      </c>
      <c r="G80" s="631"/>
      <c r="H80" s="631"/>
      <c r="I80" s="631"/>
      <c r="J80" s="631"/>
      <c r="K80" s="631"/>
      <c r="L80" s="631"/>
      <c r="M80" s="631"/>
      <c r="N80" s="631"/>
      <c r="O80" s="631"/>
      <c r="P80" s="631"/>
      <c r="Q80" s="631"/>
      <c r="R80" s="631"/>
      <c r="S80" s="631"/>
      <c r="T80" s="631"/>
      <c r="U80" s="631"/>
      <c r="V80" s="631"/>
      <c r="W80" s="631"/>
      <c r="X80" s="631"/>
      <c r="Y80" s="631"/>
      <c r="Z80" s="631"/>
      <c r="AA80" s="631"/>
      <c r="AB80" s="631"/>
      <c r="AC80" s="631"/>
      <c r="AD80" s="631"/>
      <c r="AE80" s="631"/>
      <c r="AF80" s="631"/>
      <c r="AG80" s="631"/>
      <c r="AH80" s="631"/>
      <c r="AI80" s="631"/>
      <c r="AJ80" s="631"/>
      <c r="AK80" s="631"/>
      <c r="AL80" s="631"/>
      <c r="AM80" s="631"/>
      <c r="AN80" s="631"/>
      <c r="AO80" s="631"/>
      <c r="AP80" s="631"/>
      <c r="AQ80" s="631"/>
      <c r="AR80" s="631"/>
      <c r="AS80" s="631"/>
      <c r="AT80" s="631"/>
      <c r="AU80" s="631"/>
      <c r="AV80" s="631"/>
      <c r="AW80" s="631"/>
      <c r="AX80" s="631"/>
      <c r="AY80" s="631"/>
      <c r="AZ80" s="631"/>
      <c r="BA80" s="631"/>
      <c r="BB80" s="631"/>
      <c r="BC80" s="631"/>
      <c r="BD80" s="631"/>
      <c r="BE80" s="631"/>
      <c r="BF80" s="631"/>
      <c r="BG80" s="631"/>
      <c r="BH80" s="631"/>
      <c r="BI80" s="631"/>
      <c r="BJ80" s="631"/>
      <c r="BK80" s="631"/>
      <c r="BL80" s="631"/>
      <c r="BM80" s="631"/>
      <c r="BN80" s="631"/>
      <c r="BO80" s="631"/>
      <c r="BP80" s="631"/>
      <c r="BQ80" s="631"/>
      <c r="BR80" s="631"/>
      <c r="BS80" s="631"/>
      <c r="BT80" s="631"/>
      <c r="BU80" s="631"/>
      <c r="BV80" s="631"/>
      <c r="BW80" s="631"/>
      <c r="BX80" s="631"/>
      <c r="BY80" s="631"/>
      <c r="BZ80" s="631"/>
      <c r="CA80" s="631"/>
      <c r="CB80" s="631"/>
      <c r="CC80" s="631"/>
      <c r="CD80" s="631"/>
      <c r="CE80" s="631"/>
      <c r="CF80" s="631"/>
      <c r="CG80" s="631"/>
      <c r="CH80" s="631"/>
      <c r="CI80" s="631"/>
      <c r="CJ80" s="631"/>
      <c r="CK80" s="631"/>
      <c r="CL80" s="631"/>
      <c r="CM80" s="631"/>
      <c r="CN80" s="631"/>
      <c r="CO80" s="631"/>
      <c r="CP80" s="631"/>
      <c r="CQ80" s="631"/>
      <c r="CR80" s="631"/>
      <c r="CS80" s="631"/>
      <c r="CT80" s="631"/>
      <c r="CU80" s="631"/>
      <c r="CV80" s="631"/>
      <c r="CW80" s="631"/>
      <c r="CX80" s="631"/>
      <c r="CY80" s="631"/>
      <c r="CZ80" s="631"/>
      <c r="DA80" s="631"/>
      <c r="DB80" s="631"/>
      <c r="DC80" s="631"/>
      <c r="DD80" s="631"/>
      <c r="DE80" s="631"/>
      <c r="DF80" s="631"/>
      <c r="DG80" s="631"/>
      <c r="DH80" s="631"/>
      <c r="DI80" s="631"/>
      <c r="DJ80" s="631"/>
      <c r="DK80" s="631"/>
      <c r="DL80" s="631"/>
      <c r="DM80" s="631"/>
      <c r="DN80" s="631"/>
      <c r="DO80" s="631"/>
      <c r="DP80" s="631"/>
      <c r="DQ80" s="631"/>
      <c r="DR80" s="631"/>
      <c r="DS80" s="631"/>
      <c r="DT80" s="631"/>
      <c r="DU80" s="631"/>
      <c r="DV80" s="631"/>
      <c r="DW80" s="631"/>
      <c r="DX80" s="631"/>
      <c r="DY80" s="631"/>
      <c r="DZ80" s="631"/>
      <c r="EA80" s="631"/>
      <c r="EB80" s="631"/>
      <c r="EC80" s="631"/>
      <c r="ED80" s="631"/>
      <c r="EE80" s="631"/>
      <c r="EF80" s="631"/>
      <c r="EG80" s="631"/>
      <c r="EH80" s="631"/>
      <c r="EI80" s="631"/>
      <c r="EJ80" s="631"/>
      <c r="EK80" s="631"/>
      <c r="EL80" s="631"/>
      <c r="EM80" s="631"/>
      <c r="EN80" s="631"/>
      <c r="EO80" s="631"/>
      <c r="EP80" s="631"/>
      <c r="EQ80" s="631"/>
      <c r="ER80" s="631"/>
      <c r="ES80" s="631"/>
      <c r="ET80" s="631"/>
      <c r="EU80" s="631"/>
      <c r="EV80" s="631"/>
      <c r="EW80" s="631"/>
      <c r="EX80" s="631"/>
      <c r="EY80" s="631"/>
      <c r="EZ80" s="631"/>
      <c r="FA80" s="631"/>
      <c r="FB80" s="631"/>
      <c r="FC80" s="631"/>
      <c r="FD80" s="631"/>
      <c r="FE80" s="631"/>
      <c r="FF80" s="631"/>
      <c r="FG80" s="631"/>
      <c r="FH80" s="631"/>
      <c r="FI80" s="631"/>
      <c r="FJ80" s="631"/>
      <c r="FK80" s="631"/>
      <c r="FL80" s="631"/>
      <c r="FM80" s="631"/>
      <c r="FN80" s="631"/>
      <c r="FO80" s="631"/>
      <c r="FP80" s="631"/>
      <c r="FQ80" s="631"/>
      <c r="FR80" s="631"/>
      <c r="FS80" s="631"/>
      <c r="FT80" s="631"/>
      <c r="FU80" s="631"/>
      <c r="FV80" s="631"/>
      <c r="FW80" s="631"/>
      <c r="FX80" s="631"/>
      <c r="FY80" s="631"/>
      <c r="FZ80" s="631"/>
      <c r="GA80" s="631"/>
      <c r="GB80" s="631"/>
      <c r="GC80" s="631"/>
      <c r="GD80" s="631"/>
      <c r="GE80" s="631"/>
      <c r="GF80" s="631"/>
      <c r="GG80" s="631"/>
      <c r="GH80" s="631"/>
      <c r="GI80" s="631"/>
      <c r="GJ80" s="631"/>
      <c r="GK80" s="631"/>
      <c r="GL80" s="631"/>
      <c r="GM80" s="631"/>
      <c r="GN80" s="631"/>
      <c r="GO80" s="631"/>
      <c r="GP80" s="631"/>
      <c r="GQ80" s="631"/>
      <c r="GR80" s="631"/>
      <c r="GS80" s="631"/>
      <c r="GT80" s="631"/>
      <c r="GU80" s="631"/>
      <c r="GV80" s="631"/>
      <c r="GW80" s="631"/>
      <c r="GX80" s="631"/>
      <c r="GY80" s="631"/>
      <c r="GZ80" s="631"/>
      <c r="HA80" s="631"/>
      <c r="HB80" s="631"/>
      <c r="HC80" s="631"/>
      <c r="HD80" s="631"/>
      <c r="HE80" s="631"/>
      <c r="HF80" s="631"/>
      <c r="HG80" s="631"/>
      <c r="HH80" s="631"/>
      <c r="HI80" s="631"/>
      <c r="HJ80" s="631"/>
      <c r="HK80" s="631"/>
      <c r="HL80" s="631"/>
      <c r="HM80" s="631"/>
      <c r="HN80" s="631"/>
      <c r="HO80" s="631"/>
      <c r="HP80" s="631"/>
      <c r="HQ80" s="631"/>
      <c r="HR80" s="631"/>
      <c r="HS80" s="631"/>
      <c r="HT80" s="631"/>
      <c r="HU80" s="631"/>
      <c r="HV80" s="631"/>
      <c r="HW80" s="631"/>
      <c r="HX80" s="631"/>
      <c r="HY80" s="631"/>
      <c r="HZ80" s="631"/>
      <c r="IA80" s="631"/>
      <c r="IB80" s="631"/>
      <c r="IC80" s="631"/>
      <c r="ID80" s="631"/>
      <c r="IE80" s="631"/>
      <c r="IF80" s="631"/>
      <c r="IG80" s="631"/>
      <c r="IH80" s="631"/>
      <c r="II80" s="631"/>
      <c r="IJ80" s="631"/>
      <c r="IK80" s="631"/>
      <c r="IL80" s="631"/>
      <c r="IM80" s="631"/>
      <c r="IN80" s="631"/>
      <c r="IO80" s="631"/>
      <c r="IP80" s="631"/>
      <c r="IQ80" s="631"/>
      <c r="IR80" s="631"/>
      <c r="IS80" s="631"/>
      <c r="IT80" s="631"/>
      <c r="IU80" s="631"/>
      <c r="IV80" s="631"/>
      <c r="IW80" s="631"/>
      <c r="IX80" s="631"/>
      <c r="IY80" s="631"/>
      <c r="IZ80" s="631"/>
      <c r="JA80" s="631"/>
      <c r="JB80" s="631"/>
      <c r="JC80" s="631"/>
      <c r="JD80" s="631"/>
      <c r="JE80" s="631"/>
      <c r="JF80" s="631"/>
      <c r="JG80" s="631"/>
      <c r="JH80" s="631"/>
      <c r="JI80" s="631"/>
      <c r="JJ80" s="631"/>
      <c r="JK80" s="631"/>
      <c r="JL80" s="631"/>
      <c r="JM80" s="631"/>
      <c r="JN80" s="631"/>
      <c r="JO80" s="631"/>
      <c r="JP80" s="631"/>
      <c r="JQ80" s="631"/>
      <c r="JR80" s="631"/>
      <c r="JS80" s="631"/>
      <c r="JT80" s="631"/>
      <c r="JU80" s="631"/>
      <c r="JV80" s="631"/>
      <c r="JW80" s="631"/>
      <c r="JX80" s="631"/>
      <c r="JY80" s="631"/>
      <c r="JZ80" s="631"/>
      <c r="KA80" s="631"/>
      <c r="KB80" s="631"/>
      <c r="KC80" s="631"/>
      <c r="KD80" s="631"/>
      <c r="KE80" s="631"/>
      <c r="KF80" s="631"/>
      <c r="KG80" s="631"/>
      <c r="KH80" s="631"/>
      <c r="KI80" s="631"/>
      <c r="KJ80" s="631"/>
      <c r="KK80" s="631"/>
      <c r="KL80" s="631"/>
      <c r="KM80" s="631"/>
      <c r="KN80" s="631"/>
      <c r="KO80" s="631"/>
      <c r="KP80" s="631"/>
      <c r="KQ80" s="631"/>
      <c r="KR80" s="631"/>
      <c r="KS80" s="631"/>
      <c r="KT80" s="631"/>
      <c r="KU80" s="631"/>
      <c r="KV80" s="631"/>
      <c r="KW80" s="631"/>
      <c r="KX80" s="631"/>
      <c r="KY80" s="631"/>
      <c r="KZ80" s="631"/>
      <c r="LA80" s="631"/>
      <c r="LB80" s="631"/>
      <c r="LC80" s="631"/>
      <c r="LD80" s="631"/>
      <c r="LE80" s="631"/>
      <c r="LF80" s="631"/>
      <c r="LG80" s="631"/>
      <c r="LH80" s="631"/>
      <c r="LI80" s="631"/>
      <c r="LJ80" s="631"/>
      <c r="LK80" s="631"/>
      <c r="LL80" s="631"/>
      <c r="LM80" s="631"/>
      <c r="LN80" s="631"/>
      <c r="LO80" s="631"/>
      <c r="LP80" s="631"/>
      <c r="LQ80" s="631"/>
      <c r="LR80" s="631"/>
      <c r="LS80" s="631"/>
      <c r="LT80" s="631"/>
      <c r="LU80" s="631"/>
      <c r="LV80" s="631"/>
      <c r="LW80" s="631"/>
      <c r="LX80" s="631"/>
      <c r="LY80" s="631"/>
      <c r="LZ80" s="631"/>
      <c r="MA80" s="631"/>
      <c r="MB80" s="631"/>
      <c r="MC80" s="631"/>
      <c r="MD80" s="631"/>
      <c r="ME80" s="631"/>
      <c r="MF80" s="631"/>
      <c r="MG80" s="631"/>
      <c r="MH80" s="631"/>
      <c r="MI80" s="631"/>
      <c r="MJ80" s="631"/>
      <c r="MK80" s="631"/>
      <c r="ML80" s="631"/>
      <c r="MM80" s="631"/>
      <c r="MN80" s="631"/>
      <c r="MO80" s="631"/>
      <c r="MP80" s="631"/>
      <c r="MQ80" s="631"/>
      <c r="MR80" s="631"/>
      <c r="MS80" s="631"/>
      <c r="MT80" s="631"/>
      <c r="MU80" s="631"/>
      <c r="MV80" s="631"/>
      <c r="MW80" s="631"/>
      <c r="MX80" s="631"/>
      <c r="MY80" s="631"/>
      <c r="MZ80" s="631"/>
      <c r="NA80" s="631"/>
      <c r="NB80" s="631"/>
      <c r="NC80" s="631"/>
      <c r="ND80" s="631"/>
      <c r="NE80" s="631"/>
      <c r="NF80" s="631"/>
      <c r="NG80" s="631"/>
      <c r="NH80" s="631"/>
      <c r="NI80" s="631"/>
      <c r="NJ80" s="631"/>
      <c r="NK80" s="631"/>
      <c r="NL80" s="631"/>
      <c r="NM80" s="631"/>
      <c r="NN80" s="631"/>
      <c r="NO80" s="631"/>
      <c r="NP80" s="631"/>
      <c r="NQ80" s="631"/>
      <c r="NR80" s="631"/>
      <c r="NS80" s="631"/>
      <c r="NT80" s="631"/>
      <c r="NU80" s="631"/>
      <c r="NV80" s="631"/>
      <c r="NW80" s="631"/>
      <c r="NX80" s="631"/>
      <c r="NY80" s="631"/>
      <c r="NZ80" s="631"/>
      <c r="OA80" s="631"/>
      <c r="OB80" s="631"/>
      <c r="OC80" s="631"/>
      <c r="OD80" s="631"/>
      <c r="OE80" s="631"/>
      <c r="OF80" s="631"/>
      <c r="OG80" s="631"/>
      <c r="OH80" s="631"/>
      <c r="OI80" s="631"/>
      <c r="OJ80" s="631"/>
      <c r="OK80" s="631"/>
      <c r="OL80" s="631"/>
      <c r="OM80" s="631"/>
      <c r="ON80" s="631"/>
      <c r="OO80" s="631"/>
      <c r="OP80" s="631"/>
      <c r="OQ80" s="631"/>
      <c r="OR80" s="631"/>
      <c r="OS80" s="631"/>
      <c r="OT80" s="631"/>
      <c r="OU80" s="631"/>
      <c r="OV80" s="631"/>
      <c r="OW80" s="631"/>
      <c r="OX80" s="631"/>
      <c r="OY80" s="631"/>
      <c r="OZ80" s="631"/>
      <c r="PA80" s="631"/>
      <c r="PB80" s="631"/>
      <c r="PC80" s="631"/>
      <c r="PD80" s="631"/>
      <c r="PE80" s="631"/>
      <c r="PF80" s="631"/>
      <c r="PG80" s="631"/>
      <c r="PH80" s="631"/>
      <c r="PI80" s="631"/>
      <c r="PJ80" s="631"/>
      <c r="PK80" s="631"/>
      <c r="PL80" s="631"/>
      <c r="PM80" s="631"/>
      <c r="PN80" s="631"/>
      <c r="PO80" s="631"/>
      <c r="PP80" s="631"/>
      <c r="PQ80" s="631"/>
      <c r="PR80" s="631"/>
      <c r="PS80" s="631"/>
      <c r="PT80" s="631"/>
      <c r="PU80" s="631"/>
      <c r="PV80" s="631"/>
      <c r="PW80" s="631"/>
      <c r="PX80" s="631"/>
      <c r="PY80" s="631"/>
      <c r="PZ80" s="631"/>
      <c r="QA80" s="631"/>
      <c r="QB80" s="631"/>
      <c r="QC80" s="631"/>
      <c r="QD80" s="631"/>
      <c r="QE80" s="631"/>
      <c r="QF80" s="631"/>
      <c r="QG80" s="631"/>
      <c r="QH80" s="631"/>
      <c r="QI80" s="631"/>
      <c r="QJ80" s="631"/>
      <c r="QK80" s="631"/>
      <c r="QL80" s="631"/>
      <c r="QM80" s="631"/>
      <c r="QN80" s="631"/>
      <c r="QO80" s="631"/>
      <c r="QP80" s="631"/>
      <c r="QQ80" s="631"/>
      <c r="QR80" s="631"/>
      <c r="QS80" s="631"/>
      <c r="QT80" s="631"/>
      <c r="QU80" s="631"/>
      <c r="QV80" s="631"/>
      <c r="QW80" s="631"/>
      <c r="QX80" s="631"/>
      <c r="QY80" s="631"/>
      <c r="QZ80" s="631"/>
      <c r="RA80" s="631"/>
      <c r="RB80" s="631"/>
      <c r="RC80" s="631"/>
      <c r="RD80" s="631"/>
      <c r="RE80" s="631"/>
      <c r="RF80" s="631"/>
      <c r="RG80" s="631"/>
      <c r="RH80" s="631"/>
      <c r="RI80" s="631"/>
      <c r="RJ80" s="631"/>
      <c r="RK80" s="631"/>
      <c r="RL80" s="631"/>
      <c r="RM80" s="631"/>
      <c r="RN80" s="631"/>
      <c r="RO80" s="631"/>
      <c r="RP80" s="631"/>
      <c r="RQ80" s="631"/>
      <c r="RR80" s="631"/>
      <c r="RS80" s="631"/>
      <c r="RT80" s="631"/>
      <c r="RU80" s="631"/>
      <c r="RV80" s="631"/>
      <c r="RW80" s="631"/>
      <c r="RX80" s="631"/>
      <c r="RY80" s="631"/>
      <c r="RZ80" s="631"/>
      <c r="SA80" s="631"/>
      <c r="SB80" s="631"/>
      <c r="SC80" s="631"/>
      <c r="SD80" s="631"/>
      <c r="SE80" s="631"/>
      <c r="SF80" s="631"/>
      <c r="SG80" s="631"/>
      <c r="SH80" s="631"/>
      <c r="SI80" s="631"/>
      <c r="SJ80" s="631"/>
      <c r="SK80" s="631"/>
      <c r="SL80" s="631"/>
      <c r="SM80" s="631"/>
      <c r="SN80" s="631"/>
      <c r="SO80" s="631"/>
      <c r="SP80" s="631"/>
      <c r="SQ80" s="631"/>
      <c r="SR80" s="631"/>
      <c r="SS80" s="631"/>
      <c r="ST80" s="631"/>
      <c r="SU80" s="631"/>
      <c r="SV80" s="631"/>
      <c r="SW80" s="631"/>
      <c r="SX80" s="631"/>
      <c r="SY80" s="631"/>
      <c r="SZ80" s="631"/>
      <c r="TA80" s="631"/>
      <c r="TB80" s="631"/>
      <c r="TC80" s="631"/>
      <c r="TD80" s="631"/>
      <c r="TE80" s="631"/>
      <c r="TF80" s="631"/>
      <c r="TG80" s="631"/>
      <c r="TH80" s="631"/>
      <c r="TI80" s="631"/>
      <c r="TJ80" s="631"/>
      <c r="TK80" s="631"/>
      <c r="TL80" s="631"/>
      <c r="TM80" s="631"/>
      <c r="TN80" s="631"/>
      <c r="TO80" s="631"/>
      <c r="TP80" s="631"/>
      <c r="TQ80" s="631"/>
      <c r="TR80" s="631"/>
      <c r="TS80" s="631"/>
      <c r="TT80" s="631"/>
      <c r="TU80" s="631"/>
      <c r="TV80" s="631"/>
      <c r="TW80" s="631"/>
      <c r="TX80" s="631"/>
      <c r="TY80" s="631"/>
      <c r="TZ80" s="631"/>
      <c r="UA80" s="631"/>
      <c r="UB80" s="631"/>
      <c r="UC80" s="631"/>
      <c r="UD80" s="631"/>
      <c r="UE80" s="631"/>
      <c r="UF80" s="631"/>
      <c r="UG80" s="631"/>
      <c r="UH80" s="631"/>
      <c r="UI80" s="631"/>
      <c r="UJ80" s="631"/>
      <c r="UK80" s="631"/>
      <c r="UL80" s="631"/>
      <c r="UM80" s="631"/>
      <c r="UN80" s="631"/>
      <c r="UO80" s="631"/>
      <c r="UP80" s="631"/>
      <c r="UQ80" s="631"/>
      <c r="UR80" s="631"/>
      <c r="US80" s="631"/>
      <c r="UT80" s="631"/>
      <c r="UU80" s="631"/>
      <c r="UV80" s="631"/>
      <c r="UW80" s="631"/>
      <c r="UX80" s="631"/>
      <c r="UY80" s="631"/>
      <c r="UZ80" s="631"/>
      <c r="VA80" s="631"/>
      <c r="VB80" s="631"/>
      <c r="VC80" s="631"/>
      <c r="VD80" s="631"/>
      <c r="VE80" s="631"/>
      <c r="VF80" s="631"/>
      <c r="VG80" s="631"/>
      <c r="VH80" s="631"/>
      <c r="VI80" s="631"/>
      <c r="VJ80" s="631"/>
      <c r="VK80" s="631"/>
      <c r="VL80" s="631"/>
      <c r="VM80" s="631"/>
      <c r="VN80" s="631"/>
      <c r="VO80" s="631"/>
      <c r="VP80" s="631"/>
      <c r="VQ80" s="631"/>
      <c r="VR80" s="631"/>
      <c r="VS80" s="631"/>
      <c r="VT80" s="631"/>
      <c r="VU80" s="631"/>
      <c r="VV80" s="631"/>
      <c r="VW80" s="631"/>
      <c r="VX80" s="631"/>
      <c r="VY80" s="631"/>
      <c r="VZ80" s="631"/>
      <c r="WA80" s="631"/>
      <c r="WB80" s="631"/>
      <c r="WC80" s="631"/>
      <c r="WD80" s="631"/>
      <c r="WE80" s="631"/>
      <c r="WF80" s="631"/>
      <c r="WG80" s="631"/>
      <c r="WH80" s="631"/>
      <c r="WI80" s="631"/>
      <c r="WJ80" s="631"/>
      <c r="WK80" s="631"/>
      <c r="WL80" s="631"/>
      <c r="WM80" s="631"/>
      <c r="WN80" s="631"/>
      <c r="WO80" s="631"/>
      <c r="WP80" s="631"/>
      <c r="WQ80" s="631"/>
      <c r="WR80" s="631"/>
      <c r="WS80" s="631"/>
      <c r="WT80" s="631"/>
      <c r="WU80" s="631"/>
      <c r="WV80" s="631"/>
      <c r="WW80" s="631"/>
      <c r="WX80" s="631"/>
      <c r="WY80" s="631"/>
      <c r="WZ80" s="631"/>
      <c r="XA80" s="631"/>
      <c r="XB80" s="631"/>
      <c r="XC80" s="631"/>
      <c r="XD80" s="631"/>
      <c r="XE80" s="631"/>
      <c r="XF80" s="631"/>
      <c r="XG80" s="631"/>
      <c r="XH80" s="631"/>
      <c r="XI80" s="631"/>
      <c r="XJ80" s="631"/>
      <c r="XK80" s="631"/>
      <c r="XL80" s="631"/>
      <c r="XM80" s="631"/>
      <c r="XN80" s="631"/>
      <c r="XO80" s="631"/>
      <c r="XP80" s="631"/>
      <c r="XQ80" s="631"/>
      <c r="XR80" s="631"/>
      <c r="XS80" s="631"/>
      <c r="XT80" s="631"/>
      <c r="XU80" s="631"/>
      <c r="XV80" s="631"/>
      <c r="XW80" s="631"/>
      <c r="XX80" s="631"/>
      <c r="XY80" s="631"/>
      <c r="XZ80" s="631"/>
      <c r="YA80" s="631"/>
      <c r="YB80" s="631"/>
      <c r="YC80" s="631"/>
      <c r="YD80" s="631"/>
      <c r="YE80" s="631"/>
      <c r="YF80" s="631"/>
      <c r="YG80" s="631"/>
      <c r="YH80" s="631"/>
      <c r="YI80" s="631"/>
      <c r="YJ80" s="631"/>
      <c r="YK80" s="631"/>
      <c r="YL80" s="631"/>
      <c r="YM80" s="631"/>
      <c r="YN80" s="631"/>
      <c r="YO80" s="631"/>
      <c r="YP80" s="631"/>
      <c r="YQ80" s="631"/>
      <c r="YR80" s="631"/>
      <c r="YS80" s="631"/>
      <c r="YT80" s="631"/>
      <c r="YU80" s="631"/>
      <c r="YV80" s="631"/>
      <c r="YW80" s="631"/>
      <c r="YX80" s="631"/>
      <c r="YY80" s="631"/>
      <c r="YZ80" s="631"/>
      <c r="ZA80" s="631"/>
      <c r="ZB80" s="631"/>
      <c r="ZC80" s="631"/>
      <c r="ZD80" s="631"/>
      <c r="ZE80" s="631"/>
      <c r="ZF80" s="631"/>
      <c r="ZG80" s="631"/>
      <c r="ZH80" s="631"/>
      <c r="ZI80" s="631"/>
      <c r="ZJ80" s="631"/>
      <c r="ZK80" s="631"/>
      <c r="ZL80" s="631"/>
      <c r="ZM80" s="631"/>
      <c r="ZN80" s="631"/>
      <c r="ZO80" s="631"/>
      <c r="ZP80" s="631"/>
      <c r="ZQ80" s="631"/>
      <c r="ZR80" s="631"/>
      <c r="ZS80" s="631"/>
      <c r="ZT80" s="631"/>
      <c r="ZU80" s="631"/>
      <c r="ZV80" s="631"/>
      <c r="ZW80" s="631"/>
      <c r="ZX80" s="631"/>
      <c r="ZY80" s="631"/>
      <c r="ZZ80" s="631"/>
      <c r="AAA80" s="631"/>
      <c r="AAB80" s="631"/>
      <c r="AAC80" s="631"/>
      <c r="AAD80" s="631"/>
      <c r="AAE80" s="631"/>
      <c r="AAF80" s="631"/>
      <c r="AAG80" s="631"/>
      <c r="AAH80" s="631"/>
      <c r="AAI80" s="631"/>
      <c r="AAJ80" s="631"/>
      <c r="AAK80" s="631"/>
      <c r="AAL80" s="631"/>
      <c r="AAM80" s="631"/>
      <c r="AAN80" s="631"/>
      <c r="AAO80" s="631"/>
      <c r="AAP80" s="631"/>
      <c r="AAQ80" s="631"/>
      <c r="AAR80" s="631"/>
      <c r="AAS80" s="631"/>
      <c r="AAT80" s="631"/>
      <c r="AAU80" s="631"/>
      <c r="AAV80" s="631"/>
      <c r="AAW80" s="631"/>
      <c r="AAX80" s="631"/>
      <c r="AAY80" s="631"/>
      <c r="AAZ80" s="631"/>
      <c r="ABA80" s="631"/>
      <c r="ABB80" s="631"/>
      <c r="ABC80" s="631"/>
      <c r="ABD80" s="631"/>
      <c r="ABE80" s="631"/>
      <c r="ABF80" s="631"/>
      <c r="ABG80" s="631"/>
      <c r="ABH80" s="631"/>
      <c r="ABI80" s="631"/>
      <c r="ABJ80" s="631"/>
      <c r="ABK80" s="631"/>
      <c r="ABL80" s="631"/>
      <c r="ABM80" s="631"/>
      <c r="ABN80" s="631"/>
      <c r="ABO80" s="631"/>
      <c r="ABP80" s="631"/>
      <c r="ABQ80" s="631"/>
      <c r="ABR80" s="631"/>
      <c r="ABS80" s="631"/>
      <c r="ABT80" s="631"/>
      <c r="ABU80" s="631"/>
      <c r="ABV80" s="631"/>
      <c r="ABW80" s="631"/>
      <c r="ABX80" s="631"/>
      <c r="ABY80" s="631"/>
      <c r="ABZ80" s="631"/>
      <c r="ACA80" s="631"/>
      <c r="ACB80" s="631"/>
      <c r="ACC80" s="631"/>
      <c r="ACD80" s="631"/>
      <c r="ACE80" s="631"/>
      <c r="ACF80" s="631"/>
      <c r="ACG80" s="631"/>
      <c r="ACH80" s="631"/>
      <c r="ACI80" s="631"/>
      <c r="ACJ80" s="631"/>
      <c r="ACK80" s="631"/>
      <c r="ACL80" s="631"/>
      <c r="ACM80" s="631"/>
      <c r="ACN80" s="631"/>
      <c r="ACO80" s="631"/>
      <c r="ACP80" s="631"/>
      <c r="ACQ80" s="631"/>
      <c r="ACR80" s="631"/>
      <c r="ACS80" s="631"/>
      <c r="ACT80" s="631"/>
      <c r="ACU80" s="631"/>
      <c r="ACV80" s="631"/>
      <c r="ACW80" s="631"/>
      <c r="ACX80" s="631"/>
      <c r="ACY80" s="631"/>
      <c r="ACZ80" s="631"/>
      <c r="ADA80" s="631"/>
      <c r="ADB80" s="631"/>
      <c r="ADC80" s="631"/>
      <c r="ADD80" s="631"/>
      <c r="ADE80" s="631"/>
      <c r="ADF80" s="631"/>
      <c r="ADG80" s="631"/>
      <c r="ADH80" s="631"/>
      <c r="ADI80" s="631"/>
      <c r="ADJ80" s="631"/>
      <c r="ADK80" s="631"/>
      <c r="ADL80" s="631"/>
      <c r="ADM80" s="631"/>
      <c r="ADN80" s="631"/>
      <c r="ADO80" s="631"/>
      <c r="ADP80" s="631"/>
      <c r="ADQ80" s="631"/>
      <c r="ADR80" s="631"/>
      <c r="ADS80" s="631"/>
      <c r="ADT80" s="631"/>
      <c r="ADU80" s="631"/>
      <c r="ADV80" s="631"/>
      <c r="ADW80" s="631"/>
      <c r="ADX80" s="631"/>
      <c r="ADY80" s="631"/>
      <c r="ADZ80" s="631"/>
      <c r="AEA80" s="631"/>
      <c r="AEB80" s="631"/>
      <c r="AEC80" s="631"/>
      <c r="AED80" s="631"/>
      <c r="AEE80" s="631"/>
      <c r="AEF80" s="631"/>
      <c r="AEG80" s="631"/>
      <c r="AEH80" s="631"/>
      <c r="AEI80" s="631"/>
      <c r="AEJ80" s="631"/>
      <c r="AEK80" s="631"/>
      <c r="AEL80" s="631"/>
      <c r="AEM80" s="631"/>
      <c r="AEN80" s="631"/>
      <c r="AEO80" s="631"/>
      <c r="AEP80" s="631"/>
      <c r="AEQ80" s="631"/>
      <c r="AER80" s="631"/>
      <c r="AES80" s="631"/>
      <c r="AET80" s="631"/>
      <c r="AEU80" s="631"/>
      <c r="AEV80" s="631"/>
      <c r="AEW80" s="631"/>
      <c r="AEX80" s="631"/>
      <c r="AEY80" s="631"/>
      <c r="AEZ80" s="631"/>
      <c r="AFA80" s="631"/>
      <c r="AFB80" s="631"/>
      <c r="AFC80" s="631"/>
      <c r="AFD80" s="631"/>
      <c r="AFE80" s="631"/>
      <c r="AFF80" s="631"/>
      <c r="AFG80" s="631"/>
      <c r="AFH80" s="631"/>
      <c r="AFI80" s="631"/>
      <c r="AFJ80" s="631"/>
      <c r="AFK80" s="631"/>
      <c r="AFL80" s="631"/>
      <c r="AFM80" s="631"/>
      <c r="AFN80" s="631"/>
      <c r="AFO80" s="631"/>
      <c r="AFP80" s="631"/>
      <c r="AFQ80" s="631"/>
      <c r="AFR80" s="631"/>
      <c r="AFS80" s="631"/>
      <c r="AFT80" s="631"/>
      <c r="AFU80" s="631"/>
      <c r="AFV80" s="631"/>
      <c r="AFW80" s="631"/>
      <c r="AFX80" s="631"/>
      <c r="AFY80" s="631"/>
      <c r="AFZ80" s="631"/>
      <c r="AGA80" s="631"/>
      <c r="AGB80" s="631"/>
      <c r="AGC80" s="631"/>
      <c r="AGD80" s="631"/>
      <c r="AGE80" s="631"/>
      <c r="AGF80" s="631"/>
      <c r="AGG80" s="631"/>
      <c r="AGH80" s="631"/>
      <c r="AGI80" s="631"/>
      <c r="AGJ80" s="631"/>
      <c r="AGK80" s="631"/>
      <c r="AGL80" s="631"/>
      <c r="AGM80" s="631"/>
      <c r="AGN80" s="631"/>
      <c r="AGO80" s="631"/>
      <c r="AGP80" s="631"/>
      <c r="AGQ80" s="631"/>
      <c r="AGR80" s="631"/>
      <c r="AGS80" s="631"/>
      <c r="AGT80" s="631"/>
      <c r="AGU80" s="631"/>
      <c r="AGV80" s="631"/>
      <c r="AGW80" s="631"/>
      <c r="AGX80" s="631"/>
      <c r="AGY80" s="631"/>
      <c r="AGZ80" s="631"/>
      <c r="AHA80" s="631"/>
      <c r="AHB80" s="631"/>
      <c r="AHC80" s="631"/>
      <c r="AHD80" s="631"/>
      <c r="AHE80" s="631"/>
      <c r="AHF80" s="631"/>
      <c r="AHG80" s="631"/>
      <c r="AHH80" s="631"/>
      <c r="AHI80" s="631"/>
      <c r="AHJ80" s="631"/>
      <c r="AHK80" s="631"/>
      <c r="AHL80" s="631"/>
      <c r="AHM80" s="631"/>
      <c r="AHN80" s="631"/>
      <c r="AHO80" s="631"/>
      <c r="AHP80" s="631"/>
      <c r="AHQ80" s="631"/>
      <c r="AHR80" s="631"/>
      <c r="AHS80" s="631"/>
      <c r="AHT80" s="631"/>
      <c r="AHU80" s="631"/>
      <c r="AHV80" s="631"/>
      <c r="AHW80" s="631"/>
      <c r="AHX80" s="631"/>
      <c r="AHY80" s="631"/>
      <c r="AHZ80" s="631"/>
      <c r="AIA80" s="631"/>
      <c r="AIB80" s="631"/>
      <c r="AIC80" s="631"/>
      <c r="AID80" s="631"/>
      <c r="AIE80" s="631"/>
      <c r="AIF80" s="631"/>
      <c r="AIG80" s="631"/>
      <c r="AIH80" s="631"/>
      <c r="AII80" s="631"/>
      <c r="AIJ80" s="631"/>
      <c r="AIK80" s="631"/>
      <c r="AIL80" s="631"/>
      <c r="AIM80" s="631"/>
      <c r="AIN80" s="631"/>
      <c r="AIO80" s="631"/>
      <c r="AIP80" s="631"/>
      <c r="AIQ80" s="631"/>
      <c r="AIR80" s="631"/>
      <c r="AIS80" s="631"/>
      <c r="AIT80" s="631"/>
      <c r="AIU80" s="631"/>
      <c r="AIV80" s="631"/>
      <c r="AIW80" s="631"/>
      <c r="AIX80" s="631"/>
      <c r="AIY80" s="631"/>
      <c r="AIZ80" s="631"/>
      <c r="AJA80" s="631"/>
      <c r="AJB80" s="631"/>
      <c r="AJC80" s="631"/>
      <c r="AJD80" s="631"/>
      <c r="AJE80" s="631"/>
      <c r="AJF80" s="631"/>
      <c r="AJG80" s="631"/>
      <c r="AJH80" s="631"/>
      <c r="AJI80" s="631"/>
      <c r="AJJ80" s="631"/>
      <c r="AJK80" s="631"/>
      <c r="AJL80" s="631"/>
      <c r="AJM80" s="631"/>
      <c r="AJN80" s="631"/>
      <c r="AJO80" s="631"/>
      <c r="AJP80" s="631"/>
      <c r="AJQ80" s="631"/>
      <c r="AJR80" s="631"/>
      <c r="AJS80" s="631"/>
      <c r="AJT80" s="631"/>
      <c r="AJU80" s="631"/>
      <c r="AJV80" s="631"/>
      <c r="AJW80" s="631"/>
      <c r="AJX80" s="631"/>
      <c r="AJY80" s="631"/>
      <c r="AJZ80" s="631"/>
      <c r="AKA80" s="631"/>
      <c r="AKB80" s="631"/>
      <c r="AKC80" s="631"/>
      <c r="AKD80" s="631"/>
      <c r="AKE80" s="631"/>
      <c r="AKF80" s="631"/>
      <c r="AKG80" s="631"/>
      <c r="AKH80" s="631"/>
      <c r="AKI80" s="631"/>
      <c r="AKJ80" s="631"/>
      <c r="AKK80" s="631"/>
      <c r="AKL80" s="631"/>
      <c r="AKM80" s="631"/>
      <c r="AKN80" s="631"/>
      <c r="AKO80" s="631"/>
      <c r="AKP80" s="631"/>
      <c r="AKQ80" s="631"/>
      <c r="AKR80" s="631"/>
      <c r="AKS80" s="631"/>
      <c r="AKT80" s="631"/>
      <c r="AKU80" s="631"/>
      <c r="AKV80" s="631"/>
      <c r="AKW80" s="631"/>
      <c r="AKX80" s="631"/>
      <c r="AKY80" s="631"/>
      <c r="AKZ80" s="631"/>
      <c r="ALA80" s="631"/>
      <c r="ALB80" s="631"/>
      <c r="ALC80" s="631"/>
      <c r="ALD80" s="631"/>
      <c r="ALE80" s="631"/>
      <c r="ALF80" s="631"/>
      <c r="ALG80" s="631"/>
      <c r="ALH80" s="631"/>
      <c r="ALI80" s="631"/>
      <c r="ALJ80" s="631"/>
      <c r="ALK80" s="631"/>
      <c r="ALL80" s="631"/>
      <c r="ALM80" s="631"/>
      <c r="ALN80" s="631"/>
      <c r="ALO80" s="631"/>
      <c r="ALP80" s="631"/>
      <c r="ALQ80" s="631"/>
      <c r="ALR80" s="631"/>
      <c r="ALS80" s="631"/>
      <c r="ALT80" s="631"/>
      <c r="ALU80" s="631"/>
      <c r="ALV80" s="631"/>
      <c r="ALW80" s="631"/>
      <c r="ALX80" s="631"/>
      <c r="ALY80" s="631"/>
      <c r="ALZ80" s="631"/>
      <c r="AMA80" s="631"/>
      <c r="AMB80" s="631"/>
      <c r="AMC80" s="631"/>
      <c r="AMD80" s="631"/>
      <c r="AME80" s="631"/>
      <c r="AMF80" s="631"/>
      <c r="AMG80" s="631"/>
      <c r="AMH80" s="631"/>
      <c r="AMI80" s="631"/>
      <c r="AMJ80" s="631"/>
      <c r="AMK80" s="631"/>
      <c r="AML80" s="631"/>
      <c r="AMM80" s="631"/>
      <c r="AMN80" s="631"/>
      <c r="AMO80" s="631"/>
      <c r="AMP80" s="631"/>
      <c r="AMQ80" s="631"/>
      <c r="AMR80" s="631"/>
      <c r="AMS80" s="631"/>
      <c r="AMT80" s="631"/>
      <c r="AMU80" s="631"/>
      <c r="AMV80" s="631"/>
      <c r="AMW80" s="631"/>
      <c r="AMX80" s="631"/>
      <c r="AMY80" s="631"/>
      <c r="AMZ80" s="631"/>
      <c r="ANA80" s="631"/>
      <c r="ANB80" s="631"/>
      <c r="ANC80" s="631"/>
      <c r="AND80" s="631"/>
      <c r="ANE80" s="631"/>
      <c r="ANF80" s="631"/>
      <c r="ANG80" s="631"/>
      <c r="ANH80" s="631"/>
      <c r="ANI80" s="631"/>
      <c r="ANJ80" s="631"/>
      <c r="ANK80" s="631"/>
      <c r="ANL80" s="631"/>
      <c r="ANM80" s="631"/>
      <c r="ANN80" s="631"/>
      <c r="ANO80" s="631"/>
      <c r="ANP80" s="631"/>
      <c r="ANQ80" s="631"/>
      <c r="ANR80" s="631"/>
      <c r="ANS80" s="631"/>
      <c r="ANT80" s="631"/>
      <c r="ANU80" s="631"/>
      <c r="ANV80" s="631"/>
      <c r="ANW80" s="631"/>
      <c r="ANX80" s="631"/>
      <c r="ANY80" s="631"/>
      <c r="ANZ80" s="631"/>
      <c r="AOA80" s="631"/>
      <c r="AOB80" s="631"/>
      <c r="AOC80" s="631"/>
      <c r="AOD80" s="631"/>
      <c r="AOE80" s="631"/>
      <c r="AOF80" s="631"/>
      <c r="AOG80" s="631"/>
      <c r="AOH80" s="631"/>
      <c r="AOI80" s="631"/>
      <c r="AOJ80" s="631"/>
      <c r="AOK80" s="631"/>
      <c r="AOL80" s="631"/>
      <c r="AOM80" s="631"/>
      <c r="AON80" s="631"/>
      <c r="AOO80" s="631"/>
      <c r="AOP80" s="631"/>
      <c r="AOQ80" s="631"/>
      <c r="AOR80" s="631"/>
      <c r="AOS80" s="631"/>
      <c r="AOT80" s="631"/>
      <c r="AOU80" s="631"/>
      <c r="AOV80" s="631"/>
      <c r="AOW80" s="631"/>
      <c r="AOX80" s="631"/>
      <c r="AOY80" s="631"/>
      <c r="AOZ80" s="631"/>
      <c r="APA80" s="631"/>
      <c r="APB80" s="631"/>
      <c r="APC80" s="631"/>
      <c r="APD80" s="631"/>
      <c r="APE80" s="631"/>
      <c r="APF80" s="631"/>
      <c r="APG80" s="631"/>
      <c r="APH80" s="631"/>
      <c r="API80" s="631"/>
      <c r="APJ80" s="631"/>
      <c r="APK80" s="631"/>
      <c r="APL80" s="631"/>
      <c r="APM80" s="631"/>
      <c r="APN80" s="631"/>
      <c r="APO80" s="631"/>
      <c r="APP80" s="631"/>
      <c r="APQ80" s="631"/>
      <c r="APR80" s="631"/>
      <c r="APS80" s="631"/>
      <c r="APT80" s="631"/>
      <c r="APU80" s="631"/>
      <c r="APV80" s="631"/>
      <c r="APW80" s="631"/>
      <c r="APX80" s="631"/>
      <c r="APY80" s="631"/>
      <c r="APZ80" s="631"/>
      <c r="AQA80" s="631"/>
      <c r="AQB80" s="631"/>
      <c r="AQC80" s="631"/>
      <c r="AQD80" s="631"/>
      <c r="AQE80" s="631"/>
      <c r="AQF80" s="631"/>
      <c r="AQG80" s="631"/>
      <c r="AQH80" s="631"/>
      <c r="AQI80" s="631"/>
      <c r="AQJ80" s="631"/>
      <c r="AQK80" s="631"/>
      <c r="AQL80" s="631"/>
      <c r="AQM80" s="631"/>
      <c r="AQN80" s="631"/>
      <c r="AQO80" s="631"/>
      <c r="AQP80" s="631"/>
      <c r="AQQ80" s="631"/>
      <c r="AQR80" s="631"/>
      <c r="AQS80" s="631"/>
      <c r="AQT80" s="631"/>
      <c r="AQU80" s="631"/>
      <c r="AQV80" s="631"/>
      <c r="AQW80" s="631"/>
      <c r="AQX80" s="631"/>
      <c r="AQY80" s="631"/>
      <c r="AQZ80" s="631"/>
      <c r="ARA80" s="631"/>
      <c r="ARB80" s="631"/>
      <c r="ARC80" s="631"/>
      <c r="ARD80" s="631"/>
      <c r="ARE80" s="631"/>
      <c r="ARF80" s="631"/>
      <c r="ARG80" s="631"/>
      <c r="ARH80" s="631"/>
      <c r="ARI80" s="631"/>
      <c r="ARJ80" s="631"/>
      <c r="ARK80" s="631"/>
      <c r="ARL80" s="631"/>
      <c r="ARM80" s="631"/>
      <c r="ARN80" s="631"/>
      <c r="ARO80" s="631"/>
      <c r="ARP80" s="631"/>
      <c r="ARQ80" s="631"/>
      <c r="ARR80" s="631"/>
      <c r="ARS80" s="631"/>
      <c r="ART80" s="631"/>
      <c r="ARU80" s="631"/>
      <c r="ARV80" s="631"/>
      <c r="ARW80" s="631"/>
      <c r="ARX80" s="631"/>
      <c r="ARY80" s="631"/>
      <c r="ARZ80" s="631"/>
      <c r="ASA80" s="631"/>
      <c r="ASB80" s="631"/>
      <c r="ASC80" s="631"/>
      <c r="ASD80" s="631"/>
      <c r="ASE80" s="631"/>
      <c r="ASF80" s="631"/>
      <c r="ASG80" s="631"/>
      <c r="ASH80" s="631"/>
      <c r="ASI80" s="631"/>
      <c r="ASJ80" s="631"/>
      <c r="ASK80" s="631"/>
      <c r="ASL80" s="631"/>
      <c r="ASM80" s="631"/>
      <c r="ASN80" s="631"/>
      <c r="ASO80" s="631"/>
      <c r="ASP80" s="631"/>
      <c r="ASQ80" s="631"/>
      <c r="ASR80" s="631"/>
      <c r="ASS80" s="631"/>
      <c r="AST80" s="631"/>
      <c r="ASU80" s="631"/>
      <c r="ASV80" s="631"/>
      <c r="ASW80" s="631"/>
      <c r="ASX80" s="631"/>
      <c r="ASY80" s="631"/>
      <c r="ASZ80" s="631"/>
      <c r="ATA80" s="631"/>
      <c r="ATB80" s="631"/>
      <c r="ATC80" s="631"/>
      <c r="ATD80" s="631"/>
      <c r="ATE80" s="631"/>
      <c r="ATF80" s="631"/>
      <c r="ATG80" s="631"/>
      <c r="ATH80" s="631"/>
      <c r="ATI80" s="631"/>
      <c r="ATJ80" s="631"/>
      <c r="ATK80" s="631"/>
      <c r="ATL80" s="631"/>
      <c r="ATM80" s="631"/>
      <c r="ATN80" s="631"/>
      <c r="ATO80" s="631"/>
      <c r="ATP80" s="631"/>
      <c r="ATQ80" s="631"/>
      <c r="ATR80" s="631"/>
      <c r="ATS80" s="631"/>
      <c r="ATT80" s="631"/>
      <c r="ATU80" s="631"/>
      <c r="ATV80" s="631"/>
      <c r="ATW80" s="631"/>
      <c r="ATX80" s="631"/>
      <c r="ATY80" s="631"/>
      <c r="ATZ80" s="631"/>
      <c r="AUA80" s="631"/>
      <c r="AUB80" s="631"/>
      <c r="AUC80" s="631"/>
      <c r="AUD80" s="631"/>
      <c r="AUE80" s="631"/>
      <c r="AUF80" s="631"/>
      <c r="AUG80" s="631"/>
      <c r="AUH80" s="631"/>
      <c r="AUI80" s="631"/>
      <c r="AUJ80" s="631"/>
      <c r="AUK80" s="631"/>
      <c r="AUL80" s="631"/>
      <c r="AUM80" s="631"/>
      <c r="AUN80" s="631"/>
      <c r="AUO80" s="631"/>
      <c r="AUP80" s="631"/>
      <c r="AUQ80" s="631"/>
      <c r="AUR80" s="631"/>
      <c r="AUS80" s="631"/>
      <c r="AUT80" s="631"/>
      <c r="AUU80" s="631"/>
      <c r="AUV80" s="631"/>
      <c r="AUW80" s="631"/>
      <c r="AUX80" s="631"/>
      <c r="AUY80" s="631"/>
      <c r="AUZ80" s="631"/>
      <c r="AVA80" s="631"/>
      <c r="AVB80" s="631"/>
      <c r="AVC80" s="631"/>
      <c r="AVD80" s="631"/>
      <c r="AVE80" s="631"/>
      <c r="AVF80" s="631"/>
      <c r="AVG80" s="631"/>
      <c r="AVH80" s="631"/>
      <c r="AVI80" s="631"/>
      <c r="AVJ80" s="631"/>
      <c r="AVK80" s="631"/>
      <c r="AVL80" s="631"/>
      <c r="AVM80" s="631"/>
      <c r="AVN80" s="631"/>
      <c r="AVO80" s="631"/>
      <c r="AVP80" s="631"/>
      <c r="AVQ80" s="631"/>
      <c r="AVR80" s="631"/>
      <c r="AVS80" s="631"/>
      <c r="AVT80" s="631"/>
      <c r="AVU80" s="631"/>
      <c r="AVV80" s="631"/>
      <c r="AVW80" s="631"/>
      <c r="AVX80" s="631"/>
      <c r="AVY80" s="631"/>
      <c r="AVZ80" s="631"/>
      <c r="AWA80" s="631"/>
      <c r="AWB80" s="631"/>
      <c r="AWC80" s="631"/>
      <c r="AWD80" s="631"/>
      <c r="AWE80" s="631"/>
      <c r="AWF80" s="631"/>
      <c r="AWG80" s="631"/>
      <c r="AWH80" s="631"/>
      <c r="AWI80" s="631"/>
      <c r="AWJ80" s="631"/>
      <c r="AWK80" s="631"/>
      <c r="AWL80" s="631"/>
      <c r="AWM80" s="631"/>
      <c r="AWN80" s="631"/>
      <c r="AWO80" s="631"/>
      <c r="AWP80" s="631"/>
      <c r="AWQ80" s="631"/>
      <c r="AWR80" s="631"/>
      <c r="AWS80" s="631"/>
      <c r="AWT80" s="631"/>
      <c r="AWU80" s="631"/>
      <c r="AWV80" s="631"/>
      <c r="AWW80" s="631"/>
      <c r="AWX80" s="631"/>
      <c r="AWY80" s="631"/>
      <c r="AWZ80" s="631"/>
      <c r="AXA80" s="631"/>
      <c r="AXB80" s="631"/>
      <c r="AXC80" s="631"/>
      <c r="AXD80" s="631"/>
      <c r="AXE80" s="631"/>
      <c r="AXF80" s="631"/>
      <c r="AXG80" s="631"/>
      <c r="AXH80" s="631"/>
      <c r="AXI80" s="631"/>
      <c r="AXJ80" s="631"/>
      <c r="AXK80" s="631"/>
      <c r="AXL80" s="631"/>
      <c r="AXM80" s="631"/>
      <c r="AXN80" s="631"/>
      <c r="AXO80" s="631"/>
      <c r="AXP80" s="631"/>
      <c r="AXQ80" s="631"/>
      <c r="AXR80" s="631"/>
      <c r="AXS80" s="631"/>
      <c r="AXT80" s="631"/>
      <c r="AXU80" s="631"/>
      <c r="AXV80" s="631"/>
      <c r="AXW80" s="631"/>
      <c r="AXX80" s="631"/>
      <c r="AXY80" s="631"/>
      <c r="AXZ80" s="631"/>
      <c r="AYA80" s="631"/>
      <c r="AYB80" s="631"/>
      <c r="AYC80" s="631"/>
      <c r="AYD80" s="631"/>
      <c r="AYE80" s="631"/>
      <c r="AYF80" s="631"/>
      <c r="AYG80" s="631"/>
      <c r="AYH80" s="631"/>
      <c r="AYI80" s="631"/>
      <c r="AYJ80" s="631"/>
      <c r="AYK80" s="631"/>
      <c r="AYL80" s="631"/>
      <c r="AYM80" s="631"/>
      <c r="AYN80" s="631"/>
      <c r="AYO80" s="631"/>
      <c r="AYP80" s="631"/>
      <c r="AYQ80" s="631"/>
      <c r="AYR80" s="631"/>
      <c r="AYS80" s="631"/>
      <c r="AYT80" s="631"/>
      <c r="AYU80" s="631"/>
      <c r="AYV80" s="631"/>
      <c r="AYW80" s="631"/>
      <c r="AYX80" s="631"/>
      <c r="AYY80" s="631"/>
      <c r="AYZ80" s="631"/>
      <c r="AZA80" s="631"/>
      <c r="AZB80" s="631"/>
      <c r="AZC80" s="631"/>
      <c r="AZD80" s="631"/>
      <c r="AZE80" s="631"/>
      <c r="AZF80" s="631"/>
      <c r="AZG80" s="631"/>
      <c r="AZH80" s="631"/>
      <c r="AZI80" s="631"/>
      <c r="AZJ80" s="631"/>
      <c r="AZK80" s="631"/>
      <c r="AZL80" s="631"/>
      <c r="AZM80" s="631"/>
      <c r="AZN80" s="631"/>
      <c r="AZO80" s="631"/>
      <c r="AZP80" s="631"/>
      <c r="AZQ80" s="631"/>
      <c r="AZR80" s="631"/>
      <c r="AZS80" s="631"/>
      <c r="AZT80" s="631"/>
      <c r="AZU80" s="631"/>
      <c r="AZV80" s="631"/>
      <c r="AZW80" s="631"/>
      <c r="AZX80" s="631"/>
      <c r="AZY80" s="631"/>
      <c r="AZZ80" s="631"/>
      <c r="BAA80" s="631"/>
      <c r="BAB80" s="631"/>
      <c r="BAC80" s="631"/>
      <c r="BAD80" s="631"/>
      <c r="BAE80" s="631"/>
      <c r="BAF80" s="631"/>
      <c r="BAG80" s="631"/>
      <c r="BAH80" s="631"/>
      <c r="BAI80" s="631"/>
      <c r="BAJ80" s="631"/>
      <c r="BAK80" s="631"/>
      <c r="BAL80" s="631"/>
      <c r="BAM80" s="631"/>
      <c r="BAN80" s="631"/>
      <c r="BAO80" s="631"/>
      <c r="BAP80" s="631"/>
      <c r="BAQ80" s="631"/>
      <c r="BAR80" s="631"/>
      <c r="BAS80" s="631"/>
      <c r="BAT80" s="631"/>
      <c r="BAU80" s="631"/>
      <c r="BAV80" s="631"/>
      <c r="BAW80" s="631"/>
      <c r="BAX80" s="631"/>
      <c r="BAY80" s="631"/>
      <c r="BAZ80" s="631"/>
      <c r="BBA80" s="631"/>
      <c r="BBB80" s="631"/>
      <c r="BBC80" s="631"/>
      <c r="BBD80" s="631"/>
      <c r="BBE80" s="631"/>
      <c r="BBF80" s="631"/>
      <c r="BBG80" s="631"/>
      <c r="BBH80" s="631"/>
      <c r="BBI80" s="631"/>
      <c r="BBJ80" s="631"/>
      <c r="BBK80" s="631"/>
      <c r="BBL80" s="631"/>
      <c r="BBM80" s="631"/>
      <c r="BBN80" s="631"/>
      <c r="BBO80" s="631"/>
      <c r="BBP80" s="631"/>
      <c r="BBQ80" s="631"/>
      <c r="BBR80" s="631"/>
      <c r="BBS80" s="631"/>
      <c r="BBT80" s="631"/>
      <c r="BBU80" s="631"/>
      <c r="BBV80" s="631"/>
      <c r="BBW80" s="631"/>
      <c r="BBX80" s="631"/>
      <c r="BBY80" s="631"/>
      <c r="BBZ80" s="631"/>
      <c r="BCA80" s="631"/>
      <c r="BCB80" s="631"/>
      <c r="BCC80" s="631"/>
      <c r="BCD80" s="631"/>
      <c r="BCE80" s="631"/>
      <c r="BCF80" s="631"/>
      <c r="BCG80" s="631"/>
      <c r="BCH80" s="631"/>
      <c r="BCI80" s="631"/>
      <c r="BCJ80" s="631"/>
      <c r="BCK80" s="631"/>
      <c r="BCL80" s="631"/>
      <c r="BCM80" s="631"/>
      <c r="BCN80" s="631"/>
      <c r="BCO80" s="631"/>
      <c r="BCP80" s="631"/>
      <c r="BCQ80" s="631"/>
      <c r="BCR80" s="631"/>
      <c r="BCS80" s="631"/>
      <c r="BCT80" s="631"/>
      <c r="BCU80" s="631"/>
      <c r="BCV80" s="631"/>
      <c r="BCW80" s="631"/>
      <c r="BCX80" s="631"/>
      <c r="BCY80" s="631"/>
      <c r="BCZ80" s="631"/>
      <c r="BDA80" s="631"/>
      <c r="BDB80" s="631"/>
      <c r="BDC80" s="631"/>
      <c r="BDD80" s="631"/>
      <c r="BDE80" s="631"/>
      <c r="BDF80" s="631"/>
      <c r="BDG80" s="631"/>
      <c r="BDH80" s="631"/>
      <c r="BDI80" s="631"/>
      <c r="BDJ80" s="631"/>
      <c r="BDK80" s="631"/>
    </row>
    <row r="81" spans="1:1467" customFormat="1">
      <c r="A81" s="631"/>
      <c r="B81" s="672" t="s">
        <v>185</v>
      </c>
      <c r="C81" s="673">
        <v>0.2</v>
      </c>
      <c r="D81" s="563">
        <v>1.8830652173913001</v>
      </c>
      <c r="E81" s="563"/>
      <c r="F81" s="674">
        <v>1.8830652173913001</v>
      </c>
      <c r="G81" s="631"/>
      <c r="H81" s="631"/>
      <c r="I81" s="631"/>
      <c r="J81" s="631"/>
      <c r="K81" s="631"/>
      <c r="L81" s="631"/>
      <c r="M81" s="631"/>
      <c r="N81" s="631"/>
      <c r="O81" s="631"/>
      <c r="P81" s="631"/>
      <c r="Q81" s="631"/>
      <c r="R81" s="631"/>
      <c r="S81" s="631"/>
      <c r="T81" s="631"/>
      <c r="U81" s="631"/>
      <c r="V81" s="631"/>
      <c r="W81" s="631"/>
      <c r="X81" s="631"/>
      <c r="Y81" s="631"/>
      <c r="Z81" s="631"/>
      <c r="AA81" s="631"/>
      <c r="AB81" s="631"/>
      <c r="AC81" s="631"/>
      <c r="AD81" s="631"/>
      <c r="AE81" s="631"/>
      <c r="AF81" s="631"/>
      <c r="AG81" s="631"/>
      <c r="AH81" s="631"/>
      <c r="AI81" s="631"/>
      <c r="AJ81" s="631"/>
      <c r="AK81" s="631"/>
      <c r="AL81" s="631"/>
      <c r="AM81" s="631"/>
      <c r="AN81" s="631"/>
      <c r="AO81" s="631"/>
      <c r="AP81" s="631"/>
      <c r="AQ81" s="631"/>
      <c r="AR81" s="631"/>
      <c r="AS81" s="631"/>
      <c r="AT81" s="631"/>
      <c r="AU81" s="631"/>
      <c r="AV81" s="631"/>
      <c r="AW81" s="631"/>
      <c r="AX81" s="631"/>
      <c r="AY81" s="631"/>
      <c r="AZ81" s="631"/>
      <c r="BA81" s="631"/>
      <c r="BB81" s="631"/>
      <c r="BC81" s="631"/>
      <c r="BD81" s="631"/>
      <c r="BE81" s="631"/>
      <c r="BF81" s="631"/>
      <c r="BG81" s="631"/>
      <c r="BH81" s="631"/>
      <c r="BI81" s="631"/>
      <c r="BJ81" s="631"/>
      <c r="BK81" s="631"/>
      <c r="BL81" s="631"/>
      <c r="BM81" s="631"/>
      <c r="BN81" s="631"/>
      <c r="BO81" s="631"/>
      <c r="BP81" s="631"/>
      <c r="BQ81" s="631"/>
      <c r="BR81" s="631"/>
      <c r="BS81" s="631"/>
      <c r="BT81" s="631"/>
      <c r="BU81" s="631"/>
      <c r="BV81" s="631"/>
      <c r="BW81" s="631"/>
      <c r="BX81" s="631"/>
      <c r="BY81" s="631"/>
      <c r="BZ81" s="631"/>
      <c r="CA81" s="631"/>
      <c r="CB81" s="631"/>
      <c r="CC81" s="631"/>
      <c r="CD81" s="631"/>
      <c r="CE81" s="631"/>
      <c r="CF81" s="631"/>
      <c r="CG81" s="631"/>
      <c r="CH81" s="631"/>
      <c r="CI81" s="631"/>
      <c r="CJ81" s="631"/>
      <c r="CK81" s="631"/>
      <c r="CL81" s="631"/>
      <c r="CM81" s="631"/>
      <c r="CN81" s="631"/>
      <c r="CO81" s="631"/>
      <c r="CP81" s="631"/>
      <c r="CQ81" s="631"/>
      <c r="CR81" s="631"/>
      <c r="CS81" s="631"/>
      <c r="CT81" s="631"/>
      <c r="CU81" s="631"/>
      <c r="CV81" s="631"/>
      <c r="CW81" s="631"/>
      <c r="CX81" s="631"/>
      <c r="CY81" s="631"/>
      <c r="CZ81" s="631"/>
      <c r="DA81" s="631"/>
      <c r="DB81" s="631"/>
      <c r="DC81" s="631"/>
      <c r="DD81" s="631"/>
      <c r="DE81" s="631"/>
      <c r="DF81" s="631"/>
      <c r="DG81" s="631"/>
      <c r="DH81" s="631"/>
      <c r="DI81" s="631"/>
      <c r="DJ81" s="631"/>
      <c r="DK81" s="631"/>
      <c r="DL81" s="631"/>
      <c r="DM81" s="631"/>
      <c r="DN81" s="631"/>
      <c r="DO81" s="631"/>
      <c r="DP81" s="631"/>
      <c r="DQ81" s="631"/>
      <c r="DR81" s="631"/>
      <c r="DS81" s="631"/>
      <c r="DT81" s="631"/>
      <c r="DU81" s="631"/>
      <c r="DV81" s="631"/>
      <c r="DW81" s="631"/>
      <c r="DX81" s="631"/>
      <c r="DY81" s="631"/>
      <c r="DZ81" s="631"/>
      <c r="EA81" s="631"/>
      <c r="EB81" s="631"/>
      <c r="EC81" s="631"/>
      <c r="ED81" s="631"/>
      <c r="EE81" s="631"/>
      <c r="EF81" s="631"/>
      <c r="EG81" s="631"/>
      <c r="EH81" s="631"/>
      <c r="EI81" s="631"/>
      <c r="EJ81" s="631"/>
      <c r="EK81" s="631"/>
      <c r="EL81" s="631"/>
      <c r="EM81" s="631"/>
      <c r="EN81" s="631"/>
      <c r="EO81" s="631"/>
      <c r="EP81" s="631"/>
      <c r="EQ81" s="631"/>
      <c r="ER81" s="631"/>
      <c r="ES81" s="631"/>
      <c r="ET81" s="631"/>
      <c r="EU81" s="631"/>
      <c r="EV81" s="631"/>
      <c r="EW81" s="631"/>
      <c r="EX81" s="631"/>
      <c r="EY81" s="631"/>
      <c r="EZ81" s="631"/>
      <c r="FA81" s="631"/>
      <c r="FB81" s="631"/>
      <c r="FC81" s="631"/>
      <c r="FD81" s="631"/>
      <c r="FE81" s="631"/>
      <c r="FF81" s="631"/>
      <c r="FG81" s="631"/>
      <c r="FH81" s="631"/>
      <c r="FI81" s="631"/>
      <c r="FJ81" s="631"/>
      <c r="FK81" s="631"/>
      <c r="FL81" s="631"/>
      <c r="FM81" s="631"/>
      <c r="FN81" s="631"/>
      <c r="FO81" s="631"/>
      <c r="FP81" s="631"/>
      <c r="FQ81" s="631"/>
      <c r="FR81" s="631"/>
      <c r="FS81" s="631"/>
      <c r="FT81" s="631"/>
      <c r="FU81" s="631"/>
      <c r="FV81" s="631"/>
      <c r="FW81" s="631"/>
      <c r="FX81" s="631"/>
      <c r="FY81" s="631"/>
      <c r="FZ81" s="631"/>
      <c r="GA81" s="631"/>
      <c r="GB81" s="631"/>
      <c r="GC81" s="631"/>
      <c r="GD81" s="631"/>
      <c r="GE81" s="631"/>
      <c r="GF81" s="631"/>
      <c r="GG81" s="631"/>
      <c r="GH81" s="631"/>
      <c r="GI81" s="631"/>
      <c r="GJ81" s="631"/>
      <c r="GK81" s="631"/>
      <c r="GL81" s="631"/>
      <c r="GM81" s="631"/>
      <c r="GN81" s="631"/>
      <c r="GO81" s="631"/>
      <c r="GP81" s="631"/>
      <c r="GQ81" s="631"/>
      <c r="GR81" s="631"/>
      <c r="GS81" s="631"/>
      <c r="GT81" s="631"/>
      <c r="GU81" s="631"/>
      <c r="GV81" s="631"/>
      <c r="GW81" s="631"/>
      <c r="GX81" s="631"/>
      <c r="GY81" s="631"/>
      <c r="GZ81" s="631"/>
      <c r="HA81" s="631"/>
      <c r="HB81" s="631"/>
      <c r="HC81" s="631"/>
      <c r="HD81" s="631"/>
      <c r="HE81" s="631"/>
      <c r="HF81" s="631"/>
      <c r="HG81" s="631"/>
      <c r="HH81" s="631"/>
      <c r="HI81" s="631"/>
      <c r="HJ81" s="631"/>
      <c r="HK81" s="631"/>
      <c r="HL81" s="631"/>
      <c r="HM81" s="631"/>
      <c r="HN81" s="631"/>
      <c r="HO81" s="631"/>
      <c r="HP81" s="631"/>
      <c r="HQ81" s="631"/>
      <c r="HR81" s="631"/>
      <c r="HS81" s="631"/>
      <c r="HT81" s="631"/>
      <c r="HU81" s="631"/>
      <c r="HV81" s="631"/>
      <c r="HW81" s="631"/>
      <c r="HX81" s="631"/>
      <c r="HY81" s="631"/>
      <c r="HZ81" s="631"/>
      <c r="IA81" s="631"/>
      <c r="IB81" s="631"/>
      <c r="IC81" s="631"/>
      <c r="ID81" s="631"/>
      <c r="IE81" s="631"/>
      <c r="IF81" s="631"/>
      <c r="IG81" s="631"/>
      <c r="IH81" s="631"/>
      <c r="II81" s="631"/>
      <c r="IJ81" s="631"/>
      <c r="IK81" s="631"/>
      <c r="IL81" s="631"/>
      <c r="IM81" s="631"/>
      <c r="IN81" s="631"/>
      <c r="IO81" s="631"/>
      <c r="IP81" s="631"/>
      <c r="IQ81" s="631"/>
      <c r="IR81" s="631"/>
      <c r="IS81" s="631"/>
      <c r="IT81" s="631"/>
      <c r="IU81" s="631"/>
      <c r="IV81" s="631"/>
      <c r="IW81" s="631"/>
      <c r="IX81" s="631"/>
      <c r="IY81" s="631"/>
      <c r="IZ81" s="631"/>
      <c r="JA81" s="631"/>
      <c r="JB81" s="631"/>
      <c r="JC81" s="631"/>
      <c r="JD81" s="631"/>
      <c r="JE81" s="631"/>
      <c r="JF81" s="631"/>
      <c r="JG81" s="631"/>
      <c r="JH81" s="631"/>
      <c r="JI81" s="631"/>
      <c r="JJ81" s="631"/>
      <c r="JK81" s="631"/>
      <c r="JL81" s="631"/>
      <c r="JM81" s="631"/>
      <c r="JN81" s="631"/>
      <c r="JO81" s="631"/>
      <c r="JP81" s="631"/>
      <c r="JQ81" s="631"/>
      <c r="JR81" s="631"/>
      <c r="JS81" s="631"/>
      <c r="JT81" s="631"/>
      <c r="JU81" s="631"/>
      <c r="JV81" s="631"/>
      <c r="JW81" s="631"/>
      <c r="JX81" s="631"/>
      <c r="JY81" s="631"/>
      <c r="JZ81" s="631"/>
      <c r="KA81" s="631"/>
      <c r="KB81" s="631"/>
      <c r="KC81" s="631"/>
      <c r="KD81" s="631"/>
      <c r="KE81" s="631"/>
      <c r="KF81" s="631"/>
      <c r="KG81" s="631"/>
      <c r="KH81" s="631"/>
      <c r="KI81" s="631"/>
      <c r="KJ81" s="631"/>
      <c r="KK81" s="631"/>
      <c r="KL81" s="631"/>
      <c r="KM81" s="631"/>
      <c r="KN81" s="631"/>
      <c r="KO81" s="631"/>
      <c r="KP81" s="631"/>
      <c r="KQ81" s="631"/>
      <c r="KR81" s="631"/>
      <c r="KS81" s="631"/>
      <c r="KT81" s="631"/>
      <c r="KU81" s="631"/>
      <c r="KV81" s="631"/>
      <c r="KW81" s="631"/>
      <c r="KX81" s="631"/>
      <c r="KY81" s="631"/>
      <c r="KZ81" s="631"/>
      <c r="LA81" s="631"/>
      <c r="LB81" s="631"/>
      <c r="LC81" s="631"/>
      <c r="LD81" s="631"/>
      <c r="LE81" s="631"/>
      <c r="LF81" s="631"/>
      <c r="LG81" s="631"/>
      <c r="LH81" s="631"/>
      <c r="LI81" s="631"/>
      <c r="LJ81" s="631"/>
      <c r="LK81" s="631"/>
      <c r="LL81" s="631"/>
      <c r="LM81" s="631"/>
      <c r="LN81" s="631"/>
      <c r="LO81" s="631"/>
      <c r="LP81" s="631"/>
      <c r="LQ81" s="631"/>
      <c r="LR81" s="631"/>
      <c r="LS81" s="631"/>
      <c r="LT81" s="631"/>
      <c r="LU81" s="631"/>
      <c r="LV81" s="631"/>
      <c r="LW81" s="631"/>
      <c r="LX81" s="631"/>
      <c r="LY81" s="631"/>
      <c r="LZ81" s="631"/>
      <c r="MA81" s="631"/>
      <c r="MB81" s="631"/>
      <c r="MC81" s="631"/>
      <c r="MD81" s="631"/>
      <c r="ME81" s="631"/>
      <c r="MF81" s="631"/>
      <c r="MG81" s="631"/>
      <c r="MH81" s="631"/>
      <c r="MI81" s="631"/>
      <c r="MJ81" s="631"/>
      <c r="MK81" s="631"/>
      <c r="ML81" s="631"/>
      <c r="MM81" s="631"/>
      <c r="MN81" s="631"/>
      <c r="MO81" s="631"/>
      <c r="MP81" s="631"/>
      <c r="MQ81" s="631"/>
      <c r="MR81" s="631"/>
      <c r="MS81" s="631"/>
      <c r="MT81" s="631"/>
      <c r="MU81" s="631"/>
      <c r="MV81" s="631"/>
      <c r="MW81" s="631"/>
      <c r="MX81" s="631"/>
      <c r="MY81" s="631"/>
      <c r="MZ81" s="631"/>
      <c r="NA81" s="631"/>
      <c r="NB81" s="631"/>
      <c r="NC81" s="631"/>
      <c r="ND81" s="631"/>
      <c r="NE81" s="631"/>
      <c r="NF81" s="631"/>
      <c r="NG81" s="631"/>
      <c r="NH81" s="631"/>
      <c r="NI81" s="631"/>
      <c r="NJ81" s="631"/>
      <c r="NK81" s="631"/>
      <c r="NL81" s="631"/>
      <c r="NM81" s="631"/>
      <c r="NN81" s="631"/>
      <c r="NO81" s="631"/>
      <c r="NP81" s="631"/>
      <c r="NQ81" s="631"/>
      <c r="NR81" s="631"/>
      <c r="NS81" s="631"/>
      <c r="NT81" s="631"/>
      <c r="NU81" s="631"/>
      <c r="NV81" s="631"/>
      <c r="NW81" s="631"/>
      <c r="NX81" s="631"/>
      <c r="NY81" s="631"/>
      <c r="NZ81" s="631"/>
      <c r="OA81" s="631"/>
      <c r="OB81" s="631"/>
      <c r="OC81" s="631"/>
      <c r="OD81" s="631"/>
      <c r="OE81" s="631"/>
      <c r="OF81" s="631"/>
      <c r="OG81" s="631"/>
      <c r="OH81" s="631"/>
      <c r="OI81" s="631"/>
      <c r="OJ81" s="631"/>
      <c r="OK81" s="631"/>
      <c r="OL81" s="631"/>
      <c r="OM81" s="631"/>
      <c r="ON81" s="631"/>
      <c r="OO81" s="631"/>
      <c r="OP81" s="631"/>
      <c r="OQ81" s="631"/>
      <c r="OR81" s="631"/>
      <c r="OS81" s="631"/>
      <c r="OT81" s="631"/>
      <c r="OU81" s="631"/>
      <c r="OV81" s="631"/>
      <c r="OW81" s="631"/>
      <c r="OX81" s="631"/>
      <c r="OY81" s="631"/>
      <c r="OZ81" s="631"/>
      <c r="PA81" s="631"/>
      <c r="PB81" s="631"/>
      <c r="PC81" s="631"/>
      <c r="PD81" s="631"/>
      <c r="PE81" s="631"/>
      <c r="PF81" s="631"/>
      <c r="PG81" s="631"/>
      <c r="PH81" s="631"/>
      <c r="PI81" s="631"/>
      <c r="PJ81" s="631"/>
      <c r="PK81" s="631"/>
      <c r="PL81" s="631"/>
      <c r="PM81" s="631"/>
      <c r="PN81" s="631"/>
      <c r="PO81" s="631"/>
      <c r="PP81" s="631"/>
      <c r="PQ81" s="631"/>
      <c r="PR81" s="631"/>
      <c r="PS81" s="631"/>
      <c r="PT81" s="631"/>
      <c r="PU81" s="631"/>
      <c r="PV81" s="631"/>
      <c r="PW81" s="631"/>
      <c r="PX81" s="631"/>
      <c r="PY81" s="631"/>
      <c r="PZ81" s="631"/>
      <c r="QA81" s="631"/>
      <c r="QB81" s="631"/>
      <c r="QC81" s="631"/>
      <c r="QD81" s="631"/>
      <c r="QE81" s="631"/>
      <c r="QF81" s="631"/>
      <c r="QG81" s="631"/>
      <c r="QH81" s="631"/>
      <c r="QI81" s="631"/>
      <c r="QJ81" s="631"/>
      <c r="QK81" s="631"/>
      <c r="QL81" s="631"/>
      <c r="QM81" s="631"/>
      <c r="QN81" s="631"/>
      <c r="QO81" s="631"/>
      <c r="QP81" s="631"/>
      <c r="QQ81" s="631"/>
      <c r="QR81" s="631"/>
      <c r="QS81" s="631"/>
      <c r="QT81" s="631"/>
      <c r="QU81" s="631"/>
      <c r="QV81" s="631"/>
      <c r="QW81" s="631"/>
      <c r="QX81" s="631"/>
      <c r="QY81" s="631"/>
      <c r="QZ81" s="631"/>
      <c r="RA81" s="631"/>
      <c r="RB81" s="631"/>
      <c r="RC81" s="631"/>
      <c r="RD81" s="631"/>
      <c r="RE81" s="631"/>
      <c r="RF81" s="631"/>
      <c r="RG81" s="631"/>
      <c r="RH81" s="631"/>
      <c r="RI81" s="631"/>
      <c r="RJ81" s="631"/>
      <c r="RK81" s="631"/>
      <c r="RL81" s="631"/>
      <c r="RM81" s="631"/>
      <c r="RN81" s="631"/>
      <c r="RO81" s="631"/>
      <c r="RP81" s="631"/>
      <c r="RQ81" s="631"/>
      <c r="RR81" s="631"/>
      <c r="RS81" s="631"/>
      <c r="RT81" s="631"/>
      <c r="RU81" s="631"/>
      <c r="RV81" s="631"/>
      <c r="RW81" s="631"/>
      <c r="RX81" s="631"/>
      <c r="RY81" s="631"/>
      <c r="RZ81" s="631"/>
      <c r="SA81" s="631"/>
      <c r="SB81" s="631"/>
      <c r="SC81" s="631"/>
      <c r="SD81" s="631"/>
      <c r="SE81" s="631"/>
      <c r="SF81" s="631"/>
      <c r="SG81" s="631"/>
      <c r="SH81" s="631"/>
      <c r="SI81" s="631"/>
      <c r="SJ81" s="631"/>
      <c r="SK81" s="631"/>
      <c r="SL81" s="631"/>
      <c r="SM81" s="631"/>
      <c r="SN81" s="631"/>
      <c r="SO81" s="631"/>
      <c r="SP81" s="631"/>
      <c r="SQ81" s="631"/>
      <c r="SR81" s="631"/>
      <c r="SS81" s="631"/>
      <c r="ST81" s="631"/>
      <c r="SU81" s="631"/>
      <c r="SV81" s="631"/>
      <c r="SW81" s="631"/>
      <c r="SX81" s="631"/>
      <c r="SY81" s="631"/>
      <c r="SZ81" s="631"/>
      <c r="TA81" s="631"/>
      <c r="TB81" s="631"/>
      <c r="TC81" s="631"/>
      <c r="TD81" s="631"/>
      <c r="TE81" s="631"/>
      <c r="TF81" s="631"/>
      <c r="TG81" s="631"/>
      <c r="TH81" s="631"/>
      <c r="TI81" s="631"/>
      <c r="TJ81" s="631"/>
      <c r="TK81" s="631"/>
      <c r="TL81" s="631"/>
      <c r="TM81" s="631"/>
      <c r="TN81" s="631"/>
      <c r="TO81" s="631"/>
      <c r="TP81" s="631"/>
      <c r="TQ81" s="631"/>
      <c r="TR81" s="631"/>
      <c r="TS81" s="631"/>
      <c r="TT81" s="631"/>
      <c r="TU81" s="631"/>
      <c r="TV81" s="631"/>
      <c r="TW81" s="631"/>
      <c r="TX81" s="631"/>
      <c r="TY81" s="631"/>
      <c r="TZ81" s="631"/>
      <c r="UA81" s="631"/>
      <c r="UB81" s="631"/>
      <c r="UC81" s="631"/>
      <c r="UD81" s="631"/>
      <c r="UE81" s="631"/>
      <c r="UF81" s="631"/>
      <c r="UG81" s="631"/>
      <c r="UH81" s="631"/>
      <c r="UI81" s="631"/>
      <c r="UJ81" s="631"/>
      <c r="UK81" s="631"/>
      <c r="UL81" s="631"/>
      <c r="UM81" s="631"/>
      <c r="UN81" s="631"/>
      <c r="UO81" s="631"/>
      <c r="UP81" s="631"/>
      <c r="UQ81" s="631"/>
      <c r="UR81" s="631"/>
      <c r="US81" s="631"/>
      <c r="UT81" s="631"/>
      <c r="UU81" s="631"/>
      <c r="UV81" s="631"/>
      <c r="UW81" s="631"/>
      <c r="UX81" s="631"/>
      <c r="UY81" s="631"/>
      <c r="UZ81" s="631"/>
      <c r="VA81" s="631"/>
      <c r="VB81" s="631"/>
      <c r="VC81" s="631"/>
      <c r="VD81" s="631"/>
      <c r="VE81" s="631"/>
      <c r="VF81" s="631"/>
      <c r="VG81" s="631"/>
      <c r="VH81" s="631"/>
      <c r="VI81" s="631"/>
      <c r="VJ81" s="631"/>
      <c r="VK81" s="631"/>
      <c r="VL81" s="631"/>
      <c r="VM81" s="631"/>
      <c r="VN81" s="631"/>
      <c r="VO81" s="631"/>
      <c r="VP81" s="631"/>
      <c r="VQ81" s="631"/>
      <c r="VR81" s="631"/>
      <c r="VS81" s="631"/>
      <c r="VT81" s="631"/>
      <c r="VU81" s="631"/>
      <c r="VV81" s="631"/>
      <c r="VW81" s="631"/>
      <c r="VX81" s="631"/>
      <c r="VY81" s="631"/>
      <c r="VZ81" s="631"/>
      <c r="WA81" s="631"/>
      <c r="WB81" s="631"/>
      <c r="WC81" s="631"/>
      <c r="WD81" s="631"/>
      <c r="WE81" s="631"/>
      <c r="WF81" s="631"/>
      <c r="WG81" s="631"/>
      <c r="WH81" s="631"/>
      <c r="WI81" s="631"/>
      <c r="WJ81" s="631"/>
      <c r="WK81" s="631"/>
      <c r="WL81" s="631"/>
      <c r="WM81" s="631"/>
      <c r="WN81" s="631"/>
      <c r="WO81" s="631"/>
      <c r="WP81" s="631"/>
      <c r="WQ81" s="631"/>
      <c r="WR81" s="631"/>
      <c r="WS81" s="631"/>
      <c r="WT81" s="631"/>
      <c r="WU81" s="631"/>
      <c r="WV81" s="631"/>
      <c r="WW81" s="631"/>
      <c r="WX81" s="631"/>
      <c r="WY81" s="631"/>
      <c r="WZ81" s="631"/>
      <c r="XA81" s="631"/>
      <c r="XB81" s="631"/>
      <c r="XC81" s="631"/>
      <c r="XD81" s="631"/>
      <c r="XE81" s="631"/>
      <c r="XF81" s="631"/>
      <c r="XG81" s="631"/>
      <c r="XH81" s="631"/>
      <c r="XI81" s="631"/>
      <c r="XJ81" s="631"/>
      <c r="XK81" s="631"/>
      <c r="XL81" s="631"/>
      <c r="XM81" s="631"/>
      <c r="XN81" s="631"/>
      <c r="XO81" s="631"/>
      <c r="XP81" s="631"/>
      <c r="XQ81" s="631"/>
      <c r="XR81" s="631"/>
      <c r="XS81" s="631"/>
      <c r="XT81" s="631"/>
      <c r="XU81" s="631"/>
      <c r="XV81" s="631"/>
      <c r="XW81" s="631"/>
      <c r="XX81" s="631"/>
      <c r="XY81" s="631"/>
      <c r="XZ81" s="631"/>
      <c r="YA81" s="631"/>
      <c r="YB81" s="631"/>
      <c r="YC81" s="631"/>
      <c r="YD81" s="631"/>
      <c r="YE81" s="631"/>
      <c r="YF81" s="631"/>
      <c r="YG81" s="631"/>
      <c r="YH81" s="631"/>
      <c r="YI81" s="631"/>
      <c r="YJ81" s="631"/>
      <c r="YK81" s="631"/>
      <c r="YL81" s="631"/>
      <c r="YM81" s="631"/>
      <c r="YN81" s="631"/>
      <c r="YO81" s="631"/>
      <c r="YP81" s="631"/>
      <c r="YQ81" s="631"/>
      <c r="YR81" s="631"/>
      <c r="YS81" s="631"/>
      <c r="YT81" s="631"/>
      <c r="YU81" s="631"/>
      <c r="YV81" s="631"/>
      <c r="YW81" s="631"/>
      <c r="YX81" s="631"/>
      <c r="YY81" s="631"/>
      <c r="YZ81" s="631"/>
      <c r="ZA81" s="631"/>
      <c r="ZB81" s="631"/>
      <c r="ZC81" s="631"/>
      <c r="ZD81" s="631"/>
      <c r="ZE81" s="631"/>
      <c r="ZF81" s="631"/>
      <c r="ZG81" s="631"/>
      <c r="ZH81" s="631"/>
      <c r="ZI81" s="631"/>
      <c r="ZJ81" s="631"/>
      <c r="ZK81" s="631"/>
      <c r="ZL81" s="631"/>
      <c r="ZM81" s="631"/>
      <c r="ZN81" s="631"/>
      <c r="ZO81" s="631"/>
      <c r="ZP81" s="631"/>
      <c r="ZQ81" s="631"/>
      <c r="ZR81" s="631"/>
      <c r="ZS81" s="631"/>
      <c r="ZT81" s="631"/>
      <c r="ZU81" s="631"/>
      <c r="ZV81" s="631"/>
      <c r="ZW81" s="631"/>
      <c r="ZX81" s="631"/>
      <c r="ZY81" s="631"/>
      <c r="ZZ81" s="631"/>
      <c r="AAA81" s="631"/>
      <c r="AAB81" s="631"/>
      <c r="AAC81" s="631"/>
      <c r="AAD81" s="631"/>
      <c r="AAE81" s="631"/>
      <c r="AAF81" s="631"/>
      <c r="AAG81" s="631"/>
      <c r="AAH81" s="631"/>
      <c r="AAI81" s="631"/>
      <c r="AAJ81" s="631"/>
      <c r="AAK81" s="631"/>
      <c r="AAL81" s="631"/>
      <c r="AAM81" s="631"/>
      <c r="AAN81" s="631"/>
      <c r="AAO81" s="631"/>
      <c r="AAP81" s="631"/>
      <c r="AAQ81" s="631"/>
      <c r="AAR81" s="631"/>
      <c r="AAS81" s="631"/>
      <c r="AAT81" s="631"/>
      <c r="AAU81" s="631"/>
      <c r="AAV81" s="631"/>
      <c r="AAW81" s="631"/>
      <c r="AAX81" s="631"/>
      <c r="AAY81" s="631"/>
      <c r="AAZ81" s="631"/>
      <c r="ABA81" s="631"/>
      <c r="ABB81" s="631"/>
      <c r="ABC81" s="631"/>
      <c r="ABD81" s="631"/>
      <c r="ABE81" s="631"/>
      <c r="ABF81" s="631"/>
      <c r="ABG81" s="631"/>
      <c r="ABH81" s="631"/>
      <c r="ABI81" s="631"/>
      <c r="ABJ81" s="631"/>
      <c r="ABK81" s="631"/>
      <c r="ABL81" s="631"/>
      <c r="ABM81" s="631"/>
      <c r="ABN81" s="631"/>
      <c r="ABO81" s="631"/>
      <c r="ABP81" s="631"/>
      <c r="ABQ81" s="631"/>
      <c r="ABR81" s="631"/>
      <c r="ABS81" s="631"/>
      <c r="ABT81" s="631"/>
      <c r="ABU81" s="631"/>
      <c r="ABV81" s="631"/>
      <c r="ABW81" s="631"/>
      <c r="ABX81" s="631"/>
      <c r="ABY81" s="631"/>
      <c r="ABZ81" s="631"/>
      <c r="ACA81" s="631"/>
      <c r="ACB81" s="631"/>
      <c r="ACC81" s="631"/>
      <c r="ACD81" s="631"/>
      <c r="ACE81" s="631"/>
      <c r="ACF81" s="631"/>
      <c r="ACG81" s="631"/>
      <c r="ACH81" s="631"/>
      <c r="ACI81" s="631"/>
      <c r="ACJ81" s="631"/>
      <c r="ACK81" s="631"/>
      <c r="ACL81" s="631"/>
      <c r="ACM81" s="631"/>
      <c r="ACN81" s="631"/>
      <c r="ACO81" s="631"/>
      <c r="ACP81" s="631"/>
      <c r="ACQ81" s="631"/>
      <c r="ACR81" s="631"/>
      <c r="ACS81" s="631"/>
      <c r="ACT81" s="631"/>
      <c r="ACU81" s="631"/>
      <c r="ACV81" s="631"/>
      <c r="ACW81" s="631"/>
      <c r="ACX81" s="631"/>
      <c r="ACY81" s="631"/>
      <c r="ACZ81" s="631"/>
      <c r="ADA81" s="631"/>
      <c r="ADB81" s="631"/>
      <c r="ADC81" s="631"/>
      <c r="ADD81" s="631"/>
      <c r="ADE81" s="631"/>
      <c r="ADF81" s="631"/>
      <c r="ADG81" s="631"/>
      <c r="ADH81" s="631"/>
      <c r="ADI81" s="631"/>
      <c r="ADJ81" s="631"/>
      <c r="ADK81" s="631"/>
      <c r="ADL81" s="631"/>
      <c r="ADM81" s="631"/>
      <c r="ADN81" s="631"/>
      <c r="ADO81" s="631"/>
      <c r="ADP81" s="631"/>
      <c r="ADQ81" s="631"/>
      <c r="ADR81" s="631"/>
      <c r="ADS81" s="631"/>
      <c r="ADT81" s="631"/>
      <c r="ADU81" s="631"/>
      <c r="ADV81" s="631"/>
      <c r="ADW81" s="631"/>
      <c r="ADX81" s="631"/>
      <c r="ADY81" s="631"/>
      <c r="ADZ81" s="631"/>
      <c r="AEA81" s="631"/>
      <c r="AEB81" s="631"/>
      <c r="AEC81" s="631"/>
      <c r="AED81" s="631"/>
      <c r="AEE81" s="631"/>
      <c r="AEF81" s="631"/>
      <c r="AEG81" s="631"/>
      <c r="AEH81" s="631"/>
      <c r="AEI81" s="631"/>
      <c r="AEJ81" s="631"/>
      <c r="AEK81" s="631"/>
      <c r="AEL81" s="631"/>
      <c r="AEM81" s="631"/>
      <c r="AEN81" s="631"/>
      <c r="AEO81" s="631"/>
      <c r="AEP81" s="631"/>
      <c r="AEQ81" s="631"/>
      <c r="AER81" s="631"/>
      <c r="AES81" s="631"/>
      <c r="AET81" s="631"/>
      <c r="AEU81" s="631"/>
      <c r="AEV81" s="631"/>
      <c r="AEW81" s="631"/>
      <c r="AEX81" s="631"/>
      <c r="AEY81" s="631"/>
      <c r="AEZ81" s="631"/>
      <c r="AFA81" s="631"/>
      <c r="AFB81" s="631"/>
      <c r="AFC81" s="631"/>
      <c r="AFD81" s="631"/>
      <c r="AFE81" s="631"/>
      <c r="AFF81" s="631"/>
      <c r="AFG81" s="631"/>
      <c r="AFH81" s="631"/>
      <c r="AFI81" s="631"/>
      <c r="AFJ81" s="631"/>
      <c r="AFK81" s="631"/>
      <c r="AFL81" s="631"/>
      <c r="AFM81" s="631"/>
      <c r="AFN81" s="631"/>
      <c r="AFO81" s="631"/>
      <c r="AFP81" s="631"/>
      <c r="AFQ81" s="631"/>
      <c r="AFR81" s="631"/>
      <c r="AFS81" s="631"/>
      <c r="AFT81" s="631"/>
      <c r="AFU81" s="631"/>
      <c r="AFV81" s="631"/>
      <c r="AFW81" s="631"/>
      <c r="AFX81" s="631"/>
      <c r="AFY81" s="631"/>
      <c r="AFZ81" s="631"/>
      <c r="AGA81" s="631"/>
      <c r="AGB81" s="631"/>
      <c r="AGC81" s="631"/>
      <c r="AGD81" s="631"/>
      <c r="AGE81" s="631"/>
      <c r="AGF81" s="631"/>
      <c r="AGG81" s="631"/>
      <c r="AGH81" s="631"/>
      <c r="AGI81" s="631"/>
      <c r="AGJ81" s="631"/>
      <c r="AGK81" s="631"/>
      <c r="AGL81" s="631"/>
      <c r="AGM81" s="631"/>
      <c r="AGN81" s="631"/>
      <c r="AGO81" s="631"/>
      <c r="AGP81" s="631"/>
      <c r="AGQ81" s="631"/>
      <c r="AGR81" s="631"/>
      <c r="AGS81" s="631"/>
      <c r="AGT81" s="631"/>
      <c r="AGU81" s="631"/>
      <c r="AGV81" s="631"/>
      <c r="AGW81" s="631"/>
      <c r="AGX81" s="631"/>
      <c r="AGY81" s="631"/>
      <c r="AGZ81" s="631"/>
      <c r="AHA81" s="631"/>
      <c r="AHB81" s="631"/>
      <c r="AHC81" s="631"/>
      <c r="AHD81" s="631"/>
      <c r="AHE81" s="631"/>
      <c r="AHF81" s="631"/>
      <c r="AHG81" s="631"/>
      <c r="AHH81" s="631"/>
      <c r="AHI81" s="631"/>
      <c r="AHJ81" s="631"/>
      <c r="AHK81" s="631"/>
      <c r="AHL81" s="631"/>
      <c r="AHM81" s="631"/>
      <c r="AHN81" s="631"/>
      <c r="AHO81" s="631"/>
      <c r="AHP81" s="631"/>
      <c r="AHQ81" s="631"/>
      <c r="AHR81" s="631"/>
      <c r="AHS81" s="631"/>
      <c r="AHT81" s="631"/>
      <c r="AHU81" s="631"/>
      <c r="AHV81" s="631"/>
      <c r="AHW81" s="631"/>
      <c r="AHX81" s="631"/>
      <c r="AHY81" s="631"/>
      <c r="AHZ81" s="631"/>
      <c r="AIA81" s="631"/>
      <c r="AIB81" s="631"/>
      <c r="AIC81" s="631"/>
      <c r="AID81" s="631"/>
      <c r="AIE81" s="631"/>
      <c r="AIF81" s="631"/>
      <c r="AIG81" s="631"/>
      <c r="AIH81" s="631"/>
      <c r="AII81" s="631"/>
      <c r="AIJ81" s="631"/>
      <c r="AIK81" s="631"/>
      <c r="AIL81" s="631"/>
      <c r="AIM81" s="631"/>
      <c r="AIN81" s="631"/>
      <c r="AIO81" s="631"/>
      <c r="AIP81" s="631"/>
      <c r="AIQ81" s="631"/>
      <c r="AIR81" s="631"/>
      <c r="AIS81" s="631"/>
      <c r="AIT81" s="631"/>
      <c r="AIU81" s="631"/>
      <c r="AIV81" s="631"/>
      <c r="AIW81" s="631"/>
      <c r="AIX81" s="631"/>
      <c r="AIY81" s="631"/>
      <c r="AIZ81" s="631"/>
      <c r="AJA81" s="631"/>
      <c r="AJB81" s="631"/>
      <c r="AJC81" s="631"/>
      <c r="AJD81" s="631"/>
      <c r="AJE81" s="631"/>
      <c r="AJF81" s="631"/>
      <c r="AJG81" s="631"/>
      <c r="AJH81" s="631"/>
      <c r="AJI81" s="631"/>
      <c r="AJJ81" s="631"/>
      <c r="AJK81" s="631"/>
      <c r="AJL81" s="631"/>
      <c r="AJM81" s="631"/>
      <c r="AJN81" s="631"/>
      <c r="AJO81" s="631"/>
      <c r="AJP81" s="631"/>
      <c r="AJQ81" s="631"/>
      <c r="AJR81" s="631"/>
      <c r="AJS81" s="631"/>
      <c r="AJT81" s="631"/>
      <c r="AJU81" s="631"/>
      <c r="AJV81" s="631"/>
      <c r="AJW81" s="631"/>
      <c r="AJX81" s="631"/>
      <c r="AJY81" s="631"/>
      <c r="AJZ81" s="631"/>
      <c r="AKA81" s="631"/>
      <c r="AKB81" s="631"/>
      <c r="AKC81" s="631"/>
      <c r="AKD81" s="631"/>
      <c r="AKE81" s="631"/>
      <c r="AKF81" s="631"/>
      <c r="AKG81" s="631"/>
      <c r="AKH81" s="631"/>
      <c r="AKI81" s="631"/>
      <c r="AKJ81" s="631"/>
      <c r="AKK81" s="631"/>
      <c r="AKL81" s="631"/>
      <c r="AKM81" s="631"/>
      <c r="AKN81" s="631"/>
      <c r="AKO81" s="631"/>
      <c r="AKP81" s="631"/>
      <c r="AKQ81" s="631"/>
      <c r="AKR81" s="631"/>
      <c r="AKS81" s="631"/>
      <c r="AKT81" s="631"/>
      <c r="AKU81" s="631"/>
      <c r="AKV81" s="631"/>
      <c r="AKW81" s="631"/>
      <c r="AKX81" s="631"/>
      <c r="AKY81" s="631"/>
      <c r="AKZ81" s="631"/>
      <c r="ALA81" s="631"/>
      <c r="ALB81" s="631"/>
      <c r="ALC81" s="631"/>
      <c r="ALD81" s="631"/>
      <c r="ALE81" s="631"/>
      <c r="ALF81" s="631"/>
      <c r="ALG81" s="631"/>
      <c r="ALH81" s="631"/>
      <c r="ALI81" s="631"/>
      <c r="ALJ81" s="631"/>
      <c r="ALK81" s="631"/>
      <c r="ALL81" s="631"/>
      <c r="ALM81" s="631"/>
      <c r="ALN81" s="631"/>
      <c r="ALO81" s="631"/>
      <c r="ALP81" s="631"/>
      <c r="ALQ81" s="631"/>
      <c r="ALR81" s="631"/>
      <c r="ALS81" s="631"/>
      <c r="ALT81" s="631"/>
      <c r="ALU81" s="631"/>
      <c r="ALV81" s="631"/>
      <c r="ALW81" s="631"/>
      <c r="ALX81" s="631"/>
      <c r="ALY81" s="631"/>
      <c r="ALZ81" s="631"/>
      <c r="AMA81" s="631"/>
      <c r="AMB81" s="631"/>
      <c r="AMC81" s="631"/>
      <c r="AMD81" s="631"/>
      <c r="AME81" s="631"/>
      <c r="AMF81" s="631"/>
      <c r="AMG81" s="631"/>
      <c r="AMH81" s="631"/>
      <c r="AMI81" s="631"/>
      <c r="AMJ81" s="631"/>
      <c r="AMK81" s="631"/>
      <c r="AML81" s="631"/>
      <c r="AMM81" s="631"/>
      <c r="AMN81" s="631"/>
      <c r="AMO81" s="631"/>
      <c r="AMP81" s="631"/>
      <c r="AMQ81" s="631"/>
      <c r="AMR81" s="631"/>
      <c r="AMS81" s="631"/>
      <c r="AMT81" s="631"/>
      <c r="AMU81" s="631"/>
      <c r="AMV81" s="631"/>
      <c r="AMW81" s="631"/>
      <c r="AMX81" s="631"/>
      <c r="AMY81" s="631"/>
      <c r="AMZ81" s="631"/>
      <c r="ANA81" s="631"/>
      <c r="ANB81" s="631"/>
      <c r="ANC81" s="631"/>
      <c r="AND81" s="631"/>
      <c r="ANE81" s="631"/>
      <c r="ANF81" s="631"/>
      <c r="ANG81" s="631"/>
      <c r="ANH81" s="631"/>
      <c r="ANI81" s="631"/>
      <c r="ANJ81" s="631"/>
      <c r="ANK81" s="631"/>
      <c r="ANL81" s="631"/>
      <c r="ANM81" s="631"/>
      <c r="ANN81" s="631"/>
      <c r="ANO81" s="631"/>
      <c r="ANP81" s="631"/>
      <c r="ANQ81" s="631"/>
      <c r="ANR81" s="631"/>
      <c r="ANS81" s="631"/>
      <c r="ANT81" s="631"/>
      <c r="ANU81" s="631"/>
      <c r="ANV81" s="631"/>
      <c r="ANW81" s="631"/>
      <c r="ANX81" s="631"/>
      <c r="ANY81" s="631"/>
      <c r="ANZ81" s="631"/>
      <c r="AOA81" s="631"/>
      <c r="AOB81" s="631"/>
      <c r="AOC81" s="631"/>
      <c r="AOD81" s="631"/>
      <c r="AOE81" s="631"/>
      <c r="AOF81" s="631"/>
      <c r="AOG81" s="631"/>
      <c r="AOH81" s="631"/>
      <c r="AOI81" s="631"/>
      <c r="AOJ81" s="631"/>
      <c r="AOK81" s="631"/>
      <c r="AOL81" s="631"/>
      <c r="AOM81" s="631"/>
      <c r="AON81" s="631"/>
      <c r="AOO81" s="631"/>
      <c r="AOP81" s="631"/>
      <c r="AOQ81" s="631"/>
      <c r="AOR81" s="631"/>
      <c r="AOS81" s="631"/>
      <c r="AOT81" s="631"/>
      <c r="AOU81" s="631"/>
      <c r="AOV81" s="631"/>
      <c r="AOW81" s="631"/>
      <c r="AOX81" s="631"/>
      <c r="AOY81" s="631"/>
      <c r="AOZ81" s="631"/>
      <c r="APA81" s="631"/>
      <c r="APB81" s="631"/>
      <c r="APC81" s="631"/>
      <c r="APD81" s="631"/>
      <c r="APE81" s="631"/>
      <c r="APF81" s="631"/>
      <c r="APG81" s="631"/>
      <c r="APH81" s="631"/>
      <c r="API81" s="631"/>
      <c r="APJ81" s="631"/>
      <c r="APK81" s="631"/>
      <c r="APL81" s="631"/>
      <c r="APM81" s="631"/>
      <c r="APN81" s="631"/>
      <c r="APO81" s="631"/>
      <c r="APP81" s="631"/>
      <c r="APQ81" s="631"/>
      <c r="APR81" s="631"/>
      <c r="APS81" s="631"/>
      <c r="APT81" s="631"/>
      <c r="APU81" s="631"/>
      <c r="APV81" s="631"/>
      <c r="APW81" s="631"/>
      <c r="APX81" s="631"/>
      <c r="APY81" s="631"/>
      <c r="APZ81" s="631"/>
      <c r="AQA81" s="631"/>
      <c r="AQB81" s="631"/>
      <c r="AQC81" s="631"/>
      <c r="AQD81" s="631"/>
      <c r="AQE81" s="631"/>
      <c r="AQF81" s="631"/>
      <c r="AQG81" s="631"/>
      <c r="AQH81" s="631"/>
      <c r="AQI81" s="631"/>
      <c r="AQJ81" s="631"/>
      <c r="AQK81" s="631"/>
      <c r="AQL81" s="631"/>
      <c r="AQM81" s="631"/>
      <c r="AQN81" s="631"/>
      <c r="AQO81" s="631"/>
      <c r="AQP81" s="631"/>
      <c r="AQQ81" s="631"/>
      <c r="AQR81" s="631"/>
      <c r="AQS81" s="631"/>
      <c r="AQT81" s="631"/>
      <c r="AQU81" s="631"/>
      <c r="AQV81" s="631"/>
      <c r="AQW81" s="631"/>
      <c r="AQX81" s="631"/>
      <c r="AQY81" s="631"/>
      <c r="AQZ81" s="631"/>
      <c r="ARA81" s="631"/>
      <c r="ARB81" s="631"/>
      <c r="ARC81" s="631"/>
      <c r="ARD81" s="631"/>
      <c r="ARE81" s="631"/>
      <c r="ARF81" s="631"/>
      <c r="ARG81" s="631"/>
      <c r="ARH81" s="631"/>
      <c r="ARI81" s="631"/>
      <c r="ARJ81" s="631"/>
      <c r="ARK81" s="631"/>
      <c r="ARL81" s="631"/>
      <c r="ARM81" s="631"/>
      <c r="ARN81" s="631"/>
      <c r="ARO81" s="631"/>
      <c r="ARP81" s="631"/>
      <c r="ARQ81" s="631"/>
      <c r="ARR81" s="631"/>
      <c r="ARS81" s="631"/>
      <c r="ART81" s="631"/>
      <c r="ARU81" s="631"/>
      <c r="ARV81" s="631"/>
      <c r="ARW81" s="631"/>
      <c r="ARX81" s="631"/>
      <c r="ARY81" s="631"/>
      <c r="ARZ81" s="631"/>
      <c r="ASA81" s="631"/>
      <c r="ASB81" s="631"/>
      <c r="ASC81" s="631"/>
      <c r="ASD81" s="631"/>
      <c r="ASE81" s="631"/>
      <c r="ASF81" s="631"/>
      <c r="ASG81" s="631"/>
      <c r="ASH81" s="631"/>
      <c r="ASI81" s="631"/>
      <c r="ASJ81" s="631"/>
      <c r="ASK81" s="631"/>
      <c r="ASL81" s="631"/>
      <c r="ASM81" s="631"/>
      <c r="ASN81" s="631"/>
      <c r="ASO81" s="631"/>
      <c r="ASP81" s="631"/>
      <c r="ASQ81" s="631"/>
      <c r="ASR81" s="631"/>
      <c r="ASS81" s="631"/>
      <c r="AST81" s="631"/>
      <c r="ASU81" s="631"/>
      <c r="ASV81" s="631"/>
      <c r="ASW81" s="631"/>
      <c r="ASX81" s="631"/>
      <c r="ASY81" s="631"/>
      <c r="ASZ81" s="631"/>
      <c r="ATA81" s="631"/>
      <c r="ATB81" s="631"/>
      <c r="ATC81" s="631"/>
      <c r="ATD81" s="631"/>
      <c r="ATE81" s="631"/>
      <c r="ATF81" s="631"/>
      <c r="ATG81" s="631"/>
      <c r="ATH81" s="631"/>
      <c r="ATI81" s="631"/>
      <c r="ATJ81" s="631"/>
      <c r="ATK81" s="631"/>
      <c r="ATL81" s="631"/>
      <c r="ATM81" s="631"/>
      <c r="ATN81" s="631"/>
      <c r="ATO81" s="631"/>
      <c r="ATP81" s="631"/>
      <c r="ATQ81" s="631"/>
      <c r="ATR81" s="631"/>
      <c r="ATS81" s="631"/>
      <c r="ATT81" s="631"/>
      <c r="ATU81" s="631"/>
      <c r="ATV81" s="631"/>
      <c r="ATW81" s="631"/>
      <c r="ATX81" s="631"/>
      <c r="ATY81" s="631"/>
      <c r="ATZ81" s="631"/>
      <c r="AUA81" s="631"/>
      <c r="AUB81" s="631"/>
      <c r="AUC81" s="631"/>
      <c r="AUD81" s="631"/>
      <c r="AUE81" s="631"/>
      <c r="AUF81" s="631"/>
      <c r="AUG81" s="631"/>
      <c r="AUH81" s="631"/>
      <c r="AUI81" s="631"/>
      <c r="AUJ81" s="631"/>
      <c r="AUK81" s="631"/>
      <c r="AUL81" s="631"/>
      <c r="AUM81" s="631"/>
      <c r="AUN81" s="631"/>
      <c r="AUO81" s="631"/>
      <c r="AUP81" s="631"/>
      <c r="AUQ81" s="631"/>
      <c r="AUR81" s="631"/>
      <c r="AUS81" s="631"/>
      <c r="AUT81" s="631"/>
      <c r="AUU81" s="631"/>
      <c r="AUV81" s="631"/>
      <c r="AUW81" s="631"/>
      <c r="AUX81" s="631"/>
      <c r="AUY81" s="631"/>
      <c r="AUZ81" s="631"/>
      <c r="AVA81" s="631"/>
      <c r="AVB81" s="631"/>
      <c r="AVC81" s="631"/>
      <c r="AVD81" s="631"/>
      <c r="AVE81" s="631"/>
      <c r="AVF81" s="631"/>
      <c r="AVG81" s="631"/>
      <c r="AVH81" s="631"/>
      <c r="AVI81" s="631"/>
      <c r="AVJ81" s="631"/>
      <c r="AVK81" s="631"/>
      <c r="AVL81" s="631"/>
      <c r="AVM81" s="631"/>
      <c r="AVN81" s="631"/>
      <c r="AVO81" s="631"/>
      <c r="AVP81" s="631"/>
      <c r="AVQ81" s="631"/>
      <c r="AVR81" s="631"/>
      <c r="AVS81" s="631"/>
      <c r="AVT81" s="631"/>
      <c r="AVU81" s="631"/>
      <c r="AVV81" s="631"/>
      <c r="AVW81" s="631"/>
      <c r="AVX81" s="631"/>
      <c r="AVY81" s="631"/>
      <c r="AVZ81" s="631"/>
      <c r="AWA81" s="631"/>
      <c r="AWB81" s="631"/>
      <c r="AWC81" s="631"/>
      <c r="AWD81" s="631"/>
      <c r="AWE81" s="631"/>
      <c r="AWF81" s="631"/>
      <c r="AWG81" s="631"/>
      <c r="AWH81" s="631"/>
      <c r="AWI81" s="631"/>
      <c r="AWJ81" s="631"/>
      <c r="AWK81" s="631"/>
      <c r="AWL81" s="631"/>
      <c r="AWM81" s="631"/>
      <c r="AWN81" s="631"/>
      <c r="AWO81" s="631"/>
      <c r="AWP81" s="631"/>
      <c r="AWQ81" s="631"/>
      <c r="AWR81" s="631"/>
      <c r="AWS81" s="631"/>
      <c r="AWT81" s="631"/>
      <c r="AWU81" s="631"/>
      <c r="AWV81" s="631"/>
      <c r="AWW81" s="631"/>
      <c r="AWX81" s="631"/>
      <c r="AWY81" s="631"/>
      <c r="AWZ81" s="631"/>
      <c r="AXA81" s="631"/>
      <c r="AXB81" s="631"/>
      <c r="AXC81" s="631"/>
      <c r="AXD81" s="631"/>
      <c r="AXE81" s="631"/>
      <c r="AXF81" s="631"/>
      <c r="AXG81" s="631"/>
      <c r="AXH81" s="631"/>
      <c r="AXI81" s="631"/>
      <c r="AXJ81" s="631"/>
      <c r="AXK81" s="631"/>
      <c r="AXL81" s="631"/>
      <c r="AXM81" s="631"/>
      <c r="AXN81" s="631"/>
      <c r="AXO81" s="631"/>
      <c r="AXP81" s="631"/>
      <c r="AXQ81" s="631"/>
      <c r="AXR81" s="631"/>
      <c r="AXS81" s="631"/>
      <c r="AXT81" s="631"/>
      <c r="AXU81" s="631"/>
      <c r="AXV81" s="631"/>
      <c r="AXW81" s="631"/>
      <c r="AXX81" s="631"/>
      <c r="AXY81" s="631"/>
      <c r="AXZ81" s="631"/>
      <c r="AYA81" s="631"/>
      <c r="AYB81" s="631"/>
      <c r="AYC81" s="631"/>
      <c r="AYD81" s="631"/>
      <c r="AYE81" s="631"/>
      <c r="AYF81" s="631"/>
      <c r="AYG81" s="631"/>
      <c r="AYH81" s="631"/>
      <c r="AYI81" s="631"/>
      <c r="AYJ81" s="631"/>
      <c r="AYK81" s="631"/>
      <c r="AYL81" s="631"/>
      <c r="AYM81" s="631"/>
      <c r="AYN81" s="631"/>
      <c r="AYO81" s="631"/>
      <c r="AYP81" s="631"/>
      <c r="AYQ81" s="631"/>
      <c r="AYR81" s="631"/>
      <c r="AYS81" s="631"/>
      <c r="AYT81" s="631"/>
      <c r="AYU81" s="631"/>
      <c r="AYV81" s="631"/>
      <c r="AYW81" s="631"/>
      <c r="AYX81" s="631"/>
      <c r="AYY81" s="631"/>
      <c r="AYZ81" s="631"/>
      <c r="AZA81" s="631"/>
      <c r="AZB81" s="631"/>
      <c r="AZC81" s="631"/>
      <c r="AZD81" s="631"/>
      <c r="AZE81" s="631"/>
      <c r="AZF81" s="631"/>
      <c r="AZG81" s="631"/>
      <c r="AZH81" s="631"/>
      <c r="AZI81" s="631"/>
      <c r="AZJ81" s="631"/>
      <c r="AZK81" s="631"/>
      <c r="AZL81" s="631"/>
      <c r="AZM81" s="631"/>
      <c r="AZN81" s="631"/>
      <c r="AZO81" s="631"/>
      <c r="AZP81" s="631"/>
      <c r="AZQ81" s="631"/>
      <c r="AZR81" s="631"/>
      <c r="AZS81" s="631"/>
      <c r="AZT81" s="631"/>
      <c r="AZU81" s="631"/>
      <c r="AZV81" s="631"/>
      <c r="AZW81" s="631"/>
      <c r="AZX81" s="631"/>
      <c r="AZY81" s="631"/>
      <c r="AZZ81" s="631"/>
      <c r="BAA81" s="631"/>
      <c r="BAB81" s="631"/>
      <c r="BAC81" s="631"/>
      <c r="BAD81" s="631"/>
      <c r="BAE81" s="631"/>
      <c r="BAF81" s="631"/>
      <c r="BAG81" s="631"/>
      <c r="BAH81" s="631"/>
      <c r="BAI81" s="631"/>
      <c r="BAJ81" s="631"/>
      <c r="BAK81" s="631"/>
      <c r="BAL81" s="631"/>
      <c r="BAM81" s="631"/>
      <c r="BAN81" s="631"/>
      <c r="BAO81" s="631"/>
      <c r="BAP81" s="631"/>
      <c r="BAQ81" s="631"/>
      <c r="BAR81" s="631"/>
      <c r="BAS81" s="631"/>
      <c r="BAT81" s="631"/>
      <c r="BAU81" s="631"/>
      <c r="BAV81" s="631"/>
      <c r="BAW81" s="631"/>
      <c r="BAX81" s="631"/>
      <c r="BAY81" s="631"/>
      <c r="BAZ81" s="631"/>
      <c r="BBA81" s="631"/>
      <c r="BBB81" s="631"/>
      <c r="BBC81" s="631"/>
      <c r="BBD81" s="631"/>
      <c r="BBE81" s="631"/>
      <c r="BBF81" s="631"/>
      <c r="BBG81" s="631"/>
      <c r="BBH81" s="631"/>
      <c r="BBI81" s="631"/>
      <c r="BBJ81" s="631"/>
      <c r="BBK81" s="631"/>
      <c r="BBL81" s="631"/>
      <c r="BBM81" s="631"/>
      <c r="BBN81" s="631"/>
      <c r="BBO81" s="631"/>
      <c r="BBP81" s="631"/>
      <c r="BBQ81" s="631"/>
      <c r="BBR81" s="631"/>
      <c r="BBS81" s="631"/>
      <c r="BBT81" s="631"/>
      <c r="BBU81" s="631"/>
      <c r="BBV81" s="631"/>
      <c r="BBW81" s="631"/>
      <c r="BBX81" s="631"/>
      <c r="BBY81" s="631"/>
      <c r="BBZ81" s="631"/>
      <c r="BCA81" s="631"/>
      <c r="BCB81" s="631"/>
      <c r="BCC81" s="631"/>
      <c r="BCD81" s="631"/>
      <c r="BCE81" s="631"/>
      <c r="BCF81" s="631"/>
      <c r="BCG81" s="631"/>
      <c r="BCH81" s="631"/>
      <c r="BCI81" s="631"/>
      <c r="BCJ81" s="631"/>
      <c r="BCK81" s="631"/>
      <c r="BCL81" s="631"/>
      <c r="BCM81" s="631"/>
      <c r="BCN81" s="631"/>
      <c r="BCO81" s="631"/>
      <c r="BCP81" s="631"/>
      <c r="BCQ81" s="631"/>
      <c r="BCR81" s="631"/>
      <c r="BCS81" s="631"/>
      <c r="BCT81" s="631"/>
      <c r="BCU81" s="631"/>
      <c r="BCV81" s="631"/>
      <c r="BCW81" s="631"/>
      <c r="BCX81" s="631"/>
      <c r="BCY81" s="631"/>
      <c r="BCZ81" s="631"/>
      <c r="BDA81" s="631"/>
      <c r="BDB81" s="631"/>
      <c r="BDC81" s="631"/>
      <c r="BDD81" s="631"/>
      <c r="BDE81" s="631"/>
      <c r="BDF81" s="631"/>
      <c r="BDG81" s="631"/>
      <c r="BDH81" s="631"/>
      <c r="BDI81" s="631"/>
      <c r="BDJ81" s="631"/>
      <c r="BDK81" s="631"/>
    </row>
    <row r="82" spans="1:1467" customFormat="1">
      <c r="A82" s="631"/>
      <c r="B82" s="672" t="s">
        <v>305</v>
      </c>
      <c r="C82" s="673">
        <v>0.23330000000000001</v>
      </c>
      <c r="D82" s="563">
        <v>30.75680434782609</v>
      </c>
      <c r="E82" s="563"/>
      <c r="F82" s="674">
        <v>30.75680434782609</v>
      </c>
      <c r="G82" s="631"/>
      <c r="H82" s="631"/>
      <c r="I82" s="631"/>
      <c r="J82" s="631"/>
      <c r="K82" s="631"/>
      <c r="L82" s="631"/>
      <c r="M82" s="631"/>
      <c r="N82" s="631"/>
      <c r="O82" s="631"/>
      <c r="P82" s="631"/>
      <c r="Q82" s="631"/>
      <c r="R82" s="631"/>
      <c r="S82" s="631"/>
      <c r="T82" s="631"/>
      <c r="U82" s="631"/>
      <c r="V82" s="631"/>
      <c r="W82" s="631"/>
      <c r="X82" s="631"/>
      <c r="Y82" s="631"/>
      <c r="Z82" s="631"/>
      <c r="AA82" s="631"/>
      <c r="AB82" s="631"/>
      <c r="AC82" s="631"/>
      <c r="AD82" s="631"/>
      <c r="AE82" s="631"/>
      <c r="AF82" s="631"/>
      <c r="AG82" s="631"/>
      <c r="AH82" s="631"/>
      <c r="AI82" s="631"/>
      <c r="AJ82" s="631"/>
      <c r="AK82" s="631"/>
      <c r="AL82" s="631"/>
      <c r="AM82" s="631"/>
      <c r="AN82" s="631"/>
      <c r="AO82" s="631"/>
      <c r="AP82" s="631"/>
      <c r="AQ82" s="631"/>
      <c r="AR82" s="631"/>
      <c r="AS82" s="631"/>
      <c r="AT82" s="631"/>
      <c r="AU82" s="631"/>
      <c r="AV82" s="631"/>
      <c r="AW82" s="631"/>
      <c r="AX82" s="631"/>
      <c r="AY82" s="631"/>
      <c r="AZ82" s="631"/>
      <c r="BA82" s="631"/>
      <c r="BB82" s="631"/>
      <c r="BC82" s="631"/>
      <c r="BD82" s="631"/>
      <c r="BE82" s="631"/>
      <c r="BF82" s="631"/>
      <c r="BG82" s="631"/>
      <c r="BH82" s="631"/>
      <c r="BI82" s="631"/>
      <c r="BJ82" s="631"/>
      <c r="BK82" s="631"/>
      <c r="BL82" s="631"/>
      <c r="BM82" s="631"/>
      <c r="BN82" s="631"/>
      <c r="BO82" s="631"/>
      <c r="BP82" s="631"/>
      <c r="BQ82" s="631"/>
      <c r="BR82" s="631"/>
      <c r="BS82" s="631"/>
      <c r="BT82" s="631"/>
      <c r="BU82" s="631"/>
      <c r="BV82" s="631"/>
      <c r="BW82" s="631"/>
      <c r="BX82" s="631"/>
      <c r="BY82" s="631"/>
      <c r="BZ82" s="631"/>
      <c r="CA82" s="631"/>
      <c r="CB82" s="631"/>
      <c r="CC82" s="631"/>
      <c r="CD82" s="631"/>
      <c r="CE82" s="631"/>
      <c r="CF82" s="631"/>
      <c r="CG82" s="631"/>
      <c r="CH82" s="631"/>
      <c r="CI82" s="631"/>
      <c r="CJ82" s="631"/>
      <c r="CK82" s="631"/>
      <c r="CL82" s="631"/>
      <c r="CM82" s="631"/>
      <c r="CN82" s="631"/>
      <c r="CO82" s="631"/>
      <c r="CP82" s="631"/>
      <c r="CQ82" s="631"/>
      <c r="CR82" s="631"/>
      <c r="CS82" s="631"/>
      <c r="CT82" s="631"/>
      <c r="CU82" s="631"/>
      <c r="CV82" s="631"/>
      <c r="CW82" s="631"/>
      <c r="CX82" s="631"/>
      <c r="CY82" s="631"/>
      <c r="CZ82" s="631"/>
      <c r="DA82" s="631"/>
      <c r="DB82" s="631"/>
      <c r="DC82" s="631"/>
      <c r="DD82" s="631"/>
      <c r="DE82" s="631"/>
      <c r="DF82" s="631"/>
      <c r="DG82" s="631"/>
      <c r="DH82" s="631"/>
      <c r="DI82" s="631"/>
      <c r="DJ82" s="631"/>
      <c r="DK82" s="631"/>
      <c r="DL82" s="631"/>
      <c r="DM82" s="631"/>
      <c r="DN82" s="631"/>
      <c r="DO82" s="631"/>
      <c r="DP82" s="631"/>
      <c r="DQ82" s="631"/>
      <c r="DR82" s="631"/>
      <c r="DS82" s="631"/>
      <c r="DT82" s="631"/>
      <c r="DU82" s="631"/>
      <c r="DV82" s="631"/>
      <c r="DW82" s="631"/>
      <c r="DX82" s="631"/>
      <c r="DY82" s="631"/>
      <c r="DZ82" s="631"/>
      <c r="EA82" s="631"/>
      <c r="EB82" s="631"/>
      <c r="EC82" s="631"/>
      <c r="ED82" s="631"/>
      <c r="EE82" s="631"/>
      <c r="EF82" s="631"/>
      <c r="EG82" s="631"/>
      <c r="EH82" s="631"/>
      <c r="EI82" s="631"/>
      <c r="EJ82" s="631"/>
      <c r="EK82" s="631"/>
      <c r="EL82" s="631"/>
      <c r="EM82" s="631"/>
      <c r="EN82" s="631"/>
      <c r="EO82" s="631"/>
      <c r="EP82" s="631"/>
      <c r="EQ82" s="631"/>
      <c r="ER82" s="631"/>
      <c r="ES82" s="631"/>
      <c r="ET82" s="631"/>
      <c r="EU82" s="631"/>
      <c r="EV82" s="631"/>
      <c r="EW82" s="631"/>
      <c r="EX82" s="631"/>
      <c r="EY82" s="631"/>
      <c r="EZ82" s="631"/>
      <c r="FA82" s="631"/>
      <c r="FB82" s="631"/>
      <c r="FC82" s="631"/>
      <c r="FD82" s="631"/>
      <c r="FE82" s="631"/>
      <c r="FF82" s="631"/>
      <c r="FG82" s="631"/>
      <c r="FH82" s="631"/>
      <c r="FI82" s="631"/>
      <c r="FJ82" s="631"/>
      <c r="FK82" s="631"/>
      <c r="FL82" s="631"/>
      <c r="FM82" s="631"/>
      <c r="FN82" s="631"/>
      <c r="FO82" s="631"/>
      <c r="FP82" s="631"/>
      <c r="FQ82" s="631"/>
      <c r="FR82" s="631"/>
      <c r="FS82" s="631"/>
      <c r="FT82" s="631"/>
      <c r="FU82" s="631"/>
      <c r="FV82" s="631"/>
      <c r="FW82" s="631"/>
      <c r="FX82" s="631"/>
      <c r="FY82" s="631"/>
      <c r="FZ82" s="631"/>
      <c r="GA82" s="631"/>
      <c r="GB82" s="631"/>
      <c r="GC82" s="631"/>
      <c r="GD82" s="631"/>
      <c r="GE82" s="631"/>
      <c r="GF82" s="631"/>
      <c r="GG82" s="631"/>
      <c r="GH82" s="631"/>
      <c r="GI82" s="631"/>
      <c r="GJ82" s="631"/>
      <c r="GK82" s="631"/>
      <c r="GL82" s="631"/>
      <c r="GM82" s="631"/>
      <c r="GN82" s="631"/>
      <c r="GO82" s="631"/>
      <c r="GP82" s="631"/>
      <c r="GQ82" s="631"/>
      <c r="GR82" s="631"/>
      <c r="GS82" s="631"/>
      <c r="GT82" s="631"/>
      <c r="GU82" s="631"/>
      <c r="GV82" s="631"/>
      <c r="GW82" s="631"/>
      <c r="GX82" s="631"/>
      <c r="GY82" s="631"/>
      <c r="GZ82" s="631"/>
      <c r="HA82" s="631"/>
      <c r="HB82" s="631"/>
      <c r="HC82" s="631"/>
      <c r="HD82" s="631"/>
      <c r="HE82" s="631"/>
      <c r="HF82" s="631"/>
      <c r="HG82" s="631"/>
      <c r="HH82" s="631"/>
      <c r="HI82" s="631"/>
      <c r="HJ82" s="631"/>
      <c r="HK82" s="631"/>
      <c r="HL82" s="631"/>
      <c r="HM82" s="631"/>
      <c r="HN82" s="631"/>
      <c r="HO82" s="631"/>
      <c r="HP82" s="631"/>
      <c r="HQ82" s="631"/>
      <c r="HR82" s="631"/>
      <c r="HS82" s="631"/>
      <c r="HT82" s="631"/>
      <c r="HU82" s="631"/>
      <c r="HV82" s="631"/>
      <c r="HW82" s="631"/>
      <c r="HX82" s="631"/>
      <c r="HY82" s="631"/>
      <c r="HZ82" s="631"/>
      <c r="IA82" s="631"/>
      <c r="IB82" s="631"/>
      <c r="IC82" s="631"/>
      <c r="ID82" s="631"/>
      <c r="IE82" s="631"/>
      <c r="IF82" s="631"/>
      <c r="IG82" s="631"/>
      <c r="IH82" s="631"/>
      <c r="II82" s="631"/>
      <c r="IJ82" s="631"/>
      <c r="IK82" s="631"/>
      <c r="IL82" s="631"/>
      <c r="IM82" s="631"/>
      <c r="IN82" s="631"/>
      <c r="IO82" s="631"/>
      <c r="IP82" s="631"/>
      <c r="IQ82" s="631"/>
      <c r="IR82" s="631"/>
      <c r="IS82" s="631"/>
      <c r="IT82" s="631"/>
      <c r="IU82" s="631"/>
      <c r="IV82" s="631"/>
      <c r="IW82" s="631"/>
      <c r="IX82" s="631"/>
      <c r="IY82" s="631"/>
      <c r="IZ82" s="631"/>
      <c r="JA82" s="631"/>
      <c r="JB82" s="631"/>
      <c r="JC82" s="631"/>
      <c r="JD82" s="631"/>
      <c r="JE82" s="631"/>
      <c r="JF82" s="631"/>
      <c r="JG82" s="631"/>
      <c r="JH82" s="631"/>
      <c r="JI82" s="631"/>
      <c r="JJ82" s="631"/>
      <c r="JK82" s="631"/>
      <c r="JL82" s="631"/>
      <c r="JM82" s="631"/>
      <c r="JN82" s="631"/>
      <c r="JO82" s="631"/>
      <c r="JP82" s="631"/>
      <c r="JQ82" s="631"/>
      <c r="JR82" s="631"/>
      <c r="JS82" s="631"/>
      <c r="JT82" s="631"/>
      <c r="JU82" s="631"/>
      <c r="JV82" s="631"/>
      <c r="JW82" s="631"/>
      <c r="JX82" s="631"/>
      <c r="JY82" s="631"/>
      <c r="JZ82" s="631"/>
      <c r="KA82" s="631"/>
      <c r="KB82" s="631"/>
      <c r="KC82" s="631"/>
      <c r="KD82" s="631"/>
      <c r="KE82" s="631"/>
      <c r="KF82" s="631"/>
      <c r="KG82" s="631"/>
      <c r="KH82" s="631"/>
      <c r="KI82" s="631"/>
      <c r="KJ82" s="631"/>
      <c r="KK82" s="631"/>
      <c r="KL82" s="631"/>
      <c r="KM82" s="631"/>
      <c r="KN82" s="631"/>
      <c r="KO82" s="631"/>
      <c r="KP82" s="631"/>
      <c r="KQ82" s="631"/>
      <c r="KR82" s="631"/>
      <c r="KS82" s="631"/>
      <c r="KT82" s="631"/>
      <c r="KU82" s="631"/>
      <c r="KV82" s="631"/>
      <c r="KW82" s="631"/>
      <c r="KX82" s="631"/>
      <c r="KY82" s="631"/>
      <c r="KZ82" s="631"/>
      <c r="LA82" s="631"/>
      <c r="LB82" s="631"/>
      <c r="LC82" s="631"/>
      <c r="LD82" s="631"/>
      <c r="LE82" s="631"/>
      <c r="LF82" s="631"/>
      <c r="LG82" s="631"/>
      <c r="LH82" s="631"/>
      <c r="LI82" s="631"/>
      <c r="LJ82" s="631"/>
      <c r="LK82" s="631"/>
      <c r="LL82" s="631"/>
      <c r="LM82" s="631"/>
      <c r="LN82" s="631"/>
      <c r="LO82" s="631"/>
      <c r="LP82" s="631"/>
      <c r="LQ82" s="631"/>
      <c r="LR82" s="631"/>
      <c r="LS82" s="631"/>
      <c r="LT82" s="631"/>
      <c r="LU82" s="631"/>
      <c r="LV82" s="631"/>
      <c r="LW82" s="631"/>
      <c r="LX82" s="631"/>
      <c r="LY82" s="631"/>
      <c r="LZ82" s="631"/>
      <c r="MA82" s="631"/>
      <c r="MB82" s="631"/>
      <c r="MC82" s="631"/>
      <c r="MD82" s="631"/>
      <c r="ME82" s="631"/>
      <c r="MF82" s="631"/>
      <c r="MG82" s="631"/>
      <c r="MH82" s="631"/>
      <c r="MI82" s="631"/>
      <c r="MJ82" s="631"/>
      <c r="MK82" s="631"/>
      <c r="ML82" s="631"/>
      <c r="MM82" s="631"/>
      <c r="MN82" s="631"/>
      <c r="MO82" s="631"/>
      <c r="MP82" s="631"/>
      <c r="MQ82" s="631"/>
      <c r="MR82" s="631"/>
      <c r="MS82" s="631"/>
      <c r="MT82" s="631"/>
      <c r="MU82" s="631"/>
      <c r="MV82" s="631"/>
      <c r="MW82" s="631"/>
      <c r="MX82" s="631"/>
      <c r="MY82" s="631"/>
      <c r="MZ82" s="631"/>
      <c r="NA82" s="631"/>
      <c r="NB82" s="631"/>
      <c r="NC82" s="631"/>
      <c r="ND82" s="631"/>
      <c r="NE82" s="631"/>
      <c r="NF82" s="631"/>
      <c r="NG82" s="631"/>
      <c r="NH82" s="631"/>
      <c r="NI82" s="631"/>
      <c r="NJ82" s="631"/>
      <c r="NK82" s="631"/>
      <c r="NL82" s="631"/>
      <c r="NM82" s="631"/>
      <c r="NN82" s="631"/>
      <c r="NO82" s="631"/>
      <c r="NP82" s="631"/>
      <c r="NQ82" s="631"/>
      <c r="NR82" s="631"/>
      <c r="NS82" s="631"/>
      <c r="NT82" s="631"/>
      <c r="NU82" s="631"/>
      <c r="NV82" s="631"/>
      <c r="NW82" s="631"/>
      <c r="NX82" s="631"/>
      <c r="NY82" s="631"/>
      <c r="NZ82" s="631"/>
      <c r="OA82" s="631"/>
      <c r="OB82" s="631"/>
      <c r="OC82" s="631"/>
      <c r="OD82" s="631"/>
      <c r="OE82" s="631"/>
      <c r="OF82" s="631"/>
      <c r="OG82" s="631"/>
      <c r="OH82" s="631"/>
      <c r="OI82" s="631"/>
      <c r="OJ82" s="631"/>
      <c r="OK82" s="631"/>
      <c r="OL82" s="631"/>
      <c r="OM82" s="631"/>
      <c r="ON82" s="631"/>
      <c r="OO82" s="631"/>
      <c r="OP82" s="631"/>
      <c r="OQ82" s="631"/>
      <c r="OR82" s="631"/>
      <c r="OS82" s="631"/>
      <c r="OT82" s="631"/>
      <c r="OU82" s="631"/>
      <c r="OV82" s="631"/>
      <c r="OW82" s="631"/>
      <c r="OX82" s="631"/>
      <c r="OY82" s="631"/>
      <c r="OZ82" s="631"/>
      <c r="PA82" s="631"/>
      <c r="PB82" s="631"/>
      <c r="PC82" s="631"/>
      <c r="PD82" s="631"/>
      <c r="PE82" s="631"/>
      <c r="PF82" s="631"/>
      <c r="PG82" s="631"/>
      <c r="PH82" s="631"/>
      <c r="PI82" s="631"/>
      <c r="PJ82" s="631"/>
      <c r="PK82" s="631"/>
      <c r="PL82" s="631"/>
      <c r="PM82" s="631"/>
      <c r="PN82" s="631"/>
      <c r="PO82" s="631"/>
      <c r="PP82" s="631"/>
      <c r="PQ82" s="631"/>
      <c r="PR82" s="631"/>
      <c r="PS82" s="631"/>
      <c r="PT82" s="631"/>
      <c r="PU82" s="631"/>
      <c r="PV82" s="631"/>
      <c r="PW82" s="631"/>
      <c r="PX82" s="631"/>
      <c r="PY82" s="631"/>
      <c r="PZ82" s="631"/>
      <c r="QA82" s="631"/>
      <c r="QB82" s="631"/>
      <c r="QC82" s="631"/>
      <c r="QD82" s="631"/>
      <c r="QE82" s="631"/>
      <c r="QF82" s="631"/>
      <c r="QG82" s="631"/>
      <c r="QH82" s="631"/>
      <c r="QI82" s="631"/>
      <c r="QJ82" s="631"/>
      <c r="QK82" s="631"/>
      <c r="QL82" s="631"/>
      <c r="QM82" s="631"/>
      <c r="QN82" s="631"/>
      <c r="QO82" s="631"/>
      <c r="QP82" s="631"/>
      <c r="QQ82" s="631"/>
      <c r="QR82" s="631"/>
      <c r="QS82" s="631"/>
      <c r="QT82" s="631"/>
      <c r="QU82" s="631"/>
      <c r="QV82" s="631"/>
      <c r="QW82" s="631"/>
      <c r="QX82" s="631"/>
      <c r="QY82" s="631"/>
      <c r="QZ82" s="631"/>
      <c r="RA82" s="631"/>
      <c r="RB82" s="631"/>
      <c r="RC82" s="631"/>
      <c r="RD82" s="631"/>
      <c r="RE82" s="631"/>
      <c r="RF82" s="631"/>
      <c r="RG82" s="631"/>
      <c r="RH82" s="631"/>
      <c r="RI82" s="631"/>
      <c r="RJ82" s="631"/>
      <c r="RK82" s="631"/>
      <c r="RL82" s="631"/>
      <c r="RM82" s="631"/>
      <c r="RN82" s="631"/>
      <c r="RO82" s="631"/>
      <c r="RP82" s="631"/>
      <c r="RQ82" s="631"/>
      <c r="RR82" s="631"/>
      <c r="RS82" s="631"/>
      <c r="RT82" s="631"/>
      <c r="RU82" s="631"/>
      <c r="RV82" s="631"/>
      <c r="RW82" s="631"/>
      <c r="RX82" s="631"/>
      <c r="RY82" s="631"/>
      <c r="RZ82" s="631"/>
      <c r="SA82" s="631"/>
      <c r="SB82" s="631"/>
      <c r="SC82" s="631"/>
      <c r="SD82" s="631"/>
      <c r="SE82" s="631"/>
      <c r="SF82" s="631"/>
      <c r="SG82" s="631"/>
      <c r="SH82" s="631"/>
      <c r="SI82" s="631"/>
      <c r="SJ82" s="631"/>
      <c r="SK82" s="631"/>
      <c r="SL82" s="631"/>
      <c r="SM82" s="631"/>
      <c r="SN82" s="631"/>
      <c r="SO82" s="631"/>
      <c r="SP82" s="631"/>
      <c r="SQ82" s="631"/>
      <c r="SR82" s="631"/>
      <c r="SS82" s="631"/>
      <c r="ST82" s="631"/>
      <c r="SU82" s="631"/>
      <c r="SV82" s="631"/>
      <c r="SW82" s="631"/>
      <c r="SX82" s="631"/>
      <c r="SY82" s="631"/>
      <c r="SZ82" s="631"/>
      <c r="TA82" s="631"/>
      <c r="TB82" s="631"/>
      <c r="TC82" s="631"/>
      <c r="TD82" s="631"/>
      <c r="TE82" s="631"/>
      <c r="TF82" s="631"/>
      <c r="TG82" s="631"/>
      <c r="TH82" s="631"/>
      <c r="TI82" s="631"/>
      <c r="TJ82" s="631"/>
      <c r="TK82" s="631"/>
      <c r="TL82" s="631"/>
      <c r="TM82" s="631"/>
      <c r="TN82" s="631"/>
      <c r="TO82" s="631"/>
      <c r="TP82" s="631"/>
      <c r="TQ82" s="631"/>
      <c r="TR82" s="631"/>
      <c r="TS82" s="631"/>
      <c r="TT82" s="631"/>
      <c r="TU82" s="631"/>
      <c r="TV82" s="631"/>
      <c r="TW82" s="631"/>
      <c r="TX82" s="631"/>
      <c r="TY82" s="631"/>
      <c r="TZ82" s="631"/>
      <c r="UA82" s="631"/>
      <c r="UB82" s="631"/>
      <c r="UC82" s="631"/>
      <c r="UD82" s="631"/>
      <c r="UE82" s="631"/>
      <c r="UF82" s="631"/>
      <c r="UG82" s="631"/>
      <c r="UH82" s="631"/>
      <c r="UI82" s="631"/>
      <c r="UJ82" s="631"/>
      <c r="UK82" s="631"/>
      <c r="UL82" s="631"/>
      <c r="UM82" s="631"/>
      <c r="UN82" s="631"/>
      <c r="UO82" s="631"/>
      <c r="UP82" s="631"/>
      <c r="UQ82" s="631"/>
      <c r="UR82" s="631"/>
      <c r="US82" s="631"/>
      <c r="UT82" s="631"/>
      <c r="UU82" s="631"/>
      <c r="UV82" s="631"/>
      <c r="UW82" s="631"/>
      <c r="UX82" s="631"/>
      <c r="UY82" s="631"/>
      <c r="UZ82" s="631"/>
      <c r="VA82" s="631"/>
      <c r="VB82" s="631"/>
      <c r="VC82" s="631"/>
      <c r="VD82" s="631"/>
      <c r="VE82" s="631"/>
      <c r="VF82" s="631"/>
      <c r="VG82" s="631"/>
      <c r="VH82" s="631"/>
      <c r="VI82" s="631"/>
      <c r="VJ82" s="631"/>
      <c r="VK82" s="631"/>
      <c r="VL82" s="631"/>
      <c r="VM82" s="631"/>
      <c r="VN82" s="631"/>
      <c r="VO82" s="631"/>
      <c r="VP82" s="631"/>
      <c r="VQ82" s="631"/>
      <c r="VR82" s="631"/>
      <c r="VS82" s="631"/>
      <c r="VT82" s="631"/>
      <c r="VU82" s="631"/>
      <c r="VV82" s="631"/>
      <c r="VW82" s="631"/>
      <c r="VX82" s="631"/>
      <c r="VY82" s="631"/>
      <c r="VZ82" s="631"/>
      <c r="WA82" s="631"/>
      <c r="WB82" s="631"/>
      <c r="WC82" s="631"/>
      <c r="WD82" s="631"/>
      <c r="WE82" s="631"/>
      <c r="WF82" s="631"/>
      <c r="WG82" s="631"/>
      <c r="WH82" s="631"/>
      <c r="WI82" s="631"/>
      <c r="WJ82" s="631"/>
      <c r="WK82" s="631"/>
      <c r="WL82" s="631"/>
      <c r="WM82" s="631"/>
      <c r="WN82" s="631"/>
      <c r="WO82" s="631"/>
      <c r="WP82" s="631"/>
      <c r="WQ82" s="631"/>
      <c r="WR82" s="631"/>
      <c r="WS82" s="631"/>
      <c r="WT82" s="631"/>
      <c r="WU82" s="631"/>
      <c r="WV82" s="631"/>
      <c r="WW82" s="631"/>
      <c r="WX82" s="631"/>
      <c r="WY82" s="631"/>
      <c r="WZ82" s="631"/>
      <c r="XA82" s="631"/>
      <c r="XB82" s="631"/>
      <c r="XC82" s="631"/>
      <c r="XD82" s="631"/>
      <c r="XE82" s="631"/>
      <c r="XF82" s="631"/>
      <c r="XG82" s="631"/>
      <c r="XH82" s="631"/>
      <c r="XI82" s="631"/>
      <c r="XJ82" s="631"/>
      <c r="XK82" s="631"/>
      <c r="XL82" s="631"/>
      <c r="XM82" s="631"/>
      <c r="XN82" s="631"/>
      <c r="XO82" s="631"/>
      <c r="XP82" s="631"/>
      <c r="XQ82" s="631"/>
      <c r="XR82" s="631"/>
      <c r="XS82" s="631"/>
      <c r="XT82" s="631"/>
      <c r="XU82" s="631"/>
      <c r="XV82" s="631"/>
      <c r="XW82" s="631"/>
      <c r="XX82" s="631"/>
      <c r="XY82" s="631"/>
      <c r="XZ82" s="631"/>
      <c r="YA82" s="631"/>
      <c r="YB82" s="631"/>
      <c r="YC82" s="631"/>
      <c r="YD82" s="631"/>
      <c r="YE82" s="631"/>
      <c r="YF82" s="631"/>
      <c r="YG82" s="631"/>
      <c r="YH82" s="631"/>
      <c r="YI82" s="631"/>
      <c r="YJ82" s="631"/>
      <c r="YK82" s="631"/>
      <c r="YL82" s="631"/>
      <c r="YM82" s="631"/>
      <c r="YN82" s="631"/>
      <c r="YO82" s="631"/>
      <c r="YP82" s="631"/>
      <c r="YQ82" s="631"/>
      <c r="YR82" s="631"/>
      <c r="YS82" s="631"/>
      <c r="YT82" s="631"/>
      <c r="YU82" s="631"/>
      <c r="YV82" s="631"/>
      <c r="YW82" s="631"/>
      <c r="YX82" s="631"/>
      <c r="YY82" s="631"/>
      <c r="YZ82" s="631"/>
      <c r="ZA82" s="631"/>
      <c r="ZB82" s="631"/>
      <c r="ZC82" s="631"/>
      <c r="ZD82" s="631"/>
      <c r="ZE82" s="631"/>
      <c r="ZF82" s="631"/>
      <c r="ZG82" s="631"/>
      <c r="ZH82" s="631"/>
      <c r="ZI82" s="631"/>
      <c r="ZJ82" s="631"/>
      <c r="ZK82" s="631"/>
      <c r="ZL82" s="631"/>
      <c r="ZM82" s="631"/>
      <c r="ZN82" s="631"/>
      <c r="ZO82" s="631"/>
      <c r="ZP82" s="631"/>
      <c r="ZQ82" s="631"/>
      <c r="ZR82" s="631"/>
      <c r="ZS82" s="631"/>
      <c r="ZT82" s="631"/>
      <c r="ZU82" s="631"/>
      <c r="ZV82" s="631"/>
      <c r="ZW82" s="631"/>
      <c r="ZX82" s="631"/>
      <c r="ZY82" s="631"/>
      <c r="ZZ82" s="631"/>
      <c r="AAA82" s="631"/>
      <c r="AAB82" s="631"/>
      <c r="AAC82" s="631"/>
      <c r="AAD82" s="631"/>
      <c r="AAE82" s="631"/>
      <c r="AAF82" s="631"/>
      <c r="AAG82" s="631"/>
      <c r="AAH82" s="631"/>
      <c r="AAI82" s="631"/>
      <c r="AAJ82" s="631"/>
      <c r="AAK82" s="631"/>
      <c r="AAL82" s="631"/>
      <c r="AAM82" s="631"/>
      <c r="AAN82" s="631"/>
      <c r="AAO82" s="631"/>
      <c r="AAP82" s="631"/>
      <c r="AAQ82" s="631"/>
      <c r="AAR82" s="631"/>
      <c r="AAS82" s="631"/>
      <c r="AAT82" s="631"/>
      <c r="AAU82" s="631"/>
      <c r="AAV82" s="631"/>
      <c r="AAW82" s="631"/>
      <c r="AAX82" s="631"/>
      <c r="AAY82" s="631"/>
      <c r="AAZ82" s="631"/>
      <c r="ABA82" s="631"/>
      <c r="ABB82" s="631"/>
      <c r="ABC82" s="631"/>
      <c r="ABD82" s="631"/>
      <c r="ABE82" s="631"/>
      <c r="ABF82" s="631"/>
      <c r="ABG82" s="631"/>
      <c r="ABH82" s="631"/>
      <c r="ABI82" s="631"/>
      <c r="ABJ82" s="631"/>
      <c r="ABK82" s="631"/>
      <c r="ABL82" s="631"/>
      <c r="ABM82" s="631"/>
      <c r="ABN82" s="631"/>
      <c r="ABO82" s="631"/>
      <c r="ABP82" s="631"/>
      <c r="ABQ82" s="631"/>
      <c r="ABR82" s="631"/>
      <c r="ABS82" s="631"/>
      <c r="ABT82" s="631"/>
      <c r="ABU82" s="631"/>
      <c r="ABV82" s="631"/>
      <c r="ABW82" s="631"/>
      <c r="ABX82" s="631"/>
      <c r="ABY82" s="631"/>
      <c r="ABZ82" s="631"/>
      <c r="ACA82" s="631"/>
      <c r="ACB82" s="631"/>
      <c r="ACC82" s="631"/>
      <c r="ACD82" s="631"/>
      <c r="ACE82" s="631"/>
      <c r="ACF82" s="631"/>
      <c r="ACG82" s="631"/>
      <c r="ACH82" s="631"/>
      <c r="ACI82" s="631"/>
      <c r="ACJ82" s="631"/>
      <c r="ACK82" s="631"/>
      <c r="ACL82" s="631"/>
      <c r="ACM82" s="631"/>
      <c r="ACN82" s="631"/>
      <c r="ACO82" s="631"/>
      <c r="ACP82" s="631"/>
      <c r="ACQ82" s="631"/>
      <c r="ACR82" s="631"/>
      <c r="ACS82" s="631"/>
      <c r="ACT82" s="631"/>
      <c r="ACU82" s="631"/>
      <c r="ACV82" s="631"/>
      <c r="ACW82" s="631"/>
      <c r="ACX82" s="631"/>
      <c r="ACY82" s="631"/>
      <c r="ACZ82" s="631"/>
      <c r="ADA82" s="631"/>
      <c r="ADB82" s="631"/>
      <c r="ADC82" s="631"/>
      <c r="ADD82" s="631"/>
      <c r="ADE82" s="631"/>
      <c r="ADF82" s="631"/>
      <c r="ADG82" s="631"/>
      <c r="ADH82" s="631"/>
      <c r="ADI82" s="631"/>
      <c r="ADJ82" s="631"/>
      <c r="ADK82" s="631"/>
      <c r="ADL82" s="631"/>
      <c r="ADM82" s="631"/>
      <c r="ADN82" s="631"/>
      <c r="ADO82" s="631"/>
      <c r="ADP82" s="631"/>
      <c r="ADQ82" s="631"/>
      <c r="ADR82" s="631"/>
      <c r="ADS82" s="631"/>
      <c r="ADT82" s="631"/>
      <c r="ADU82" s="631"/>
      <c r="ADV82" s="631"/>
      <c r="ADW82" s="631"/>
      <c r="ADX82" s="631"/>
      <c r="ADY82" s="631"/>
      <c r="ADZ82" s="631"/>
      <c r="AEA82" s="631"/>
      <c r="AEB82" s="631"/>
      <c r="AEC82" s="631"/>
      <c r="AED82" s="631"/>
      <c r="AEE82" s="631"/>
      <c r="AEF82" s="631"/>
      <c r="AEG82" s="631"/>
      <c r="AEH82" s="631"/>
      <c r="AEI82" s="631"/>
      <c r="AEJ82" s="631"/>
      <c r="AEK82" s="631"/>
      <c r="AEL82" s="631"/>
      <c r="AEM82" s="631"/>
      <c r="AEN82" s="631"/>
      <c r="AEO82" s="631"/>
      <c r="AEP82" s="631"/>
      <c r="AEQ82" s="631"/>
      <c r="AER82" s="631"/>
      <c r="AES82" s="631"/>
      <c r="AET82" s="631"/>
      <c r="AEU82" s="631"/>
      <c r="AEV82" s="631"/>
      <c r="AEW82" s="631"/>
      <c r="AEX82" s="631"/>
      <c r="AEY82" s="631"/>
      <c r="AEZ82" s="631"/>
      <c r="AFA82" s="631"/>
      <c r="AFB82" s="631"/>
      <c r="AFC82" s="631"/>
      <c r="AFD82" s="631"/>
      <c r="AFE82" s="631"/>
      <c r="AFF82" s="631"/>
      <c r="AFG82" s="631"/>
      <c r="AFH82" s="631"/>
      <c r="AFI82" s="631"/>
      <c r="AFJ82" s="631"/>
      <c r="AFK82" s="631"/>
      <c r="AFL82" s="631"/>
      <c r="AFM82" s="631"/>
      <c r="AFN82" s="631"/>
      <c r="AFO82" s="631"/>
      <c r="AFP82" s="631"/>
      <c r="AFQ82" s="631"/>
      <c r="AFR82" s="631"/>
      <c r="AFS82" s="631"/>
      <c r="AFT82" s="631"/>
      <c r="AFU82" s="631"/>
      <c r="AFV82" s="631"/>
      <c r="AFW82" s="631"/>
      <c r="AFX82" s="631"/>
      <c r="AFY82" s="631"/>
      <c r="AFZ82" s="631"/>
      <c r="AGA82" s="631"/>
      <c r="AGB82" s="631"/>
      <c r="AGC82" s="631"/>
      <c r="AGD82" s="631"/>
      <c r="AGE82" s="631"/>
      <c r="AGF82" s="631"/>
      <c r="AGG82" s="631"/>
      <c r="AGH82" s="631"/>
      <c r="AGI82" s="631"/>
      <c r="AGJ82" s="631"/>
      <c r="AGK82" s="631"/>
      <c r="AGL82" s="631"/>
      <c r="AGM82" s="631"/>
      <c r="AGN82" s="631"/>
      <c r="AGO82" s="631"/>
      <c r="AGP82" s="631"/>
      <c r="AGQ82" s="631"/>
      <c r="AGR82" s="631"/>
      <c r="AGS82" s="631"/>
      <c r="AGT82" s="631"/>
      <c r="AGU82" s="631"/>
      <c r="AGV82" s="631"/>
      <c r="AGW82" s="631"/>
      <c r="AGX82" s="631"/>
      <c r="AGY82" s="631"/>
      <c r="AGZ82" s="631"/>
      <c r="AHA82" s="631"/>
      <c r="AHB82" s="631"/>
      <c r="AHC82" s="631"/>
      <c r="AHD82" s="631"/>
      <c r="AHE82" s="631"/>
      <c r="AHF82" s="631"/>
      <c r="AHG82" s="631"/>
      <c r="AHH82" s="631"/>
      <c r="AHI82" s="631"/>
      <c r="AHJ82" s="631"/>
      <c r="AHK82" s="631"/>
      <c r="AHL82" s="631"/>
      <c r="AHM82" s="631"/>
      <c r="AHN82" s="631"/>
      <c r="AHO82" s="631"/>
      <c r="AHP82" s="631"/>
      <c r="AHQ82" s="631"/>
      <c r="AHR82" s="631"/>
      <c r="AHS82" s="631"/>
      <c r="AHT82" s="631"/>
      <c r="AHU82" s="631"/>
      <c r="AHV82" s="631"/>
      <c r="AHW82" s="631"/>
      <c r="AHX82" s="631"/>
      <c r="AHY82" s="631"/>
      <c r="AHZ82" s="631"/>
      <c r="AIA82" s="631"/>
      <c r="AIB82" s="631"/>
      <c r="AIC82" s="631"/>
      <c r="AID82" s="631"/>
      <c r="AIE82" s="631"/>
      <c r="AIF82" s="631"/>
      <c r="AIG82" s="631"/>
      <c r="AIH82" s="631"/>
      <c r="AII82" s="631"/>
      <c r="AIJ82" s="631"/>
      <c r="AIK82" s="631"/>
      <c r="AIL82" s="631"/>
      <c r="AIM82" s="631"/>
      <c r="AIN82" s="631"/>
      <c r="AIO82" s="631"/>
      <c r="AIP82" s="631"/>
      <c r="AIQ82" s="631"/>
      <c r="AIR82" s="631"/>
      <c r="AIS82" s="631"/>
      <c r="AIT82" s="631"/>
      <c r="AIU82" s="631"/>
      <c r="AIV82" s="631"/>
      <c r="AIW82" s="631"/>
      <c r="AIX82" s="631"/>
      <c r="AIY82" s="631"/>
      <c r="AIZ82" s="631"/>
      <c r="AJA82" s="631"/>
      <c r="AJB82" s="631"/>
      <c r="AJC82" s="631"/>
      <c r="AJD82" s="631"/>
      <c r="AJE82" s="631"/>
      <c r="AJF82" s="631"/>
      <c r="AJG82" s="631"/>
      <c r="AJH82" s="631"/>
      <c r="AJI82" s="631"/>
      <c r="AJJ82" s="631"/>
      <c r="AJK82" s="631"/>
      <c r="AJL82" s="631"/>
      <c r="AJM82" s="631"/>
      <c r="AJN82" s="631"/>
      <c r="AJO82" s="631"/>
      <c r="AJP82" s="631"/>
      <c r="AJQ82" s="631"/>
      <c r="AJR82" s="631"/>
      <c r="AJS82" s="631"/>
      <c r="AJT82" s="631"/>
      <c r="AJU82" s="631"/>
      <c r="AJV82" s="631"/>
      <c r="AJW82" s="631"/>
      <c r="AJX82" s="631"/>
      <c r="AJY82" s="631"/>
      <c r="AJZ82" s="631"/>
      <c r="AKA82" s="631"/>
      <c r="AKB82" s="631"/>
      <c r="AKC82" s="631"/>
      <c r="AKD82" s="631"/>
      <c r="AKE82" s="631"/>
      <c r="AKF82" s="631"/>
      <c r="AKG82" s="631"/>
      <c r="AKH82" s="631"/>
      <c r="AKI82" s="631"/>
      <c r="AKJ82" s="631"/>
      <c r="AKK82" s="631"/>
      <c r="AKL82" s="631"/>
      <c r="AKM82" s="631"/>
      <c r="AKN82" s="631"/>
      <c r="AKO82" s="631"/>
      <c r="AKP82" s="631"/>
      <c r="AKQ82" s="631"/>
      <c r="AKR82" s="631"/>
      <c r="AKS82" s="631"/>
      <c r="AKT82" s="631"/>
      <c r="AKU82" s="631"/>
      <c r="AKV82" s="631"/>
      <c r="AKW82" s="631"/>
      <c r="AKX82" s="631"/>
      <c r="AKY82" s="631"/>
      <c r="AKZ82" s="631"/>
      <c r="ALA82" s="631"/>
      <c r="ALB82" s="631"/>
      <c r="ALC82" s="631"/>
      <c r="ALD82" s="631"/>
      <c r="ALE82" s="631"/>
      <c r="ALF82" s="631"/>
      <c r="ALG82" s="631"/>
      <c r="ALH82" s="631"/>
      <c r="ALI82" s="631"/>
      <c r="ALJ82" s="631"/>
      <c r="ALK82" s="631"/>
      <c r="ALL82" s="631"/>
      <c r="ALM82" s="631"/>
      <c r="ALN82" s="631"/>
      <c r="ALO82" s="631"/>
      <c r="ALP82" s="631"/>
      <c r="ALQ82" s="631"/>
      <c r="ALR82" s="631"/>
      <c r="ALS82" s="631"/>
      <c r="ALT82" s="631"/>
      <c r="ALU82" s="631"/>
      <c r="ALV82" s="631"/>
      <c r="ALW82" s="631"/>
      <c r="ALX82" s="631"/>
      <c r="ALY82" s="631"/>
      <c r="ALZ82" s="631"/>
      <c r="AMA82" s="631"/>
      <c r="AMB82" s="631"/>
      <c r="AMC82" s="631"/>
      <c r="AMD82" s="631"/>
      <c r="AME82" s="631"/>
      <c r="AMF82" s="631"/>
      <c r="AMG82" s="631"/>
      <c r="AMH82" s="631"/>
      <c r="AMI82" s="631"/>
      <c r="AMJ82" s="631"/>
      <c r="AMK82" s="631"/>
      <c r="AML82" s="631"/>
      <c r="AMM82" s="631"/>
      <c r="AMN82" s="631"/>
      <c r="AMO82" s="631"/>
      <c r="AMP82" s="631"/>
      <c r="AMQ82" s="631"/>
      <c r="AMR82" s="631"/>
      <c r="AMS82" s="631"/>
      <c r="AMT82" s="631"/>
      <c r="AMU82" s="631"/>
      <c r="AMV82" s="631"/>
      <c r="AMW82" s="631"/>
      <c r="AMX82" s="631"/>
      <c r="AMY82" s="631"/>
      <c r="AMZ82" s="631"/>
      <c r="ANA82" s="631"/>
      <c r="ANB82" s="631"/>
      <c r="ANC82" s="631"/>
      <c r="AND82" s="631"/>
      <c r="ANE82" s="631"/>
      <c r="ANF82" s="631"/>
      <c r="ANG82" s="631"/>
      <c r="ANH82" s="631"/>
      <c r="ANI82" s="631"/>
      <c r="ANJ82" s="631"/>
      <c r="ANK82" s="631"/>
      <c r="ANL82" s="631"/>
      <c r="ANM82" s="631"/>
      <c r="ANN82" s="631"/>
      <c r="ANO82" s="631"/>
      <c r="ANP82" s="631"/>
      <c r="ANQ82" s="631"/>
      <c r="ANR82" s="631"/>
      <c r="ANS82" s="631"/>
      <c r="ANT82" s="631"/>
      <c r="ANU82" s="631"/>
      <c r="ANV82" s="631"/>
      <c r="ANW82" s="631"/>
      <c r="ANX82" s="631"/>
      <c r="ANY82" s="631"/>
      <c r="ANZ82" s="631"/>
      <c r="AOA82" s="631"/>
      <c r="AOB82" s="631"/>
      <c r="AOC82" s="631"/>
      <c r="AOD82" s="631"/>
      <c r="AOE82" s="631"/>
      <c r="AOF82" s="631"/>
      <c r="AOG82" s="631"/>
      <c r="AOH82" s="631"/>
      <c r="AOI82" s="631"/>
      <c r="AOJ82" s="631"/>
      <c r="AOK82" s="631"/>
      <c r="AOL82" s="631"/>
      <c r="AOM82" s="631"/>
      <c r="AON82" s="631"/>
      <c r="AOO82" s="631"/>
      <c r="AOP82" s="631"/>
      <c r="AOQ82" s="631"/>
      <c r="AOR82" s="631"/>
      <c r="AOS82" s="631"/>
      <c r="AOT82" s="631"/>
      <c r="AOU82" s="631"/>
      <c r="AOV82" s="631"/>
      <c r="AOW82" s="631"/>
      <c r="AOX82" s="631"/>
      <c r="AOY82" s="631"/>
      <c r="AOZ82" s="631"/>
      <c r="APA82" s="631"/>
      <c r="APB82" s="631"/>
      <c r="APC82" s="631"/>
      <c r="APD82" s="631"/>
      <c r="APE82" s="631"/>
      <c r="APF82" s="631"/>
      <c r="APG82" s="631"/>
      <c r="APH82" s="631"/>
      <c r="API82" s="631"/>
      <c r="APJ82" s="631"/>
      <c r="APK82" s="631"/>
      <c r="APL82" s="631"/>
      <c r="APM82" s="631"/>
      <c r="APN82" s="631"/>
      <c r="APO82" s="631"/>
      <c r="APP82" s="631"/>
      <c r="APQ82" s="631"/>
      <c r="APR82" s="631"/>
      <c r="APS82" s="631"/>
      <c r="APT82" s="631"/>
      <c r="APU82" s="631"/>
      <c r="APV82" s="631"/>
      <c r="APW82" s="631"/>
      <c r="APX82" s="631"/>
      <c r="APY82" s="631"/>
      <c r="APZ82" s="631"/>
      <c r="AQA82" s="631"/>
      <c r="AQB82" s="631"/>
      <c r="AQC82" s="631"/>
      <c r="AQD82" s="631"/>
      <c r="AQE82" s="631"/>
      <c r="AQF82" s="631"/>
      <c r="AQG82" s="631"/>
      <c r="AQH82" s="631"/>
      <c r="AQI82" s="631"/>
      <c r="AQJ82" s="631"/>
      <c r="AQK82" s="631"/>
      <c r="AQL82" s="631"/>
      <c r="AQM82" s="631"/>
      <c r="AQN82" s="631"/>
      <c r="AQO82" s="631"/>
      <c r="AQP82" s="631"/>
      <c r="AQQ82" s="631"/>
      <c r="AQR82" s="631"/>
      <c r="AQS82" s="631"/>
      <c r="AQT82" s="631"/>
      <c r="AQU82" s="631"/>
      <c r="AQV82" s="631"/>
      <c r="AQW82" s="631"/>
      <c r="AQX82" s="631"/>
      <c r="AQY82" s="631"/>
      <c r="AQZ82" s="631"/>
      <c r="ARA82" s="631"/>
      <c r="ARB82" s="631"/>
      <c r="ARC82" s="631"/>
      <c r="ARD82" s="631"/>
      <c r="ARE82" s="631"/>
      <c r="ARF82" s="631"/>
      <c r="ARG82" s="631"/>
      <c r="ARH82" s="631"/>
      <c r="ARI82" s="631"/>
      <c r="ARJ82" s="631"/>
      <c r="ARK82" s="631"/>
      <c r="ARL82" s="631"/>
      <c r="ARM82" s="631"/>
      <c r="ARN82" s="631"/>
      <c r="ARO82" s="631"/>
      <c r="ARP82" s="631"/>
      <c r="ARQ82" s="631"/>
      <c r="ARR82" s="631"/>
      <c r="ARS82" s="631"/>
      <c r="ART82" s="631"/>
      <c r="ARU82" s="631"/>
      <c r="ARV82" s="631"/>
      <c r="ARW82" s="631"/>
      <c r="ARX82" s="631"/>
      <c r="ARY82" s="631"/>
      <c r="ARZ82" s="631"/>
      <c r="ASA82" s="631"/>
      <c r="ASB82" s="631"/>
      <c r="ASC82" s="631"/>
      <c r="ASD82" s="631"/>
      <c r="ASE82" s="631"/>
      <c r="ASF82" s="631"/>
      <c r="ASG82" s="631"/>
      <c r="ASH82" s="631"/>
      <c r="ASI82" s="631"/>
      <c r="ASJ82" s="631"/>
      <c r="ASK82" s="631"/>
      <c r="ASL82" s="631"/>
      <c r="ASM82" s="631"/>
      <c r="ASN82" s="631"/>
      <c r="ASO82" s="631"/>
      <c r="ASP82" s="631"/>
      <c r="ASQ82" s="631"/>
      <c r="ASR82" s="631"/>
      <c r="ASS82" s="631"/>
      <c r="AST82" s="631"/>
      <c r="ASU82" s="631"/>
      <c r="ASV82" s="631"/>
      <c r="ASW82" s="631"/>
      <c r="ASX82" s="631"/>
      <c r="ASY82" s="631"/>
      <c r="ASZ82" s="631"/>
      <c r="ATA82" s="631"/>
      <c r="ATB82" s="631"/>
      <c r="ATC82" s="631"/>
      <c r="ATD82" s="631"/>
      <c r="ATE82" s="631"/>
      <c r="ATF82" s="631"/>
      <c r="ATG82" s="631"/>
      <c r="ATH82" s="631"/>
      <c r="ATI82" s="631"/>
      <c r="ATJ82" s="631"/>
      <c r="ATK82" s="631"/>
      <c r="ATL82" s="631"/>
      <c r="ATM82" s="631"/>
      <c r="ATN82" s="631"/>
      <c r="ATO82" s="631"/>
      <c r="ATP82" s="631"/>
      <c r="ATQ82" s="631"/>
      <c r="ATR82" s="631"/>
      <c r="ATS82" s="631"/>
      <c r="ATT82" s="631"/>
      <c r="ATU82" s="631"/>
      <c r="ATV82" s="631"/>
      <c r="ATW82" s="631"/>
      <c r="ATX82" s="631"/>
      <c r="ATY82" s="631"/>
      <c r="ATZ82" s="631"/>
      <c r="AUA82" s="631"/>
      <c r="AUB82" s="631"/>
      <c r="AUC82" s="631"/>
      <c r="AUD82" s="631"/>
      <c r="AUE82" s="631"/>
      <c r="AUF82" s="631"/>
      <c r="AUG82" s="631"/>
      <c r="AUH82" s="631"/>
      <c r="AUI82" s="631"/>
      <c r="AUJ82" s="631"/>
      <c r="AUK82" s="631"/>
      <c r="AUL82" s="631"/>
      <c r="AUM82" s="631"/>
      <c r="AUN82" s="631"/>
      <c r="AUO82" s="631"/>
      <c r="AUP82" s="631"/>
      <c r="AUQ82" s="631"/>
      <c r="AUR82" s="631"/>
      <c r="AUS82" s="631"/>
      <c r="AUT82" s="631"/>
      <c r="AUU82" s="631"/>
      <c r="AUV82" s="631"/>
      <c r="AUW82" s="631"/>
      <c r="AUX82" s="631"/>
      <c r="AUY82" s="631"/>
      <c r="AUZ82" s="631"/>
      <c r="AVA82" s="631"/>
      <c r="AVB82" s="631"/>
      <c r="AVC82" s="631"/>
      <c r="AVD82" s="631"/>
      <c r="AVE82" s="631"/>
      <c r="AVF82" s="631"/>
      <c r="AVG82" s="631"/>
      <c r="AVH82" s="631"/>
      <c r="AVI82" s="631"/>
      <c r="AVJ82" s="631"/>
      <c r="AVK82" s="631"/>
      <c r="AVL82" s="631"/>
      <c r="AVM82" s="631"/>
      <c r="AVN82" s="631"/>
      <c r="AVO82" s="631"/>
      <c r="AVP82" s="631"/>
      <c r="AVQ82" s="631"/>
      <c r="AVR82" s="631"/>
      <c r="AVS82" s="631"/>
      <c r="AVT82" s="631"/>
      <c r="AVU82" s="631"/>
      <c r="AVV82" s="631"/>
      <c r="AVW82" s="631"/>
      <c r="AVX82" s="631"/>
      <c r="AVY82" s="631"/>
      <c r="AVZ82" s="631"/>
      <c r="AWA82" s="631"/>
      <c r="AWB82" s="631"/>
      <c r="AWC82" s="631"/>
      <c r="AWD82" s="631"/>
      <c r="AWE82" s="631"/>
      <c r="AWF82" s="631"/>
      <c r="AWG82" s="631"/>
      <c r="AWH82" s="631"/>
      <c r="AWI82" s="631"/>
      <c r="AWJ82" s="631"/>
      <c r="AWK82" s="631"/>
      <c r="AWL82" s="631"/>
      <c r="AWM82" s="631"/>
      <c r="AWN82" s="631"/>
      <c r="AWO82" s="631"/>
      <c r="AWP82" s="631"/>
      <c r="AWQ82" s="631"/>
      <c r="AWR82" s="631"/>
      <c r="AWS82" s="631"/>
      <c r="AWT82" s="631"/>
      <c r="AWU82" s="631"/>
      <c r="AWV82" s="631"/>
      <c r="AWW82" s="631"/>
      <c r="AWX82" s="631"/>
      <c r="AWY82" s="631"/>
      <c r="AWZ82" s="631"/>
      <c r="AXA82" s="631"/>
      <c r="AXB82" s="631"/>
      <c r="AXC82" s="631"/>
      <c r="AXD82" s="631"/>
      <c r="AXE82" s="631"/>
      <c r="AXF82" s="631"/>
      <c r="AXG82" s="631"/>
      <c r="AXH82" s="631"/>
      <c r="AXI82" s="631"/>
      <c r="AXJ82" s="631"/>
      <c r="AXK82" s="631"/>
      <c r="AXL82" s="631"/>
      <c r="AXM82" s="631"/>
      <c r="AXN82" s="631"/>
      <c r="AXO82" s="631"/>
      <c r="AXP82" s="631"/>
      <c r="AXQ82" s="631"/>
      <c r="AXR82" s="631"/>
      <c r="AXS82" s="631"/>
      <c r="AXT82" s="631"/>
      <c r="AXU82" s="631"/>
      <c r="AXV82" s="631"/>
      <c r="AXW82" s="631"/>
      <c r="AXX82" s="631"/>
      <c r="AXY82" s="631"/>
      <c r="AXZ82" s="631"/>
      <c r="AYA82" s="631"/>
      <c r="AYB82" s="631"/>
      <c r="AYC82" s="631"/>
      <c r="AYD82" s="631"/>
      <c r="AYE82" s="631"/>
      <c r="AYF82" s="631"/>
      <c r="AYG82" s="631"/>
      <c r="AYH82" s="631"/>
      <c r="AYI82" s="631"/>
      <c r="AYJ82" s="631"/>
      <c r="AYK82" s="631"/>
      <c r="AYL82" s="631"/>
      <c r="AYM82" s="631"/>
      <c r="AYN82" s="631"/>
      <c r="AYO82" s="631"/>
      <c r="AYP82" s="631"/>
      <c r="AYQ82" s="631"/>
      <c r="AYR82" s="631"/>
      <c r="AYS82" s="631"/>
      <c r="AYT82" s="631"/>
      <c r="AYU82" s="631"/>
      <c r="AYV82" s="631"/>
      <c r="AYW82" s="631"/>
      <c r="AYX82" s="631"/>
      <c r="AYY82" s="631"/>
      <c r="AYZ82" s="631"/>
      <c r="AZA82" s="631"/>
      <c r="AZB82" s="631"/>
      <c r="AZC82" s="631"/>
      <c r="AZD82" s="631"/>
      <c r="AZE82" s="631"/>
      <c r="AZF82" s="631"/>
      <c r="AZG82" s="631"/>
      <c r="AZH82" s="631"/>
      <c r="AZI82" s="631"/>
      <c r="AZJ82" s="631"/>
      <c r="AZK82" s="631"/>
      <c r="AZL82" s="631"/>
      <c r="AZM82" s="631"/>
      <c r="AZN82" s="631"/>
      <c r="AZO82" s="631"/>
      <c r="AZP82" s="631"/>
      <c r="AZQ82" s="631"/>
      <c r="AZR82" s="631"/>
      <c r="AZS82" s="631"/>
      <c r="AZT82" s="631"/>
      <c r="AZU82" s="631"/>
      <c r="AZV82" s="631"/>
      <c r="AZW82" s="631"/>
      <c r="AZX82" s="631"/>
      <c r="AZY82" s="631"/>
      <c r="AZZ82" s="631"/>
      <c r="BAA82" s="631"/>
      <c r="BAB82" s="631"/>
      <c r="BAC82" s="631"/>
      <c r="BAD82" s="631"/>
      <c r="BAE82" s="631"/>
      <c r="BAF82" s="631"/>
      <c r="BAG82" s="631"/>
      <c r="BAH82" s="631"/>
      <c r="BAI82" s="631"/>
      <c r="BAJ82" s="631"/>
      <c r="BAK82" s="631"/>
      <c r="BAL82" s="631"/>
      <c r="BAM82" s="631"/>
      <c r="BAN82" s="631"/>
      <c r="BAO82" s="631"/>
      <c r="BAP82" s="631"/>
      <c r="BAQ82" s="631"/>
      <c r="BAR82" s="631"/>
      <c r="BAS82" s="631"/>
      <c r="BAT82" s="631"/>
      <c r="BAU82" s="631"/>
      <c r="BAV82" s="631"/>
      <c r="BAW82" s="631"/>
      <c r="BAX82" s="631"/>
      <c r="BAY82" s="631"/>
      <c r="BAZ82" s="631"/>
      <c r="BBA82" s="631"/>
      <c r="BBB82" s="631"/>
      <c r="BBC82" s="631"/>
      <c r="BBD82" s="631"/>
      <c r="BBE82" s="631"/>
      <c r="BBF82" s="631"/>
      <c r="BBG82" s="631"/>
      <c r="BBH82" s="631"/>
      <c r="BBI82" s="631"/>
      <c r="BBJ82" s="631"/>
      <c r="BBK82" s="631"/>
      <c r="BBL82" s="631"/>
      <c r="BBM82" s="631"/>
      <c r="BBN82" s="631"/>
      <c r="BBO82" s="631"/>
      <c r="BBP82" s="631"/>
      <c r="BBQ82" s="631"/>
      <c r="BBR82" s="631"/>
      <c r="BBS82" s="631"/>
      <c r="BBT82" s="631"/>
      <c r="BBU82" s="631"/>
      <c r="BBV82" s="631"/>
      <c r="BBW82" s="631"/>
      <c r="BBX82" s="631"/>
      <c r="BBY82" s="631"/>
      <c r="BBZ82" s="631"/>
      <c r="BCA82" s="631"/>
      <c r="BCB82" s="631"/>
      <c r="BCC82" s="631"/>
      <c r="BCD82" s="631"/>
      <c r="BCE82" s="631"/>
      <c r="BCF82" s="631"/>
      <c r="BCG82" s="631"/>
      <c r="BCH82" s="631"/>
      <c r="BCI82" s="631"/>
      <c r="BCJ82" s="631"/>
      <c r="BCK82" s="631"/>
      <c r="BCL82" s="631"/>
      <c r="BCM82" s="631"/>
      <c r="BCN82" s="631"/>
      <c r="BCO82" s="631"/>
      <c r="BCP82" s="631"/>
      <c r="BCQ82" s="631"/>
      <c r="BCR82" s="631"/>
      <c r="BCS82" s="631"/>
      <c r="BCT82" s="631"/>
      <c r="BCU82" s="631"/>
      <c r="BCV82" s="631"/>
      <c r="BCW82" s="631"/>
      <c r="BCX82" s="631"/>
      <c r="BCY82" s="631"/>
      <c r="BCZ82" s="631"/>
      <c r="BDA82" s="631"/>
      <c r="BDB82" s="631"/>
      <c r="BDC82" s="631"/>
      <c r="BDD82" s="631"/>
      <c r="BDE82" s="631"/>
      <c r="BDF82" s="631"/>
      <c r="BDG82" s="631"/>
      <c r="BDH82" s="631"/>
      <c r="BDI82" s="631"/>
      <c r="BDJ82" s="631"/>
      <c r="BDK82" s="631"/>
    </row>
    <row r="83" spans="1:1467" customFormat="1">
      <c r="A83" s="631"/>
      <c r="B83" s="672" t="s">
        <v>309</v>
      </c>
      <c r="C83" s="673">
        <v>0.45900000000000002</v>
      </c>
      <c r="D83" s="563">
        <v>22.912021739130431</v>
      </c>
      <c r="E83" s="563"/>
      <c r="F83" s="674">
        <v>22.912021739130431</v>
      </c>
      <c r="G83" s="631"/>
      <c r="H83" s="631"/>
      <c r="I83" s="631"/>
      <c r="J83" s="631"/>
      <c r="K83" s="631"/>
      <c r="L83" s="631"/>
      <c r="M83" s="631"/>
      <c r="N83" s="631"/>
      <c r="O83" s="631"/>
      <c r="P83" s="631"/>
      <c r="Q83" s="631"/>
      <c r="R83" s="631"/>
      <c r="S83" s="631"/>
      <c r="T83" s="631"/>
      <c r="U83" s="631"/>
      <c r="V83" s="631"/>
      <c r="W83" s="631"/>
      <c r="X83" s="631"/>
      <c r="Y83" s="631"/>
      <c r="Z83" s="631"/>
      <c r="AA83" s="631"/>
      <c r="AB83" s="631"/>
      <c r="AC83" s="631"/>
      <c r="AD83" s="631"/>
      <c r="AE83" s="631"/>
      <c r="AF83" s="631"/>
      <c r="AG83" s="631"/>
      <c r="AH83" s="631"/>
      <c r="AI83" s="631"/>
      <c r="AJ83" s="631"/>
      <c r="AK83" s="631"/>
      <c r="AL83" s="631"/>
      <c r="AM83" s="631"/>
      <c r="AN83" s="631"/>
      <c r="AO83" s="631"/>
      <c r="AP83" s="631"/>
      <c r="AQ83" s="631"/>
      <c r="AR83" s="631"/>
      <c r="AS83" s="631"/>
      <c r="AT83" s="631"/>
      <c r="AU83" s="631"/>
      <c r="AV83" s="631"/>
      <c r="AW83" s="631"/>
      <c r="AX83" s="631"/>
      <c r="AY83" s="631"/>
      <c r="AZ83" s="631"/>
      <c r="BA83" s="631"/>
      <c r="BB83" s="631"/>
      <c r="BC83" s="631"/>
      <c r="BD83" s="631"/>
      <c r="BE83" s="631"/>
      <c r="BF83" s="631"/>
      <c r="BG83" s="631"/>
      <c r="BH83" s="631"/>
      <c r="BI83" s="631"/>
      <c r="BJ83" s="631"/>
      <c r="BK83" s="631"/>
      <c r="BL83" s="631"/>
      <c r="BM83" s="631"/>
      <c r="BN83" s="631"/>
      <c r="BO83" s="631"/>
      <c r="BP83" s="631"/>
      <c r="BQ83" s="631"/>
      <c r="BR83" s="631"/>
      <c r="BS83" s="631"/>
      <c r="BT83" s="631"/>
      <c r="BU83" s="631"/>
      <c r="BV83" s="631"/>
      <c r="BW83" s="631"/>
      <c r="BX83" s="631"/>
      <c r="BY83" s="631"/>
      <c r="BZ83" s="631"/>
      <c r="CA83" s="631"/>
      <c r="CB83" s="631"/>
      <c r="CC83" s="631"/>
      <c r="CD83" s="631"/>
      <c r="CE83" s="631"/>
      <c r="CF83" s="631"/>
      <c r="CG83" s="631"/>
      <c r="CH83" s="631"/>
      <c r="CI83" s="631"/>
      <c r="CJ83" s="631"/>
      <c r="CK83" s="631"/>
      <c r="CL83" s="631"/>
      <c r="CM83" s="631"/>
      <c r="CN83" s="631"/>
      <c r="CO83" s="631"/>
      <c r="CP83" s="631"/>
      <c r="CQ83" s="631"/>
      <c r="CR83" s="631"/>
      <c r="CS83" s="631"/>
      <c r="CT83" s="631"/>
      <c r="CU83" s="631"/>
      <c r="CV83" s="631"/>
      <c r="CW83" s="631"/>
      <c r="CX83" s="631"/>
      <c r="CY83" s="631"/>
      <c r="CZ83" s="631"/>
      <c r="DA83" s="631"/>
      <c r="DB83" s="631"/>
      <c r="DC83" s="631"/>
      <c r="DD83" s="631"/>
      <c r="DE83" s="631"/>
      <c r="DF83" s="631"/>
      <c r="DG83" s="631"/>
      <c r="DH83" s="631"/>
      <c r="DI83" s="631"/>
      <c r="DJ83" s="631"/>
      <c r="DK83" s="631"/>
      <c r="DL83" s="631"/>
      <c r="DM83" s="631"/>
      <c r="DN83" s="631"/>
      <c r="DO83" s="631"/>
      <c r="DP83" s="631"/>
      <c r="DQ83" s="631"/>
      <c r="DR83" s="631"/>
      <c r="DS83" s="631"/>
      <c r="DT83" s="631"/>
      <c r="DU83" s="631"/>
      <c r="DV83" s="631"/>
      <c r="DW83" s="631"/>
      <c r="DX83" s="631"/>
      <c r="DY83" s="631"/>
      <c r="DZ83" s="631"/>
      <c r="EA83" s="631"/>
      <c r="EB83" s="631"/>
      <c r="EC83" s="631"/>
      <c r="ED83" s="631"/>
      <c r="EE83" s="631"/>
      <c r="EF83" s="631"/>
      <c r="EG83" s="631"/>
      <c r="EH83" s="631"/>
      <c r="EI83" s="631"/>
      <c r="EJ83" s="631"/>
      <c r="EK83" s="631"/>
      <c r="EL83" s="631"/>
      <c r="EM83" s="631"/>
      <c r="EN83" s="631"/>
      <c r="EO83" s="631"/>
      <c r="EP83" s="631"/>
      <c r="EQ83" s="631"/>
      <c r="ER83" s="631"/>
      <c r="ES83" s="631"/>
      <c r="ET83" s="631"/>
      <c r="EU83" s="631"/>
      <c r="EV83" s="631"/>
      <c r="EW83" s="631"/>
      <c r="EX83" s="631"/>
      <c r="EY83" s="631"/>
      <c r="EZ83" s="631"/>
      <c r="FA83" s="631"/>
      <c r="FB83" s="631"/>
      <c r="FC83" s="631"/>
      <c r="FD83" s="631"/>
      <c r="FE83" s="631"/>
      <c r="FF83" s="631"/>
      <c r="FG83" s="631"/>
      <c r="FH83" s="631"/>
      <c r="FI83" s="631"/>
      <c r="FJ83" s="631"/>
      <c r="FK83" s="631"/>
      <c r="FL83" s="631"/>
      <c r="FM83" s="631"/>
      <c r="FN83" s="631"/>
      <c r="FO83" s="631"/>
      <c r="FP83" s="631"/>
      <c r="FQ83" s="631"/>
      <c r="FR83" s="631"/>
      <c r="FS83" s="631"/>
      <c r="FT83" s="631"/>
      <c r="FU83" s="631"/>
      <c r="FV83" s="631"/>
      <c r="FW83" s="631"/>
      <c r="FX83" s="631"/>
      <c r="FY83" s="631"/>
      <c r="FZ83" s="631"/>
      <c r="GA83" s="631"/>
      <c r="GB83" s="631"/>
      <c r="GC83" s="631"/>
      <c r="GD83" s="631"/>
      <c r="GE83" s="631"/>
      <c r="GF83" s="631"/>
      <c r="GG83" s="631"/>
      <c r="GH83" s="631"/>
      <c r="GI83" s="631"/>
      <c r="GJ83" s="631"/>
      <c r="GK83" s="631"/>
      <c r="GL83" s="631"/>
      <c r="GM83" s="631"/>
      <c r="GN83" s="631"/>
      <c r="GO83" s="631"/>
      <c r="GP83" s="631"/>
      <c r="GQ83" s="631"/>
      <c r="GR83" s="631"/>
      <c r="GS83" s="631"/>
      <c r="GT83" s="631"/>
      <c r="GU83" s="631"/>
      <c r="GV83" s="631"/>
      <c r="GW83" s="631"/>
      <c r="GX83" s="631"/>
      <c r="GY83" s="631"/>
      <c r="GZ83" s="631"/>
      <c r="HA83" s="631"/>
      <c r="HB83" s="631"/>
      <c r="HC83" s="631"/>
      <c r="HD83" s="631"/>
      <c r="HE83" s="631"/>
      <c r="HF83" s="631"/>
      <c r="HG83" s="631"/>
      <c r="HH83" s="631"/>
      <c r="HI83" s="631"/>
      <c r="HJ83" s="631"/>
      <c r="HK83" s="631"/>
      <c r="HL83" s="631"/>
      <c r="HM83" s="631"/>
      <c r="HN83" s="631"/>
      <c r="HO83" s="631"/>
      <c r="HP83" s="631"/>
      <c r="HQ83" s="631"/>
      <c r="HR83" s="631"/>
      <c r="HS83" s="631"/>
      <c r="HT83" s="631"/>
      <c r="HU83" s="631"/>
      <c r="HV83" s="631"/>
      <c r="HW83" s="631"/>
      <c r="HX83" s="631"/>
      <c r="HY83" s="631"/>
      <c r="HZ83" s="631"/>
      <c r="IA83" s="631"/>
      <c r="IB83" s="631"/>
      <c r="IC83" s="631"/>
      <c r="ID83" s="631"/>
      <c r="IE83" s="631"/>
      <c r="IF83" s="631"/>
      <c r="IG83" s="631"/>
      <c r="IH83" s="631"/>
      <c r="II83" s="631"/>
      <c r="IJ83" s="631"/>
      <c r="IK83" s="631"/>
      <c r="IL83" s="631"/>
      <c r="IM83" s="631"/>
      <c r="IN83" s="631"/>
      <c r="IO83" s="631"/>
      <c r="IP83" s="631"/>
      <c r="IQ83" s="631"/>
      <c r="IR83" s="631"/>
      <c r="IS83" s="631"/>
      <c r="IT83" s="631"/>
      <c r="IU83" s="631"/>
      <c r="IV83" s="631"/>
      <c r="IW83" s="631"/>
      <c r="IX83" s="631"/>
      <c r="IY83" s="631"/>
      <c r="IZ83" s="631"/>
      <c r="JA83" s="631"/>
      <c r="JB83" s="631"/>
      <c r="JC83" s="631"/>
      <c r="JD83" s="631"/>
      <c r="JE83" s="631"/>
      <c r="JF83" s="631"/>
      <c r="JG83" s="631"/>
      <c r="JH83" s="631"/>
      <c r="JI83" s="631"/>
      <c r="JJ83" s="631"/>
      <c r="JK83" s="631"/>
      <c r="JL83" s="631"/>
      <c r="JM83" s="631"/>
      <c r="JN83" s="631"/>
      <c r="JO83" s="631"/>
      <c r="JP83" s="631"/>
      <c r="JQ83" s="631"/>
      <c r="JR83" s="631"/>
      <c r="JS83" s="631"/>
      <c r="JT83" s="631"/>
      <c r="JU83" s="631"/>
      <c r="JV83" s="631"/>
      <c r="JW83" s="631"/>
      <c r="JX83" s="631"/>
      <c r="JY83" s="631"/>
      <c r="JZ83" s="631"/>
      <c r="KA83" s="631"/>
      <c r="KB83" s="631"/>
      <c r="KC83" s="631"/>
      <c r="KD83" s="631"/>
      <c r="KE83" s="631"/>
      <c r="KF83" s="631"/>
      <c r="KG83" s="631"/>
      <c r="KH83" s="631"/>
      <c r="KI83" s="631"/>
      <c r="KJ83" s="631"/>
      <c r="KK83" s="631"/>
      <c r="KL83" s="631"/>
      <c r="KM83" s="631"/>
      <c r="KN83" s="631"/>
      <c r="KO83" s="631"/>
      <c r="KP83" s="631"/>
      <c r="KQ83" s="631"/>
      <c r="KR83" s="631"/>
      <c r="KS83" s="631"/>
      <c r="KT83" s="631"/>
      <c r="KU83" s="631"/>
      <c r="KV83" s="631"/>
      <c r="KW83" s="631"/>
      <c r="KX83" s="631"/>
      <c r="KY83" s="631"/>
      <c r="KZ83" s="631"/>
      <c r="LA83" s="631"/>
      <c r="LB83" s="631"/>
      <c r="LC83" s="631"/>
      <c r="LD83" s="631"/>
      <c r="LE83" s="631"/>
      <c r="LF83" s="631"/>
      <c r="LG83" s="631"/>
      <c r="LH83" s="631"/>
      <c r="LI83" s="631"/>
      <c r="LJ83" s="631"/>
      <c r="LK83" s="631"/>
      <c r="LL83" s="631"/>
      <c r="LM83" s="631"/>
      <c r="LN83" s="631"/>
      <c r="LO83" s="631"/>
      <c r="LP83" s="631"/>
      <c r="LQ83" s="631"/>
      <c r="LR83" s="631"/>
      <c r="LS83" s="631"/>
      <c r="LT83" s="631"/>
      <c r="LU83" s="631"/>
      <c r="LV83" s="631"/>
      <c r="LW83" s="631"/>
      <c r="LX83" s="631"/>
      <c r="LY83" s="631"/>
      <c r="LZ83" s="631"/>
      <c r="MA83" s="631"/>
      <c r="MB83" s="631"/>
      <c r="MC83" s="631"/>
      <c r="MD83" s="631"/>
      <c r="ME83" s="631"/>
      <c r="MF83" s="631"/>
      <c r="MG83" s="631"/>
      <c r="MH83" s="631"/>
      <c r="MI83" s="631"/>
      <c r="MJ83" s="631"/>
      <c r="MK83" s="631"/>
      <c r="ML83" s="631"/>
      <c r="MM83" s="631"/>
      <c r="MN83" s="631"/>
      <c r="MO83" s="631"/>
      <c r="MP83" s="631"/>
      <c r="MQ83" s="631"/>
      <c r="MR83" s="631"/>
      <c r="MS83" s="631"/>
      <c r="MT83" s="631"/>
      <c r="MU83" s="631"/>
      <c r="MV83" s="631"/>
      <c r="MW83" s="631"/>
      <c r="MX83" s="631"/>
      <c r="MY83" s="631"/>
      <c r="MZ83" s="631"/>
      <c r="NA83" s="631"/>
      <c r="NB83" s="631"/>
      <c r="NC83" s="631"/>
      <c r="ND83" s="631"/>
      <c r="NE83" s="631"/>
      <c r="NF83" s="631"/>
      <c r="NG83" s="631"/>
      <c r="NH83" s="631"/>
      <c r="NI83" s="631"/>
      <c r="NJ83" s="631"/>
      <c r="NK83" s="631"/>
      <c r="NL83" s="631"/>
      <c r="NM83" s="631"/>
      <c r="NN83" s="631"/>
      <c r="NO83" s="631"/>
      <c r="NP83" s="631"/>
      <c r="NQ83" s="631"/>
      <c r="NR83" s="631"/>
      <c r="NS83" s="631"/>
      <c r="NT83" s="631"/>
      <c r="NU83" s="631"/>
      <c r="NV83" s="631"/>
      <c r="NW83" s="631"/>
      <c r="NX83" s="631"/>
      <c r="NY83" s="631"/>
      <c r="NZ83" s="631"/>
      <c r="OA83" s="631"/>
      <c r="OB83" s="631"/>
      <c r="OC83" s="631"/>
      <c r="OD83" s="631"/>
      <c r="OE83" s="631"/>
      <c r="OF83" s="631"/>
      <c r="OG83" s="631"/>
      <c r="OH83" s="631"/>
      <c r="OI83" s="631"/>
      <c r="OJ83" s="631"/>
      <c r="OK83" s="631"/>
      <c r="OL83" s="631"/>
      <c r="OM83" s="631"/>
      <c r="ON83" s="631"/>
      <c r="OO83" s="631"/>
      <c r="OP83" s="631"/>
      <c r="OQ83" s="631"/>
      <c r="OR83" s="631"/>
      <c r="OS83" s="631"/>
      <c r="OT83" s="631"/>
      <c r="OU83" s="631"/>
      <c r="OV83" s="631"/>
      <c r="OW83" s="631"/>
      <c r="OX83" s="631"/>
      <c r="OY83" s="631"/>
      <c r="OZ83" s="631"/>
      <c r="PA83" s="631"/>
      <c r="PB83" s="631"/>
      <c r="PC83" s="631"/>
      <c r="PD83" s="631"/>
      <c r="PE83" s="631"/>
      <c r="PF83" s="631"/>
      <c r="PG83" s="631"/>
      <c r="PH83" s="631"/>
      <c r="PI83" s="631"/>
      <c r="PJ83" s="631"/>
      <c r="PK83" s="631"/>
      <c r="PL83" s="631"/>
      <c r="PM83" s="631"/>
      <c r="PN83" s="631"/>
      <c r="PO83" s="631"/>
      <c r="PP83" s="631"/>
      <c r="PQ83" s="631"/>
      <c r="PR83" s="631"/>
      <c r="PS83" s="631"/>
      <c r="PT83" s="631"/>
      <c r="PU83" s="631"/>
      <c r="PV83" s="631"/>
      <c r="PW83" s="631"/>
      <c r="PX83" s="631"/>
      <c r="PY83" s="631"/>
      <c r="PZ83" s="631"/>
      <c r="QA83" s="631"/>
      <c r="QB83" s="631"/>
      <c r="QC83" s="631"/>
      <c r="QD83" s="631"/>
      <c r="QE83" s="631"/>
      <c r="QF83" s="631"/>
      <c r="QG83" s="631"/>
      <c r="QH83" s="631"/>
      <c r="QI83" s="631"/>
      <c r="QJ83" s="631"/>
      <c r="QK83" s="631"/>
      <c r="QL83" s="631"/>
      <c r="QM83" s="631"/>
      <c r="QN83" s="631"/>
      <c r="QO83" s="631"/>
      <c r="QP83" s="631"/>
      <c r="QQ83" s="631"/>
      <c r="QR83" s="631"/>
      <c r="QS83" s="631"/>
      <c r="QT83" s="631"/>
      <c r="QU83" s="631"/>
      <c r="QV83" s="631"/>
      <c r="QW83" s="631"/>
      <c r="QX83" s="631"/>
      <c r="QY83" s="631"/>
      <c r="QZ83" s="631"/>
      <c r="RA83" s="631"/>
      <c r="RB83" s="631"/>
      <c r="RC83" s="631"/>
      <c r="RD83" s="631"/>
      <c r="RE83" s="631"/>
      <c r="RF83" s="631"/>
      <c r="RG83" s="631"/>
      <c r="RH83" s="631"/>
      <c r="RI83" s="631"/>
      <c r="RJ83" s="631"/>
      <c r="RK83" s="631"/>
      <c r="RL83" s="631"/>
      <c r="RM83" s="631"/>
      <c r="RN83" s="631"/>
      <c r="RO83" s="631"/>
      <c r="RP83" s="631"/>
      <c r="RQ83" s="631"/>
      <c r="RR83" s="631"/>
      <c r="RS83" s="631"/>
      <c r="RT83" s="631"/>
      <c r="RU83" s="631"/>
      <c r="RV83" s="631"/>
      <c r="RW83" s="631"/>
      <c r="RX83" s="631"/>
      <c r="RY83" s="631"/>
      <c r="RZ83" s="631"/>
      <c r="SA83" s="631"/>
      <c r="SB83" s="631"/>
      <c r="SC83" s="631"/>
      <c r="SD83" s="631"/>
      <c r="SE83" s="631"/>
      <c r="SF83" s="631"/>
      <c r="SG83" s="631"/>
      <c r="SH83" s="631"/>
      <c r="SI83" s="631"/>
      <c r="SJ83" s="631"/>
      <c r="SK83" s="631"/>
      <c r="SL83" s="631"/>
      <c r="SM83" s="631"/>
      <c r="SN83" s="631"/>
      <c r="SO83" s="631"/>
      <c r="SP83" s="631"/>
      <c r="SQ83" s="631"/>
      <c r="SR83" s="631"/>
      <c r="SS83" s="631"/>
      <c r="ST83" s="631"/>
      <c r="SU83" s="631"/>
      <c r="SV83" s="631"/>
      <c r="SW83" s="631"/>
      <c r="SX83" s="631"/>
      <c r="SY83" s="631"/>
      <c r="SZ83" s="631"/>
      <c r="TA83" s="631"/>
      <c r="TB83" s="631"/>
      <c r="TC83" s="631"/>
      <c r="TD83" s="631"/>
      <c r="TE83" s="631"/>
      <c r="TF83" s="631"/>
      <c r="TG83" s="631"/>
      <c r="TH83" s="631"/>
      <c r="TI83" s="631"/>
      <c r="TJ83" s="631"/>
      <c r="TK83" s="631"/>
      <c r="TL83" s="631"/>
      <c r="TM83" s="631"/>
      <c r="TN83" s="631"/>
      <c r="TO83" s="631"/>
      <c r="TP83" s="631"/>
      <c r="TQ83" s="631"/>
      <c r="TR83" s="631"/>
      <c r="TS83" s="631"/>
      <c r="TT83" s="631"/>
      <c r="TU83" s="631"/>
      <c r="TV83" s="631"/>
      <c r="TW83" s="631"/>
      <c r="TX83" s="631"/>
      <c r="TY83" s="631"/>
      <c r="TZ83" s="631"/>
      <c r="UA83" s="631"/>
      <c r="UB83" s="631"/>
      <c r="UC83" s="631"/>
      <c r="UD83" s="631"/>
      <c r="UE83" s="631"/>
      <c r="UF83" s="631"/>
      <c r="UG83" s="631"/>
      <c r="UH83" s="631"/>
      <c r="UI83" s="631"/>
      <c r="UJ83" s="631"/>
      <c r="UK83" s="631"/>
      <c r="UL83" s="631"/>
      <c r="UM83" s="631"/>
      <c r="UN83" s="631"/>
      <c r="UO83" s="631"/>
      <c r="UP83" s="631"/>
      <c r="UQ83" s="631"/>
      <c r="UR83" s="631"/>
      <c r="US83" s="631"/>
      <c r="UT83" s="631"/>
      <c r="UU83" s="631"/>
      <c r="UV83" s="631"/>
      <c r="UW83" s="631"/>
      <c r="UX83" s="631"/>
      <c r="UY83" s="631"/>
      <c r="UZ83" s="631"/>
      <c r="VA83" s="631"/>
      <c r="VB83" s="631"/>
      <c r="VC83" s="631"/>
      <c r="VD83" s="631"/>
      <c r="VE83" s="631"/>
      <c r="VF83" s="631"/>
      <c r="VG83" s="631"/>
      <c r="VH83" s="631"/>
      <c r="VI83" s="631"/>
      <c r="VJ83" s="631"/>
      <c r="VK83" s="631"/>
      <c r="VL83" s="631"/>
      <c r="VM83" s="631"/>
      <c r="VN83" s="631"/>
      <c r="VO83" s="631"/>
      <c r="VP83" s="631"/>
      <c r="VQ83" s="631"/>
      <c r="VR83" s="631"/>
      <c r="VS83" s="631"/>
      <c r="VT83" s="631"/>
      <c r="VU83" s="631"/>
      <c r="VV83" s="631"/>
      <c r="VW83" s="631"/>
      <c r="VX83" s="631"/>
      <c r="VY83" s="631"/>
      <c r="VZ83" s="631"/>
      <c r="WA83" s="631"/>
      <c r="WB83" s="631"/>
      <c r="WC83" s="631"/>
      <c r="WD83" s="631"/>
      <c r="WE83" s="631"/>
      <c r="WF83" s="631"/>
      <c r="WG83" s="631"/>
      <c r="WH83" s="631"/>
      <c r="WI83" s="631"/>
      <c r="WJ83" s="631"/>
      <c r="WK83" s="631"/>
      <c r="WL83" s="631"/>
      <c r="WM83" s="631"/>
      <c r="WN83" s="631"/>
      <c r="WO83" s="631"/>
      <c r="WP83" s="631"/>
      <c r="WQ83" s="631"/>
      <c r="WR83" s="631"/>
      <c r="WS83" s="631"/>
      <c r="WT83" s="631"/>
      <c r="WU83" s="631"/>
      <c r="WV83" s="631"/>
      <c r="WW83" s="631"/>
      <c r="WX83" s="631"/>
      <c r="WY83" s="631"/>
      <c r="WZ83" s="631"/>
      <c r="XA83" s="631"/>
      <c r="XB83" s="631"/>
      <c r="XC83" s="631"/>
      <c r="XD83" s="631"/>
      <c r="XE83" s="631"/>
      <c r="XF83" s="631"/>
      <c r="XG83" s="631"/>
      <c r="XH83" s="631"/>
      <c r="XI83" s="631"/>
      <c r="XJ83" s="631"/>
      <c r="XK83" s="631"/>
      <c r="XL83" s="631"/>
      <c r="XM83" s="631"/>
      <c r="XN83" s="631"/>
      <c r="XO83" s="631"/>
      <c r="XP83" s="631"/>
      <c r="XQ83" s="631"/>
      <c r="XR83" s="631"/>
      <c r="XS83" s="631"/>
      <c r="XT83" s="631"/>
      <c r="XU83" s="631"/>
      <c r="XV83" s="631"/>
      <c r="XW83" s="631"/>
      <c r="XX83" s="631"/>
      <c r="XY83" s="631"/>
      <c r="XZ83" s="631"/>
      <c r="YA83" s="631"/>
      <c r="YB83" s="631"/>
      <c r="YC83" s="631"/>
      <c r="YD83" s="631"/>
      <c r="YE83" s="631"/>
      <c r="YF83" s="631"/>
      <c r="YG83" s="631"/>
      <c r="YH83" s="631"/>
      <c r="YI83" s="631"/>
      <c r="YJ83" s="631"/>
      <c r="YK83" s="631"/>
      <c r="YL83" s="631"/>
      <c r="YM83" s="631"/>
      <c r="YN83" s="631"/>
      <c r="YO83" s="631"/>
      <c r="YP83" s="631"/>
      <c r="YQ83" s="631"/>
      <c r="YR83" s="631"/>
      <c r="YS83" s="631"/>
      <c r="YT83" s="631"/>
      <c r="YU83" s="631"/>
      <c r="YV83" s="631"/>
      <c r="YW83" s="631"/>
      <c r="YX83" s="631"/>
      <c r="YY83" s="631"/>
      <c r="YZ83" s="631"/>
      <c r="ZA83" s="631"/>
      <c r="ZB83" s="631"/>
      <c r="ZC83" s="631"/>
      <c r="ZD83" s="631"/>
      <c r="ZE83" s="631"/>
      <c r="ZF83" s="631"/>
      <c r="ZG83" s="631"/>
      <c r="ZH83" s="631"/>
      <c r="ZI83" s="631"/>
      <c r="ZJ83" s="631"/>
      <c r="ZK83" s="631"/>
      <c r="ZL83" s="631"/>
      <c r="ZM83" s="631"/>
      <c r="ZN83" s="631"/>
      <c r="ZO83" s="631"/>
      <c r="ZP83" s="631"/>
      <c r="ZQ83" s="631"/>
      <c r="ZR83" s="631"/>
      <c r="ZS83" s="631"/>
      <c r="ZT83" s="631"/>
      <c r="ZU83" s="631"/>
      <c r="ZV83" s="631"/>
      <c r="ZW83" s="631"/>
      <c r="ZX83" s="631"/>
      <c r="ZY83" s="631"/>
      <c r="ZZ83" s="631"/>
      <c r="AAA83" s="631"/>
      <c r="AAB83" s="631"/>
      <c r="AAC83" s="631"/>
      <c r="AAD83" s="631"/>
      <c r="AAE83" s="631"/>
      <c r="AAF83" s="631"/>
      <c r="AAG83" s="631"/>
      <c r="AAH83" s="631"/>
      <c r="AAI83" s="631"/>
      <c r="AAJ83" s="631"/>
      <c r="AAK83" s="631"/>
      <c r="AAL83" s="631"/>
      <c r="AAM83" s="631"/>
      <c r="AAN83" s="631"/>
      <c r="AAO83" s="631"/>
      <c r="AAP83" s="631"/>
      <c r="AAQ83" s="631"/>
      <c r="AAR83" s="631"/>
      <c r="AAS83" s="631"/>
      <c r="AAT83" s="631"/>
      <c r="AAU83" s="631"/>
      <c r="AAV83" s="631"/>
      <c r="AAW83" s="631"/>
      <c r="AAX83" s="631"/>
      <c r="AAY83" s="631"/>
      <c r="AAZ83" s="631"/>
      <c r="ABA83" s="631"/>
      <c r="ABB83" s="631"/>
      <c r="ABC83" s="631"/>
      <c r="ABD83" s="631"/>
      <c r="ABE83" s="631"/>
      <c r="ABF83" s="631"/>
      <c r="ABG83" s="631"/>
      <c r="ABH83" s="631"/>
      <c r="ABI83" s="631"/>
      <c r="ABJ83" s="631"/>
      <c r="ABK83" s="631"/>
      <c r="ABL83" s="631"/>
      <c r="ABM83" s="631"/>
      <c r="ABN83" s="631"/>
      <c r="ABO83" s="631"/>
      <c r="ABP83" s="631"/>
      <c r="ABQ83" s="631"/>
      <c r="ABR83" s="631"/>
      <c r="ABS83" s="631"/>
      <c r="ABT83" s="631"/>
      <c r="ABU83" s="631"/>
      <c r="ABV83" s="631"/>
      <c r="ABW83" s="631"/>
      <c r="ABX83" s="631"/>
      <c r="ABY83" s="631"/>
      <c r="ABZ83" s="631"/>
      <c r="ACA83" s="631"/>
      <c r="ACB83" s="631"/>
      <c r="ACC83" s="631"/>
      <c r="ACD83" s="631"/>
      <c r="ACE83" s="631"/>
      <c r="ACF83" s="631"/>
      <c r="ACG83" s="631"/>
      <c r="ACH83" s="631"/>
      <c r="ACI83" s="631"/>
      <c r="ACJ83" s="631"/>
      <c r="ACK83" s="631"/>
      <c r="ACL83" s="631"/>
      <c r="ACM83" s="631"/>
      <c r="ACN83" s="631"/>
      <c r="ACO83" s="631"/>
      <c r="ACP83" s="631"/>
      <c r="ACQ83" s="631"/>
      <c r="ACR83" s="631"/>
      <c r="ACS83" s="631"/>
      <c r="ACT83" s="631"/>
      <c r="ACU83" s="631"/>
      <c r="ACV83" s="631"/>
      <c r="ACW83" s="631"/>
      <c r="ACX83" s="631"/>
      <c r="ACY83" s="631"/>
      <c r="ACZ83" s="631"/>
      <c r="ADA83" s="631"/>
      <c r="ADB83" s="631"/>
      <c r="ADC83" s="631"/>
      <c r="ADD83" s="631"/>
      <c r="ADE83" s="631"/>
      <c r="ADF83" s="631"/>
      <c r="ADG83" s="631"/>
      <c r="ADH83" s="631"/>
      <c r="ADI83" s="631"/>
      <c r="ADJ83" s="631"/>
      <c r="ADK83" s="631"/>
      <c r="ADL83" s="631"/>
      <c r="ADM83" s="631"/>
      <c r="ADN83" s="631"/>
      <c r="ADO83" s="631"/>
      <c r="ADP83" s="631"/>
      <c r="ADQ83" s="631"/>
      <c r="ADR83" s="631"/>
      <c r="ADS83" s="631"/>
      <c r="ADT83" s="631"/>
      <c r="ADU83" s="631"/>
      <c r="ADV83" s="631"/>
      <c r="ADW83" s="631"/>
      <c r="ADX83" s="631"/>
      <c r="ADY83" s="631"/>
      <c r="ADZ83" s="631"/>
      <c r="AEA83" s="631"/>
      <c r="AEB83" s="631"/>
      <c r="AEC83" s="631"/>
      <c r="AED83" s="631"/>
      <c r="AEE83" s="631"/>
      <c r="AEF83" s="631"/>
      <c r="AEG83" s="631"/>
      <c r="AEH83" s="631"/>
      <c r="AEI83" s="631"/>
      <c r="AEJ83" s="631"/>
      <c r="AEK83" s="631"/>
      <c r="AEL83" s="631"/>
      <c r="AEM83" s="631"/>
      <c r="AEN83" s="631"/>
      <c r="AEO83" s="631"/>
      <c r="AEP83" s="631"/>
      <c r="AEQ83" s="631"/>
      <c r="AER83" s="631"/>
      <c r="AES83" s="631"/>
      <c r="AET83" s="631"/>
      <c r="AEU83" s="631"/>
      <c r="AEV83" s="631"/>
      <c r="AEW83" s="631"/>
      <c r="AEX83" s="631"/>
      <c r="AEY83" s="631"/>
      <c r="AEZ83" s="631"/>
      <c r="AFA83" s="631"/>
      <c r="AFB83" s="631"/>
      <c r="AFC83" s="631"/>
      <c r="AFD83" s="631"/>
      <c r="AFE83" s="631"/>
      <c r="AFF83" s="631"/>
      <c r="AFG83" s="631"/>
      <c r="AFH83" s="631"/>
      <c r="AFI83" s="631"/>
      <c r="AFJ83" s="631"/>
      <c r="AFK83" s="631"/>
      <c r="AFL83" s="631"/>
      <c r="AFM83" s="631"/>
      <c r="AFN83" s="631"/>
      <c r="AFO83" s="631"/>
      <c r="AFP83" s="631"/>
      <c r="AFQ83" s="631"/>
      <c r="AFR83" s="631"/>
      <c r="AFS83" s="631"/>
      <c r="AFT83" s="631"/>
      <c r="AFU83" s="631"/>
      <c r="AFV83" s="631"/>
      <c r="AFW83" s="631"/>
      <c r="AFX83" s="631"/>
      <c r="AFY83" s="631"/>
      <c r="AFZ83" s="631"/>
      <c r="AGA83" s="631"/>
      <c r="AGB83" s="631"/>
      <c r="AGC83" s="631"/>
      <c r="AGD83" s="631"/>
      <c r="AGE83" s="631"/>
      <c r="AGF83" s="631"/>
      <c r="AGG83" s="631"/>
      <c r="AGH83" s="631"/>
      <c r="AGI83" s="631"/>
      <c r="AGJ83" s="631"/>
      <c r="AGK83" s="631"/>
      <c r="AGL83" s="631"/>
      <c r="AGM83" s="631"/>
      <c r="AGN83" s="631"/>
      <c r="AGO83" s="631"/>
      <c r="AGP83" s="631"/>
      <c r="AGQ83" s="631"/>
      <c r="AGR83" s="631"/>
      <c r="AGS83" s="631"/>
      <c r="AGT83" s="631"/>
      <c r="AGU83" s="631"/>
      <c r="AGV83" s="631"/>
      <c r="AGW83" s="631"/>
      <c r="AGX83" s="631"/>
      <c r="AGY83" s="631"/>
      <c r="AGZ83" s="631"/>
      <c r="AHA83" s="631"/>
      <c r="AHB83" s="631"/>
      <c r="AHC83" s="631"/>
      <c r="AHD83" s="631"/>
      <c r="AHE83" s="631"/>
      <c r="AHF83" s="631"/>
      <c r="AHG83" s="631"/>
      <c r="AHH83" s="631"/>
      <c r="AHI83" s="631"/>
      <c r="AHJ83" s="631"/>
      <c r="AHK83" s="631"/>
      <c r="AHL83" s="631"/>
      <c r="AHM83" s="631"/>
      <c r="AHN83" s="631"/>
      <c r="AHO83" s="631"/>
      <c r="AHP83" s="631"/>
      <c r="AHQ83" s="631"/>
      <c r="AHR83" s="631"/>
      <c r="AHS83" s="631"/>
      <c r="AHT83" s="631"/>
      <c r="AHU83" s="631"/>
      <c r="AHV83" s="631"/>
      <c r="AHW83" s="631"/>
      <c r="AHX83" s="631"/>
      <c r="AHY83" s="631"/>
      <c r="AHZ83" s="631"/>
      <c r="AIA83" s="631"/>
      <c r="AIB83" s="631"/>
      <c r="AIC83" s="631"/>
      <c r="AID83" s="631"/>
      <c r="AIE83" s="631"/>
      <c r="AIF83" s="631"/>
      <c r="AIG83" s="631"/>
      <c r="AIH83" s="631"/>
      <c r="AII83" s="631"/>
      <c r="AIJ83" s="631"/>
      <c r="AIK83" s="631"/>
      <c r="AIL83" s="631"/>
      <c r="AIM83" s="631"/>
      <c r="AIN83" s="631"/>
      <c r="AIO83" s="631"/>
      <c r="AIP83" s="631"/>
      <c r="AIQ83" s="631"/>
      <c r="AIR83" s="631"/>
      <c r="AIS83" s="631"/>
      <c r="AIT83" s="631"/>
      <c r="AIU83" s="631"/>
      <c r="AIV83" s="631"/>
      <c r="AIW83" s="631"/>
      <c r="AIX83" s="631"/>
      <c r="AIY83" s="631"/>
      <c r="AIZ83" s="631"/>
      <c r="AJA83" s="631"/>
      <c r="AJB83" s="631"/>
      <c r="AJC83" s="631"/>
      <c r="AJD83" s="631"/>
      <c r="AJE83" s="631"/>
      <c r="AJF83" s="631"/>
      <c r="AJG83" s="631"/>
      <c r="AJH83" s="631"/>
      <c r="AJI83" s="631"/>
      <c r="AJJ83" s="631"/>
      <c r="AJK83" s="631"/>
      <c r="AJL83" s="631"/>
      <c r="AJM83" s="631"/>
      <c r="AJN83" s="631"/>
      <c r="AJO83" s="631"/>
      <c r="AJP83" s="631"/>
      <c r="AJQ83" s="631"/>
      <c r="AJR83" s="631"/>
      <c r="AJS83" s="631"/>
      <c r="AJT83" s="631"/>
      <c r="AJU83" s="631"/>
      <c r="AJV83" s="631"/>
      <c r="AJW83" s="631"/>
      <c r="AJX83" s="631"/>
      <c r="AJY83" s="631"/>
      <c r="AJZ83" s="631"/>
      <c r="AKA83" s="631"/>
      <c r="AKB83" s="631"/>
      <c r="AKC83" s="631"/>
      <c r="AKD83" s="631"/>
      <c r="AKE83" s="631"/>
      <c r="AKF83" s="631"/>
      <c r="AKG83" s="631"/>
      <c r="AKH83" s="631"/>
      <c r="AKI83" s="631"/>
      <c r="AKJ83" s="631"/>
      <c r="AKK83" s="631"/>
      <c r="AKL83" s="631"/>
      <c r="AKM83" s="631"/>
      <c r="AKN83" s="631"/>
      <c r="AKO83" s="631"/>
      <c r="AKP83" s="631"/>
      <c r="AKQ83" s="631"/>
      <c r="AKR83" s="631"/>
      <c r="AKS83" s="631"/>
      <c r="AKT83" s="631"/>
      <c r="AKU83" s="631"/>
      <c r="AKV83" s="631"/>
      <c r="AKW83" s="631"/>
      <c r="AKX83" s="631"/>
      <c r="AKY83" s="631"/>
      <c r="AKZ83" s="631"/>
      <c r="ALA83" s="631"/>
      <c r="ALB83" s="631"/>
      <c r="ALC83" s="631"/>
      <c r="ALD83" s="631"/>
      <c r="ALE83" s="631"/>
      <c r="ALF83" s="631"/>
      <c r="ALG83" s="631"/>
      <c r="ALH83" s="631"/>
      <c r="ALI83" s="631"/>
      <c r="ALJ83" s="631"/>
      <c r="ALK83" s="631"/>
      <c r="ALL83" s="631"/>
      <c r="ALM83" s="631"/>
      <c r="ALN83" s="631"/>
      <c r="ALO83" s="631"/>
      <c r="ALP83" s="631"/>
      <c r="ALQ83" s="631"/>
      <c r="ALR83" s="631"/>
      <c r="ALS83" s="631"/>
      <c r="ALT83" s="631"/>
      <c r="ALU83" s="631"/>
      <c r="ALV83" s="631"/>
      <c r="ALW83" s="631"/>
      <c r="ALX83" s="631"/>
      <c r="ALY83" s="631"/>
      <c r="ALZ83" s="631"/>
      <c r="AMA83" s="631"/>
      <c r="AMB83" s="631"/>
      <c r="AMC83" s="631"/>
      <c r="AMD83" s="631"/>
      <c r="AME83" s="631"/>
      <c r="AMF83" s="631"/>
      <c r="AMG83" s="631"/>
      <c r="AMH83" s="631"/>
      <c r="AMI83" s="631"/>
      <c r="AMJ83" s="631"/>
      <c r="AMK83" s="631"/>
      <c r="AML83" s="631"/>
      <c r="AMM83" s="631"/>
      <c r="AMN83" s="631"/>
      <c r="AMO83" s="631"/>
      <c r="AMP83" s="631"/>
      <c r="AMQ83" s="631"/>
      <c r="AMR83" s="631"/>
      <c r="AMS83" s="631"/>
      <c r="AMT83" s="631"/>
      <c r="AMU83" s="631"/>
      <c r="AMV83" s="631"/>
      <c r="AMW83" s="631"/>
      <c r="AMX83" s="631"/>
      <c r="AMY83" s="631"/>
      <c r="AMZ83" s="631"/>
      <c r="ANA83" s="631"/>
      <c r="ANB83" s="631"/>
      <c r="ANC83" s="631"/>
      <c r="AND83" s="631"/>
      <c r="ANE83" s="631"/>
      <c r="ANF83" s="631"/>
      <c r="ANG83" s="631"/>
      <c r="ANH83" s="631"/>
      <c r="ANI83" s="631"/>
      <c r="ANJ83" s="631"/>
      <c r="ANK83" s="631"/>
      <c r="ANL83" s="631"/>
      <c r="ANM83" s="631"/>
      <c r="ANN83" s="631"/>
      <c r="ANO83" s="631"/>
      <c r="ANP83" s="631"/>
      <c r="ANQ83" s="631"/>
      <c r="ANR83" s="631"/>
      <c r="ANS83" s="631"/>
      <c r="ANT83" s="631"/>
      <c r="ANU83" s="631"/>
      <c r="ANV83" s="631"/>
      <c r="ANW83" s="631"/>
      <c r="ANX83" s="631"/>
      <c r="ANY83" s="631"/>
      <c r="ANZ83" s="631"/>
      <c r="AOA83" s="631"/>
      <c r="AOB83" s="631"/>
      <c r="AOC83" s="631"/>
      <c r="AOD83" s="631"/>
      <c r="AOE83" s="631"/>
      <c r="AOF83" s="631"/>
      <c r="AOG83" s="631"/>
      <c r="AOH83" s="631"/>
      <c r="AOI83" s="631"/>
      <c r="AOJ83" s="631"/>
      <c r="AOK83" s="631"/>
      <c r="AOL83" s="631"/>
      <c r="AOM83" s="631"/>
      <c r="AON83" s="631"/>
      <c r="AOO83" s="631"/>
      <c r="AOP83" s="631"/>
      <c r="AOQ83" s="631"/>
      <c r="AOR83" s="631"/>
      <c r="AOS83" s="631"/>
      <c r="AOT83" s="631"/>
      <c r="AOU83" s="631"/>
      <c r="AOV83" s="631"/>
      <c r="AOW83" s="631"/>
      <c r="AOX83" s="631"/>
      <c r="AOY83" s="631"/>
      <c r="AOZ83" s="631"/>
      <c r="APA83" s="631"/>
      <c r="APB83" s="631"/>
      <c r="APC83" s="631"/>
      <c r="APD83" s="631"/>
      <c r="APE83" s="631"/>
      <c r="APF83" s="631"/>
      <c r="APG83" s="631"/>
      <c r="APH83" s="631"/>
      <c r="API83" s="631"/>
      <c r="APJ83" s="631"/>
      <c r="APK83" s="631"/>
      <c r="APL83" s="631"/>
      <c r="APM83" s="631"/>
      <c r="APN83" s="631"/>
      <c r="APO83" s="631"/>
      <c r="APP83" s="631"/>
      <c r="APQ83" s="631"/>
      <c r="APR83" s="631"/>
      <c r="APS83" s="631"/>
      <c r="APT83" s="631"/>
      <c r="APU83" s="631"/>
      <c r="APV83" s="631"/>
      <c r="APW83" s="631"/>
      <c r="APX83" s="631"/>
      <c r="APY83" s="631"/>
      <c r="APZ83" s="631"/>
      <c r="AQA83" s="631"/>
      <c r="AQB83" s="631"/>
      <c r="AQC83" s="631"/>
      <c r="AQD83" s="631"/>
      <c r="AQE83" s="631"/>
      <c r="AQF83" s="631"/>
      <c r="AQG83" s="631"/>
      <c r="AQH83" s="631"/>
      <c r="AQI83" s="631"/>
      <c r="AQJ83" s="631"/>
      <c r="AQK83" s="631"/>
      <c r="AQL83" s="631"/>
      <c r="AQM83" s="631"/>
      <c r="AQN83" s="631"/>
      <c r="AQO83" s="631"/>
      <c r="AQP83" s="631"/>
      <c r="AQQ83" s="631"/>
      <c r="AQR83" s="631"/>
      <c r="AQS83" s="631"/>
      <c r="AQT83" s="631"/>
      <c r="AQU83" s="631"/>
      <c r="AQV83" s="631"/>
      <c r="AQW83" s="631"/>
      <c r="AQX83" s="631"/>
      <c r="AQY83" s="631"/>
      <c r="AQZ83" s="631"/>
      <c r="ARA83" s="631"/>
      <c r="ARB83" s="631"/>
      <c r="ARC83" s="631"/>
      <c r="ARD83" s="631"/>
      <c r="ARE83" s="631"/>
      <c r="ARF83" s="631"/>
      <c r="ARG83" s="631"/>
      <c r="ARH83" s="631"/>
      <c r="ARI83" s="631"/>
      <c r="ARJ83" s="631"/>
      <c r="ARK83" s="631"/>
      <c r="ARL83" s="631"/>
      <c r="ARM83" s="631"/>
      <c r="ARN83" s="631"/>
      <c r="ARO83" s="631"/>
      <c r="ARP83" s="631"/>
      <c r="ARQ83" s="631"/>
      <c r="ARR83" s="631"/>
      <c r="ARS83" s="631"/>
      <c r="ART83" s="631"/>
      <c r="ARU83" s="631"/>
      <c r="ARV83" s="631"/>
      <c r="ARW83" s="631"/>
      <c r="ARX83" s="631"/>
      <c r="ARY83" s="631"/>
      <c r="ARZ83" s="631"/>
      <c r="ASA83" s="631"/>
      <c r="ASB83" s="631"/>
      <c r="ASC83" s="631"/>
      <c r="ASD83" s="631"/>
      <c r="ASE83" s="631"/>
      <c r="ASF83" s="631"/>
      <c r="ASG83" s="631"/>
      <c r="ASH83" s="631"/>
      <c r="ASI83" s="631"/>
      <c r="ASJ83" s="631"/>
      <c r="ASK83" s="631"/>
      <c r="ASL83" s="631"/>
      <c r="ASM83" s="631"/>
      <c r="ASN83" s="631"/>
      <c r="ASO83" s="631"/>
      <c r="ASP83" s="631"/>
      <c r="ASQ83" s="631"/>
      <c r="ASR83" s="631"/>
      <c r="ASS83" s="631"/>
      <c r="AST83" s="631"/>
      <c r="ASU83" s="631"/>
      <c r="ASV83" s="631"/>
      <c r="ASW83" s="631"/>
      <c r="ASX83" s="631"/>
      <c r="ASY83" s="631"/>
      <c r="ASZ83" s="631"/>
      <c r="ATA83" s="631"/>
      <c r="ATB83" s="631"/>
      <c r="ATC83" s="631"/>
      <c r="ATD83" s="631"/>
      <c r="ATE83" s="631"/>
      <c r="ATF83" s="631"/>
      <c r="ATG83" s="631"/>
      <c r="ATH83" s="631"/>
      <c r="ATI83" s="631"/>
      <c r="ATJ83" s="631"/>
      <c r="ATK83" s="631"/>
      <c r="ATL83" s="631"/>
      <c r="ATM83" s="631"/>
      <c r="ATN83" s="631"/>
      <c r="ATO83" s="631"/>
      <c r="ATP83" s="631"/>
      <c r="ATQ83" s="631"/>
      <c r="ATR83" s="631"/>
      <c r="ATS83" s="631"/>
      <c r="ATT83" s="631"/>
      <c r="ATU83" s="631"/>
      <c r="ATV83" s="631"/>
      <c r="ATW83" s="631"/>
      <c r="ATX83" s="631"/>
      <c r="ATY83" s="631"/>
      <c r="ATZ83" s="631"/>
      <c r="AUA83" s="631"/>
      <c r="AUB83" s="631"/>
      <c r="AUC83" s="631"/>
      <c r="AUD83" s="631"/>
      <c r="AUE83" s="631"/>
      <c r="AUF83" s="631"/>
      <c r="AUG83" s="631"/>
      <c r="AUH83" s="631"/>
      <c r="AUI83" s="631"/>
      <c r="AUJ83" s="631"/>
      <c r="AUK83" s="631"/>
      <c r="AUL83" s="631"/>
      <c r="AUM83" s="631"/>
      <c r="AUN83" s="631"/>
      <c r="AUO83" s="631"/>
      <c r="AUP83" s="631"/>
      <c r="AUQ83" s="631"/>
      <c r="AUR83" s="631"/>
      <c r="AUS83" s="631"/>
      <c r="AUT83" s="631"/>
      <c r="AUU83" s="631"/>
      <c r="AUV83" s="631"/>
      <c r="AUW83" s="631"/>
      <c r="AUX83" s="631"/>
      <c r="AUY83" s="631"/>
      <c r="AUZ83" s="631"/>
      <c r="AVA83" s="631"/>
      <c r="AVB83" s="631"/>
      <c r="AVC83" s="631"/>
      <c r="AVD83" s="631"/>
      <c r="AVE83" s="631"/>
      <c r="AVF83" s="631"/>
      <c r="AVG83" s="631"/>
      <c r="AVH83" s="631"/>
      <c r="AVI83" s="631"/>
      <c r="AVJ83" s="631"/>
      <c r="AVK83" s="631"/>
      <c r="AVL83" s="631"/>
      <c r="AVM83" s="631"/>
      <c r="AVN83" s="631"/>
      <c r="AVO83" s="631"/>
      <c r="AVP83" s="631"/>
      <c r="AVQ83" s="631"/>
      <c r="AVR83" s="631"/>
      <c r="AVS83" s="631"/>
      <c r="AVT83" s="631"/>
      <c r="AVU83" s="631"/>
      <c r="AVV83" s="631"/>
      <c r="AVW83" s="631"/>
      <c r="AVX83" s="631"/>
      <c r="AVY83" s="631"/>
      <c r="AVZ83" s="631"/>
      <c r="AWA83" s="631"/>
      <c r="AWB83" s="631"/>
      <c r="AWC83" s="631"/>
      <c r="AWD83" s="631"/>
      <c r="AWE83" s="631"/>
      <c r="AWF83" s="631"/>
      <c r="AWG83" s="631"/>
      <c r="AWH83" s="631"/>
      <c r="AWI83" s="631"/>
      <c r="AWJ83" s="631"/>
      <c r="AWK83" s="631"/>
      <c r="AWL83" s="631"/>
      <c r="AWM83" s="631"/>
      <c r="AWN83" s="631"/>
      <c r="AWO83" s="631"/>
      <c r="AWP83" s="631"/>
      <c r="AWQ83" s="631"/>
      <c r="AWR83" s="631"/>
      <c r="AWS83" s="631"/>
      <c r="AWT83" s="631"/>
      <c r="AWU83" s="631"/>
      <c r="AWV83" s="631"/>
      <c r="AWW83" s="631"/>
      <c r="AWX83" s="631"/>
      <c r="AWY83" s="631"/>
      <c r="AWZ83" s="631"/>
      <c r="AXA83" s="631"/>
      <c r="AXB83" s="631"/>
      <c r="AXC83" s="631"/>
      <c r="AXD83" s="631"/>
      <c r="AXE83" s="631"/>
      <c r="AXF83" s="631"/>
      <c r="AXG83" s="631"/>
      <c r="AXH83" s="631"/>
      <c r="AXI83" s="631"/>
      <c r="AXJ83" s="631"/>
      <c r="AXK83" s="631"/>
      <c r="AXL83" s="631"/>
      <c r="AXM83" s="631"/>
      <c r="AXN83" s="631"/>
      <c r="AXO83" s="631"/>
      <c r="AXP83" s="631"/>
      <c r="AXQ83" s="631"/>
      <c r="AXR83" s="631"/>
      <c r="AXS83" s="631"/>
      <c r="AXT83" s="631"/>
      <c r="AXU83" s="631"/>
      <c r="AXV83" s="631"/>
      <c r="AXW83" s="631"/>
      <c r="AXX83" s="631"/>
      <c r="AXY83" s="631"/>
      <c r="AXZ83" s="631"/>
      <c r="AYA83" s="631"/>
      <c r="AYB83" s="631"/>
      <c r="AYC83" s="631"/>
      <c r="AYD83" s="631"/>
      <c r="AYE83" s="631"/>
      <c r="AYF83" s="631"/>
      <c r="AYG83" s="631"/>
      <c r="AYH83" s="631"/>
      <c r="AYI83" s="631"/>
      <c r="AYJ83" s="631"/>
      <c r="AYK83" s="631"/>
      <c r="AYL83" s="631"/>
      <c r="AYM83" s="631"/>
      <c r="AYN83" s="631"/>
      <c r="AYO83" s="631"/>
      <c r="AYP83" s="631"/>
      <c r="AYQ83" s="631"/>
      <c r="AYR83" s="631"/>
      <c r="AYS83" s="631"/>
      <c r="AYT83" s="631"/>
      <c r="AYU83" s="631"/>
      <c r="AYV83" s="631"/>
      <c r="AYW83" s="631"/>
      <c r="AYX83" s="631"/>
      <c r="AYY83" s="631"/>
      <c r="AYZ83" s="631"/>
      <c r="AZA83" s="631"/>
      <c r="AZB83" s="631"/>
      <c r="AZC83" s="631"/>
      <c r="AZD83" s="631"/>
      <c r="AZE83" s="631"/>
      <c r="AZF83" s="631"/>
      <c r="AZG83" s="631"/>
      <c r="AZH83" s="631"/>
      <c r="AZI83" s="631"/>
      <c r="AZJ83" s="631"/>
      <c r="AZK83" s="631"/>
      <c r="AZL83" s="631"/>
      <c r="AZM83" s="631"/>
      <c r="AZN83" s="631"/>
      <c r="AZO83" s="631"/>
      <c r="AZP83" s="631"/>
      <c r="AZQ83" s="631"/>
      <c r="AZR83" s="631"/>
      <c r="AZS83" s="631"/>
      <c r="AZT83" s="631"/>
      <c r="AZU83" s="631"/>
      <c r="AZV83" s="631"/>
      <c r="AZW83" s="631"/>
      <c r="AZX83" s="631"/>
      <c r="AZY83" s="631"/>
      <c r="AZZ83" s="631"/>
      <c r="BAA83" s="631"/>
      <c r="BAB83" s="631"/>
      <c r="BAC83" s="631"/>
      <c r="BAD83" s="631"/>
      <c r="BAE83" s="631"/>
      <c r="BAF83" s="631"/>
      <c r="BAG83" s="631"/>
      <c r="BAH83" s="631"/>
      <c r="BAI83" s="631"/>
      <c r="BAJ83" s="631"/>
      <c r="BAK83" s="631"/>
      <c r="BAL83" s="631"/>
      <c r="BAM83" s="631"/>
      <c r="BAN83" s="631"/>
      <c r="BAO83" s="631"/>
      <c r="BAP83" s="631"/>
      <c r="BAQ83" s="631"/>
      <c r="BAR83" s="631"/>
      <c r="BAS83" s="631"/>
      <c r="BAT83" s="631"/>
      <c r="BAU83" s="631"/>
      <c r="BAV83" s="631"/>
      <c r="BAW83" s="631"/>
      <c r="BAX83" s="631"/>
      <c r="BAY83" s="631"/>
      <c r="BAZ83" s="631"/>
      <c r="BBA83" s="631"/>
      <c r="BBB83" s="631"/>
      <c r="BBC83" s="631"/>
      <c r="BBD83" s="631"/>
      <c r="BBE83" s="631"/>
      <c r="BBF83" s="631"/>
      <c r="BBG83" s="631"/>
      <c r="BBH83" s="631"/>
      <c r="BBI83" s="631"/>
      <c r="BBJ83" s="631"/>
      <c r="BBK83" s="631"/>
      <c r="BBL83" s="631"/>
      <c r="BBM83" s="631"/>
      <c r="BBN83" s="631"/>
      <c r="BBO83" s="631"/>
      <c r="BBP83" s="631"/>
      <c r="BBQ83" s="631"/>
      <c r="BBR83" s="631"/>
      <c r="BBS83" s="631"/>
      <c r="BBT83" s="631"/>
      <c r="BBU83" s="631"/>
      <c r="BBV83" s="631"/>
      <c r="BBW83" s="631"/>
      <c r="BBX83" s="631"/>
      <c r="BBY83" s="631"/>
      <c r="BBZ83" s="631"/>
      <c r="BCA83" s="631"/>
      <c r="BCB83" s="631"/>
      <c r="BCC83" s="631"/>
      <c r="BCD83" s="631"/>
      <c r="BCE83" s="631"/>
      <c r="BCF83" s="631"/>
      <c r="BCG83" s="631"/>
      <c r="BCH83" s="631"/>
      <c r="BCI83" s="631"/>
      <c r="BCJ83" s="631"/>
      <c r="BCK83" s="631"/>
      <c r="BCL83" s="631"/>
      <c r="BCM83" s="631"/>
      <c r="BCN83" s="631"/>
      <c r="BCO83" s="631"/>
      <c r="BCP83" s="631"/>
      <c r="BCQ83" s="631"/>
      <c r="BCR83" s="631"/>
      <c r="BCS83" s="631"/>
      <c r="BCT83" s="631"/>
      <c r="BCU83" s="631"/>
      <c r="BCV83" s="631"/>
      <c r="BCW83" s="631"/>
      <c r="BCX83" s="631"/>
      <c r="BCY83" s="631"/>
      <c r="BCZ83" s="631"/>
      <c r="BDA83" s="631"/>
      <c r="BDB83" s="631"/>
      <c r="BDC83" s="631"/>
      <c r="BDD83" s="631"/>
      <c r="BDE83" s="631"/>
      <c r="BDF83" s="631"/>
      <c r="BDG83" s="631"/>
      <c r="BDH83" s="631"/>
      <c r="BDI83" s="631"/>
      <c r="BDJ83" s="631"/>
      <c r="BDK83" s="631"/>
    </row>
    <row r="84" spans="1:1467" customFormat="1">
      <c r="A84" s="631"/>
      <c r="B84" s="672" t="s">
        <v>48</v>
      </c>
      <c r="C84" s="562">
        <v>0.31850000000000001</v>
      </c>
      <c r="D84" s="563"/>
      <c r="E84" s="563">
        <v>40.167391304347831</v>
      </c>
      <c r="F84" s="674">
        <v>40.167391304347831</v>
      </c>
      <c r="G84" s="631"/>
      <c r="H84" s="631"/>
      <c r="I84" s="631"/>
      <c r="J84" s="631"/>
      <c r="K84" s="631"/>
      <c r="L84" s="631"/>
      <c r="M84" s="631"/>
      <c r="N84" s="631"/>
      <c r="O84" s="631"/>
      <c r="P84" s="631"/>
      <c r="Q84" s="631"/>
      <c r="R84" s="631"/>
      <c r="S84" s="631"/>
      <c r="T84" s="631"/>
      <c r="U84" s="631"/>
      <c r="V84" s="631"/>
      <c r="W84" s="631"/>
      <c r="X84" s="631"/>
      <c r="Y84" s="631"/>
      <c r="Z84" s="631"/>
      <c r="AA84" s="631"/>
      <c r="AB84" s="631"/>
      <c r="AC84" s="631"/>
      <c r="AD84" s="631"/>
      <c r="AE84" s="631"/>
      <c r="AF84" s="631"/>
      <c r="AG84" s="631"/>
      <c r="AH84" s="631"/>
      <c r="AI84" s="631"/>
      <c r="AJ84" s="631"/>
      <c r="AK84" s="631"/>
      <c r="AL84" s="631"/>
      <c r="AM84" s="631"/>
      <c r="AN84" s="631"/>
      <c r="AO84" s="631"/>
      <c r="AP84" s="631"/>
      <c r="AQ84" s="631"/>
      <c r="AR84" s="631"/>
      <c r="AS84" s="631"/>
      <c r="AT84" s="631"/>
      <c r="AU84" s="631"/>
      <c r="AV84" s="631"/>
      <c r="AW84" s="631"/>
      <c r="AX84" s="631"/>
      <c r="AY84" s="631"/>
      <c r="AZ84" s="631"/>
      <c r="BA84" s="631"/>
      <c r="BB84" s="631"/>
      <c r="BC84" s="631"/>
      <c r="BD84" s="631"/>
      <c r="BE84" s="631"/>
      <c r="BF84" s="631"/>
      <c r="BG84" s="631"/>
      <c r="BH84" s="631"/>
      <c r="BI84" s="631"/>
      <c r="BJ84" s="631"/>
      <c r="BK84" s="631"/>
      <c r="BL84" s="631"/>
      <c r="BM84" s="631"/>
      <c r="BN84" s="631"/>
      <c r="BO84" s="631"/>
      <c r="BP84" s="631"/>
      <c r="BQ84" s="631"/>
      <c r="BR84" s="631"/>
      <c r="BS84" s="631"/>
      <c r="BT84" s="631"/>
      <c r="BU84" s="631"/>
      <c r="BV84" s="631"/>
      <c r="BW84" s="631"/>
      <c r="BX84" s="631"/>
      <c r="BY84" s="631"/>
      <c r="BZ84" s="631"/>
      <c r="CA84" s="631"/>
      <c r="CB84" s="631"/>
      <c r="CC84" s="631"/>
      <c r="CD84" s="631"/>
      <c r="CE84" s="631"/>
      <c r="CF84" s="631"/>
      <c r="CG84" s="631"/>
      <c r="CH84" s="631"/>
      <c r="CI84" s="631"/>
      <c r="CJ84" s="631"/>
      <c r="CK84" s="631"/>
      <c r="CL84" s="631"/>
      <c r="CM84" s="631"/>
      <c r="CN84" s="631"/>
      <c r="CO84" s="631"/>
      <c r="CP84" s="631"/>
      <c r="CQ84" s="631"/>
      <c r="CR84" s="631"/>
      <c r="CS84" s="631"/>
      <c r="CT84" s="631"/>
      <c r="CU84" s="631"/>
      <c r="CV84" s="631"/>
      <c r="CW84" s="631"/>
      <c r="CX84" s="631"/>
      <c r="CY84" s="631"/>
      <c r="CZ84" s="631"/>
      <c r="DA84" s="631"/>
      <c r="DB84" s="631"/>
      <c r="DC84" s="631"/>
      <c r="DD84" s="631"/>
      <c r="DE84" s="631"/>
      <c r="DF84" s="631"/>
      <c r="DG84" s="631"/>
      <c r="DH84" s="631"/>
      <c r="DI84" s="631"/>
      <c r="DJ84" s="631"/>
      <c r="DK84" s="631"/>
      <c r="DL84" s="631"/>
      <c r="DM84" s="631"/>
      <c r="DN84" s="631"/>
      <c r="DO84" s="631"/>
      <c r="DP84" s="631"/>
      <c r="DQ84" s="631"/>
      <c r="DR84" s="631"/>
      <c r="DS84" s="631"/>
      <c r="DT84" s="631"/>
      <c r="DU84" s="631"/>
      <c r="DV84" s="631"/>
      <c r="DW84" s="631"/>
      <c r="DX84" s="631"/>
      <c r="DY84" s="631"/>
      <c r="DZ84" s="631"/>
      <c r="EA84" s="631"/>
      <c r="EB84" s="631"/>
      <c r="EC84" s="631"/>
      <c r="ED84" s="631"/>
      <c r="EE84" s="631"/>
      <c r="EF84" s="631"/>
      <c r="EG84" s="631"/>
      <c r="EH84" s="631"/>
      <c r="EI84" s="631"/>
      <c r="EJ84" s="631"/>
      <c r="EK84" s="631"/>
      <c r="EL84" s="631"/>
      <c r="EM84" s="631"/>
      <c r="EN84" s="631"/>
      <c r="EO84" s="631"/>
      <c r="EP84" s="631"/>
      <c r="EQ84" s="631"/>
      <c r="ER84" s="631"/>
      <c r="ES84" s="631"/>
      <c r="ET84" s="631"/>
      <c r="EU84" s="631"/>
      <c r="EV84" s="631"/>
      <c r="EW84" s="631"/>
      <c r="EX84" s="631"/>
      <c r="EY84" s="631"/>
      <c r="EZ84" s="631"/>
      <c r="FA84" s="631"/>
      <c r="FB84" s="631"/>
      <c r="FC84" s="631"/>
      <c r="FD84" s="631"/>
      <c r="FE84" s="631"/>
      <c r="FF84" s="631"/>
      <c r="FG84" s="631"/>
      <c r="FH84" s="631"/>
      <c r="FI84" s="631"/>
      <c r="FJ84" s="631"/>
      <c r="FK84" s="631"/>
      <c r="FL84" s="631"/>
      <c r="FM84" s="631"/>
      <c r="FN84" s="631"/>
      <c r="FO84" s="631"/>
      <c r="FP84" s="631"/>
      <c r="FQ84" s="631"/>
      <c r="FR84" s="631"/>
      <c r="FS84" s="631"/>
      <c r="FT84" s="631"/>
      <c r="FU84" s="631"/>
      <c r="FV84" s="631"/>
      <c r="FW84" s="631"/>
      <c r="FX84" s="631"/>
      <c r="FY84" s="631"/>
      <c r="FZ84" s="631"/>
      <c r="GA84" s="631"/>
      <c r="GB84" s="631"/>
      <c r="GC84" s="631"/>
      <c r="GD84" s="631"/>
      <c r="GE84" s="631"/>
      <c r="GF84" s="631"/>
      <c r="GG84" s="631"/>
      <c r="GH84" s="631"/>
      <c r="GI84" s="631"/>
      <c r="GJ84" s="631"/>
      <c r="GK84" s="631"/>
      <c r="GL84" s="631"/>
      <c r="GM84" s="631"/>
      <c r="GN84" s="631"/>
      <c r="GO84" s="631"/>
      <c r="GP84" s="631"/>
      <c r="GQ84" s="631"/>
      <c r="GR84" s="631"/>
      <c r="GS84" s="631"/>
      <c r="GT84" s="631"/>
      <c r="GU84" s="631"/>
      <c r="GV84" s="631"/>
      <c r="GW84" s="631"/>
      <c r="GX84" s="631"/>
      <c r="GY84" s="631"/>
      <c r="GZ84" s="631"/>
      <c r="HA84" s="631"/>
      <c r="HB84" s="631"/>
      <c r="HC84" s="631"/>
      <c r="HD84" s="631"/>
      <c r="HE84" s="631"/>
      <c r="HF84" s="631"/>
      <c r="HG84" s="631"/>
      <c r="HH84" s="631"/>
      <c r="HI84" s="631"/>
      <c r="HJ84" s="631"/>
      <c r="HK84" s="631"/>
      <c r="HL84" s="631"/>
      <c r="HM84" s="631"/>
      <c r="HN84" s="631"/>
      <c r="HO84" s="631"/>
      <c r="HP84" s="631"/>
      <c r="HQ84" s="631"/>
      <c r="HR84" s="631"/>
      <c r="HS84" s="631"/>
      <c r="HT84" s="631"/>
      <c r="HU84" s="631"/>
      <c r="HV84" s="631"/>
      <c r="HW84" s="631"/>
      <c r="HX84" s="631"/>
      <c r="HY84" s="631"/>
      <c r="HZ84" s="631"/>
      <c r="IA84" s="631"/>
      <c r="IB84" s="631"/>
      <c r="IC84" s="631"/>
      <c r="ID84" s="631"/>
      <c r="IE84" s="631"/>
      <c r="IF84" s="631"/>
      <c r="IG84" s="631"/>
      <c r="IH84" s="631"/>
      <c r="II84" s="631"/>
      <c r="IJ84" s="631"/>
      <c r="IK84" s="631"/>
      <c r="IL84" s="631"/>
      <c r="IM84" s="631"/>
      <c r="IN84" s="631"/>
      <c r="IO84" s="631"/>
      <c r="IP84" s="631"/>
      <c r="IQ84" s="631"/>
      <c r="IR84" s="631"/>
      <c r="IS84" s="631"/>
      <c r="IT84" s="631"/>
      <c r="IU84" s="631"/>
      <c r="IV84" s="631"/>
      <c r="IW84" s="631"/>
      <c r="IX84" s="631"/>
      <c r="IY84" s="631"/>
      <c r="IZ84" s="631"/>
      <c r="JA84" s="631"/>
      <c r="JB84" s="631"/>
      <c r="JC84" s="631"/>
      <c r="JD84" s="631"/>
      <c r="JE84" s="631"/>
      <c r="JF84" s="631"/>
      <c r="JG84" s="631"/>
      <c r="JH84" s="631"/>
      <c r="JI84" s="631"/>
      <c r="JJ84" s="631"/>
      <c r="JK84" s="631"/>
      <c r="JL84" s="631"/>
      <c r="JM84" s="631"/>
      <c r="JN84" s="631"/>
      <c r="JO84" s="631"/>
      <c r="JP84" s="631"/>
      <c r="JQ84" s="631"/>
      <c r="JR84" s="631"/>
      <c r="JS84" s="631"/>
      <c r="JT84" s="631"/>
      <c r="JU84" s="631"/>
      <c r="JV84" s="631"/>
      <c r="JW84" s="631"/>
      <c r="JX84" s="631"/>
      <c r="JY84" s="631"/>
      <c r="JZ84" s="631"/>
      <c r="KA84" s="631"/>
      <c r="KB84" s="631"/>
      <c r="KC84" s="631"/>
      <c r="KD84" s="631"/>
      <c r="KE84" s="631"/>
      <c r="KF84" s="631"/>
      <c r="KG84" s="631"/>
      <c r="KH84" s="631"/>
      <c r="KI84" s="631"/>
      <c r="KJ84" s="631"/>
      <c r="KK84" s="631"/>
      <c r="KL84" s="631"/>
      <c r="KM84" s="631"/>
      <c r="KN84" s="631"/>
      <c r="KO84" s="631"/>
      <c r="KP84" s="631"/>
      <c r="KQ84" s="631"/>
      <c r="KR84" s="631"/>
      <c r="KS84" s="631"/>
      <c r="KT84" s="631"/>
      <c r="KU84" s="631"/>
      <c r="KV84" s="631"/>
      <c r="KW84" s="631"/>
      <c r="KX84" s="631"/>
      <c r="KY84" s="631"/>
      <c r="KZ84" s="631"/>
      <c r="LA84" s="631"/>
      <c r="LB84" s="631"/>
      <c r="LC84" s="631"/>
      <c r="LD84" s="631"/>
      <c r="LE84" s="631"/>
      <c r="LF84" s="631"/>
      <c r="LG84" s="631"/>
      <c r="LH84" s="631"/>
      <c r="LI84" s="631"/>
      <c r="LJ84" s="631"/>
      <c r="LK84" s="631"/>
      <c r="LL84" s="631"/>
      <c r="LM84" s="631"/>
      <c r="LN84" s="631"/>
      <c r="LO84" s="631"/>
      <c r="LP84" s="631"/>
      <c r="LQ84" s="631"/>
      <c r="LR84" s="631"/>
      <c r="LS84" s="631"/>
      <c r="LT84" s="631"/>
      <c r="LU84" s="631"/>
      <c r="LV84" s="631"/>
      <c r="LW84" s="631"/>
      <c r="LX84" s="631"/>
      <c r="LY84" s="631"/>
      <c r="LZ84" s="631"/>
      <c r="MA84" s="631"/>
      <c r="MB84" s="631"/>
      <c r="MC84" s="631"/>
      <c r="MD84" s="631"/>
      <c r="ME84" s="631"/>
      <c r="MF84" s="631"/>
      <c r="MG84" s="631"/>
      <c r="MH84" s="631"/>
      <c r="MI84" s="631"/>
      <c r="MJ84" s="631"/>
      <c r="MK84" s="631"/>
      <c r="ML84" s="631"/>
      <c r="MM84" s="631"/>
      <c r="MN84" s="631"/>
      <c r="MO84" s="631"/>
      <c r="MP84" s="631"/>
      <c r="MQ84" s="631"/>
      <c r="MR84" s="631"/>
      <c r="MS84" s="631"/>
      <c r="MT84" s="631"/>
      <c r="MU84" s="631"/>
      <c r="MV84" s="631"/>
      <c r="MW84" s="631"/>
      <c r="MX84" s="631"/>
      <c r="MY84" s="631"/>
      <c r="MZ84" s="631"/>
      <c r="NA84" s="631"/>
      <c r="NB84" s="631"/>
      <c r="NC84" s="631"/>
      <c r="ND84" s="631"/>
      <c r="NE84" s="631"/>
      <c r="NF84" s="631"/>
      <c r="NG84" s="631"/>
      <c r="NH84" s="631"/>
      <c r="NI84" s="631"/>
      <c r="NJ84" s="631"/>
      <c r="NK84" s="631"/>
      <c r="NL84" s="631"/>
      <c r="NM84" s="631"/>
      <c r="NN84" s="631"/>
      <c r="NO84" s="631"/>
      <c r="NP84" s="631"/>
      <c r="NQ84" s="631"/>
      <c r="NR84" s="631"/>
      <c r="NS84" s="631"/>
      <c r="NT84" s="631"/>
      <c r="NU84" s="631"/>
      <c r="NV84" s="631"/>
      <c r="NW84" s="631"/>
      <c r="NX84" s="631"/>
      <c r="NY84" s="631"/>
      <c r="NZ84" s="631"/>
      <c r="OA84" s="631"/>
      <c r="OB84" s="631"/>
      <c r="OC84" s="631"/>
      <c r="OD84" s="631"/>
      <c r="OE84" s="631"/>
      <c r="OF84" s="631"/>
      <c r="OG84" s="631"/>
      <c r="OH84" s="631"/>
      <c r="OI84" s="631"/>
      <c r="OJ84" s="631"/>
      <c r="OK84" s="631"/>
      <c r="OL84" s="631"/>
      <c r="OM84" s="631"/>
      <c r="ON84" s="631"/>
      <c r="OO84" s="631"/>
      <c r="OP84" s="631"/>
      <c r="OQ84" s="631"/>
      <c r="OR84" s="631"/>
      <c r="OS84" s="631"/>
      <c r="OT84" s="631"/>
      <c r="OU84" s="631"/>
      <c r="OV84" s="631"/>
      <c r="OW84" s="631"/>
      <c r="OX84" s="631"/>
      <c r="OY84" s="631"/>
      <c r="OZ84" s="631"/>
      <c r="PA84" s="631"/>
      <c r="PB84" s="631"/>
      <c r="PC84" s="631"/>
      <c r="PD84" s="631"/>
      <c r="PE84" s="631"/>
      <c r="PF84" s="631"/>
      <c r="PG84" s="631"/>
      <c r="PH84" s="631"/>
      <c r="PI84" s="631"/>
      <c r="PJ84" s="631"/>
      <c r="PK84" s="631"/>
      <c r="PL84" s="631"/>
      <c r="PM84" s="631"/>
      <c r="PN84" s="631"/>
      <c r="PO84" s="631"/>
      <c r="PP84" s="631"/>
      <c r="PQ84" s="631"/>
      <c r="PR84" s="631"/>
      <c r="PS84" s="631"/>
      <c r="PT84" s="631"/>
      <c r="PU84" s="631"/>
      <c r="PV84" s="631"/>
      <c r="PW84" s="631"/>
      <c r="PX84" s="631"/>
      <c r="PY84" s="631"/>
      <c r="PZ84" s="631"/>
      <c r="QA84" s="631"/>
      <c r="QB84" s="631"/>
      <c r="QC84" s="631"/>
      <c r="QD84" s="631"/>
      <c r="QE84" s="631"/>
      <c r="QF84" s="631"/>
      <c r="QG84" s="631"/>
      <c r="QH84" s="631"/>
      <c r="QI84" s="631"/>
      <c r="QJ84" s="631"/>
      <c r="QK84" s="631"/>
      <c r="QL84" s="631"/>
      <c r="QM84" s="631"/>
      <c r="QN84" s="631"/>
      <c r="QO84" s="631"/>
      <c r="QP84" s="631"/>
      <c r="QQ84" s="631"/>
      <c r="QR84" s="631"/>
      <c r="QS84" s="631"/>
      <c r="QT84" s="631"/>
      <c r="QU84" s="631"/>
      <c r="QV84" s="631"/>
      <c r="QW84" s="631"/>
      <c r="QX84" s="631"/>
      <c r="QY84" s="631"/>
      <c r="QZ84" s="631"/>
      <c r="RA84" s="631"/>
      <c r="RB84" s="631"/>
      <c r="RC84" s="631"/>
      <c r="RD84" s="631"/>
      <c r="RE84" s="631"/>
      <c r="RF84" s="631"/>
      <c r="RG84" s="631"/>
      <c r="RH84" s="631"/>
      <c r="RI84" s="631"/>
      <c r="RJ84" s="631"/>
      <c r="RK84" s="631"/>
      <c r="RL84" s="631"/>
      <c r="RM84" s="631"/>
      <c r="RN84" s="631"/>
      <c r="RO84" s="631"/>
      <c r="RP84" s="631"/>
      <c r="RQ84" s="631"/>
      <c r="RR84" s="631"/>
      <c r="RS84" s="631"/>
      <c r="RT84" s="631"/>
      <c r="RU84" s="631"/>
      <c r="RV84" s="631"/>
      <c r="RW84" s="631"/>
      <c r="RX84" s="631"/>
      <c r="RY84" s="631"/>
      <c r="RZ84" s="631"/>
      <c r="SA84" s="631"/>
      <c r="SB84" s="631"/>
      <c r="SC84" s="631"/>
      <c r="SD84" s="631"/>
      <c r="SE84" s="631"/>
      <c r="SF84" s="631"/>
      <c r="SG84" s="631"/>
      <c r="SH84" s="631"/>
      <c r="SI84" s="631"/>
      <c r="SJ84" s="631"/>
      <c r="SK84" s="631"/>
      <c r="SL84" s="631"/>
      <c r="SM84" s="631"/>
      <c r="SN84" s="631"/>
      <c r="SO84" s="631"/>
      <c r="SP84" s="631"/>
      <c r="SQ84" s="631"/>
      <c r="SR84" s="631"/>
      <c r="SS84" s="631"/>
      <c r="ST84" s="631"/>
      <c r="SU84" s="631"/>
      <c r="SV84" s="631"/>
      <c r="SW84" s="631"/>
      <c r="SX84" s="631"/>
      <c r="SY84" s="631"/>
      <c r="SZ84" s="631"/>
      <c r="TA84" s="631"/>
      <c r="TB84" s="631"/>
      <c r="TC84" s="631"/>
      <c r="TD84" s="631"/>
      <c r="TE84" s="631"/>
      <c r="TF84" s="631"/>
      <c r="TG84" s="631"/>
      <c r="TH84" s="631"/>
      <c r="TI84" s="631"/>
      <c r="TJ84" s="631"/>
      <c r="TK84" s="631"/>
      <c r="TL84" s="631"/>
      <c r="TM84" s="631"/>
      <c r="TN84" s="631"/>
      <c r="TO84" s="631"/>
      <c r="TP84" s="631"/>
      <c r="TQ84" s="631"/>
      <c r="TR84" s="631"/>
      <c r="TS84" s="631"/>
      <c r="TT84" s="631"/>
      <c r="TU84" s="631"/>
      <c r="TV84" s="631"/>
      <c r="TW84" s="631"/>
      <c r="TX84" s="631"/>
      <c r="TY84" s="631"/>
      <c r="TZ84" s="631"/>
      <c r="UA84" s="631"/>
      <c r="UB84" s="631"/>
      <c r="UC84" s="631"/>
      <c r="UD84" s="631"/>
      <c r="UE84" s="631"/>
      <c r="UF84" s="631"/>
      <c r="UG84" s="631"/>
      <c r="UH84" s="631"/>
      <c r="UI84" s="631"/>
      <c r="UJ84" s="631"/>
      <c r="UK84" s="631"/>
      <c r="UL84" s="631"/>
      <c r="UM84" s="631"/>
      <c r="UN84" s="631"/>
      <c r="UO84" s="631"/>
      <c r="UP84" s="631"/>
      <c r="UQ84" s="631"/>
      <c r="UR84" s="631"/>
      <c r="US84" s="631"/>
      <c r="UT84" s="631"/>
      <c r="UU84" s="631"/>
      <c r="UV84" s="631"/>
      <c r="UW84" s="631"/>
      <c r="UX84" s="631"/>
      <c r="UY84" s="631"/>
      <c r="UZ84" s="631"/>
      <c r="VA84" s="631"/>
      <c r="VB84" s="631"/>
      <c r="VC84" s="631"/>
      <c r="VD84" s="631"/>
      <c r="VE84" s="631"/>
      <c r="VF84" s="631"/>
      <c r="VG84" s="631"/>
      <c r="VH84" s="631"/>
      <c r="VI84" s="631"/>
      <c r="VJ84" s="631"/>
      <c r="VK84" s="631"/>
      <c r="VL84" s="631"/>
      <c r="VM84" s="631"/>
      <c r="VN84" s="631"/>
      <c r="VO84" s="631"/>
      <c r="VP84" s="631"/>
      <c r="VQ84" s="631"/>
      <c r="VR84" s="631"/>
      <c r="VS84" s="631"/>
      <c r="VT84" s="631"/>
      <c r="VU84" s="631"/>
      <c r="VV84" s="631"/>
      <c r="VW84" s="631"/>
      <c r="VX84" s="631"/>
      <c r="VY84" s="631"/>
      <c r="VZ84" s="631"/>
      <c r="WA84" s="631"/>
      <c r="WB84" s="631"/>
      <c r="WC84" s="631"/>
      <c r="WD84" s="631"/>
      <c r="WE84" s="631"/>
      <c r="WF84" s="631"/>
      <c r="WG84" s="631"/>
      <c r="WH84" s="631"/>
      <c r="WI84" s="631"/>
      <c r="WJ84" s="631"/>
      <c r="WK84" s="631"/>
      <c r="WL84" s="631"/>
      <c r="WM84" s="631"/>
      <c r="WN84" s="631"/>
      <c r="WO84" s="631"/>
      <c r="WP84" s="631"/>
      <c r="WQ84" s="631"/>
      <c r="WR84" s="631"/>
      <c r="WS84" s="631"/>
      <c r="WT84" s="631"/>
      <c r="WU84" s="631"/>
      <c r="WV84" s="631"/>
      <c r="WW84" s="631"/>
      <c r="WX84" s="631"/>
      <c r="WY84" s="631"/>
      <c r="WZ84" s="631"/>
      <c r="XA84" s="631"/>
      <c r="XB84" s="631"/>
      <c r="XC84" s="631"/>
      <c r="XD84" s="631"/>
      <c r="XE84" s="631"/>
      <c r="XF84" s="631"/>
      <c r="XG84" s="631"/>
      <c r="XH84" s="631"/>
      <c r="XI84" s="631"/>
      <c r="XJ84" s="631"/>
      <c r="XK84" s="631"/>
      <c r="XL84" s="631"/>
      <c r="XM84" s="631"/>
      <c r="XN84" s="631"/>
      <c r="XO84" s="631"/>
      <c r="XP84" s="631"/>
      <c r="XQ84" s="631"/>
      <c r="XR84" s="631"/>
      <c r="XS84" s="631"/>
      <c r="XT84" s="631"/>
      <c r="XU84" s="631"/>
      <c r="XV84" s="631"/>
      <c r="XW84" s="631"/>
      <c r="XX84" s="631"/>
      <c r="XY84" s="631"/>
      <c r="XZ84" s="631"/>
      <c r="YA84" s="631"/>
      <c r="YB84" s="631"/>
      <c r="YC84" s="631"/>
      <c r="YD84" s="631"/>
      <c r="YE84" s="631"/>
      <c r="YF84" s="631"/>
      <c r="YG84" s="631"/>
      <c r="YH84" s="631"/>
      <c r="YI84" s="631"/>
      <c r="YJ84" s="631"/>
      <c r="YK84" s="631"/>
      <c r="YL84" s="631"/>
      <c r="YM84" s="631"/>
      <c r="YN84" s="631"/>
      <c r="YO84" s="631"/>
      <c r="YP84" s="631"/>
      <c r="YQ84" s="631"/>
      <c r="YR84" s="631"/>
      <c r="YS84" s="631"/>
      <c r="YT84" s="631"/>
      <c r="YU84" s="631"/>
      <c r="YV84" s="631"/>
      <c r="YW84" s="631"/>
      <c r="YX84" s="631"/>
      <c r="YY84" s="631"/>
      <c r="YZ84" s="631"/>
      <c r="ZA84" s="631"/>
      <c r="ZB84" s="631"/>
      <c r="ZC84" s="631"/>
      <c r="ZD84" s="631"/>
      <c r="ZE84" s="631"/>
      <c r="ZF84" s="631"/>
      <c r="ZG84" s="631"/>
      <c r="ZH84" s="631"/>
      <c r="ZI84" s="631"/>
      <c r="ZJ84" s="631"/>
      <c r="ZK84" s="631"/>
      <c r="ZL84" s="631"/>
      <c r="ZM84" s="631"/>
      <c r="ZN84" s="631"/>
      <c r="ZO84" s="631"/>
      <c r="ZP84" s="631"/>
      <c r="ZQ84" s="631"/>
      <c r="ZR84" s="631"/>
      <c r="ZS84" s="631"/>
      <c r="ZT84" s="631"/>
      <c r="ZU84" s="631"/>
      <c r="ZV84" s="631"/>
      <c r="ZW84" s="631"/>
      <c r="ZX84" s="631"/>
      <c r="ZY84" s="631"/>
      <c r="ZZ84" s="631"/>
      <c r="AAA84" s="631"/>
      <c r="AAB84" s="631"/>
      <c r="AAC84" s="631"/>
      <c r="AAD84" s="631"/>
      <c r="AAE84" s="631"/>
      <c r="AAF84" s="631"/>
      <c r="AAG84" s="631"/>
      <c r="AAH84" s="631"/>
      <c r="AAI84" s="631"/>
      <c r="AAJ84" s="631"/>
      <c r="AAK84" s="631"/>
      <c r="AAL84" s="631"/>
      <c r="AAM84" s="631"/>
      <c r="AAN84" s="631"/>
      <c r="AAO84" s="631"/>
      <c r="AAP84" s="631"/>
      <c r="AAQ84" s="631"/>
      <c r="AAR84" s="631"/>
      <c r="AAS84" s="631"/>
      <c r="AAT84" s="631"/>
      <c r="AAU84" s="631"/>
      <c r="AAV84" s="631"/>
      <c r="AAW84" s="631"/>
      <c r="AAX84" s="631"/>
      <c r="AAY84" s="631"/>
      <c r="AAZ84" s="631"/>
      <c r="ABA84" s="631"/>
      <c r="ABB84" s="631"/>
      <c r="ABC84" s="631"/>
      <c r="ABD84" s="631"/>
      <c r="ABE84" s="631"/>
      <c r="ABF84" s="631"/>
      <c r="ABG84" s="631"/>
      <c r="ABH84" s="631"/>
      <c r="ABI84" s="631"/>
      <c r="ABJ84" s="631"/>
      <c r="ABK84" s="631"/>
      <c r="ABL84" s="631"/>
      <c r="ABM84" s="631"/>
      <c r="ABN84" s="631"/>
      <c r="ABO84" s="631"/>
      <c r="ABP84" s="631"/>
      <c r="ABQ84" s="631"/>
      <c r="ABR84" s="631"/>
      <c r="ABS84" s="631"/>
      <c r="ABT84" s="631"/>
      <c r="ABU84" s="631"/>
      <c r="ABV84" s="631"/>
      <c r="ABW84" s="631"/>
      <c r="ABX84" s="631"/>
      <c r="ABY84" s="631"/>
      <c r="ABZ84" s="631"/>
      <c r="ACA84" s="631"/>
      <c r="ACB84" s="631"/>
      <c r="ACC84" s="631"/>
      <c r="ACD84" s="631"/>
      <c r="ACE84" s="631"/>
      <c r="ACF84" s="631"/>
      <c r="ACG84" s="631"/>
      <c r="ACH84" s="631"/>
      <c r="ACI84" s="631"/>
      <c r="ACJ84" s="631"/>
      <c r="ACK84" s="631"/>
      <c r="ACL84" s="631"/>
      <c r="ACM84" s="631"/>
      <c r="ACN84" s="631"/>
      <c r="ACO84" s="631"/>
      <c r="ACP84" s="631"/>
      <c r="ACQ84" s="631"/>
      <c r="ACR84" s="631"/>
      <c r="ACS84" s="631"/>
      <c r="ACT84" s="631"/>
      <c r="ACU84" s="631"/>
      <c r="ACV84" s="631"/>
      <c r="ACW84" s="631"/>
      <c r="ACX84" s="631"/>
      <c r="ACY84" s="631"/>
      <c r="ACZ84" s="631"/>
      <c r="ADA84" s="631"/>
      <c r="ADB84" s="631"/>
      <c r="ADC84" s="631"/>
      <c r="ADD84" s="631"/>
      <c r="ADE84" s="631"/>
      <c r="ADF84" s="631"/>
      <c r="ADG84" s="631"/>
      <c r="ADH84" s="631"/>
      <c r="ADI84" s="631"/>
      <c r="ADJ84" s="631"/>
      <c r="ADK84" s="631"/>
      <c r="ADL84" s="631"/>
      <c r="ADM84" s="631"/>
      <c r="ADN84" s="631"/>
      <c r="ADO84" s="631"/>
      <c r="ADP84" s="631"/>
      <c r="ADQ84" s="631"/>
      <c r="ADR84" s="631"/>
      <c r="ADS84" s="631"/>
      <c r="ADT84" s="631"/>
      <c r="ADU84" s="631"/>
      <c r="ADV84" s="631"/>
      <c r="ADW84" s="631"/>
      <c r="ADX84" s="631"/>
      <c r="ADY84" s="631"/>
      <c r="ADZ84" s="631"/>
      <c r="AEA84" s="631"/>
      <c r="AEB84" s="631"/>
      <c r="AEC84" s="631"/>
      <c r="AED84" s="631"/>
      <c r="AEE84" s="631"/>
      <c r="AEF84" s="631"/>
      <c r="AEG84" s="631"/>
      <c r="AEH84" s="631"/>
      <c r="AEI84" s="631"/>
      <c r="AEJ84" s="631"/>
      <c r="AEK84" s="631"/>
      <c r="AEL84" s="631"/>
      <c r="AEM84" s="631"/>
      <c r="AEN84" s="631"/>
      <c r="AEO84" s="631"/>
      <c r="AEP84" s="631"/>
      <c r="AEQ84" s="631"/>
      <c r="AER84" s="631"/>
      <c r="AES84" s="631"/>
      <c r="AET84" s="631"/>
      <c r="AEU84" s="631"/>
      <c r="AEV84" s="631"/>
      <c r="AEW84" s="631"/>
      <c r="AEX84" s="631"/>
      <c r="AEY84" s="631"/>
      <c r="AEZ84" s="631"/>
      <c r="AFA84" s="631"/>
      <c r="AFB84" s="631"/>
      <c r="AFC84" s="631"/>
      <c r="AFD84" s="631"/>
      <c r="AFE84" s="631"/>
      <c r="AFF84" s="631"/>
      <c r="AFG84" s="631"/>
      <c r="AFH84" s="631"/>
      <c r="AFI84" s="631"/>
      <c r="AFJ84" s="631"/>
      <c r="AFK84" s="631"/>
      <c r="AFL84" s="631"/>
      <c r="AFM84" s="631"/>
      <c r="AFN84" s="631"/>
      <c r="AFO84" s="631"/>
      <c r="AFP84" s="631"/>
      <c r="AFQ84" s="631"/>
      <c r="AFR84" s="631"/>
      <c r="AFS84" s="631"/>
      <c r="AFT84" s="631"/>
      <c r="AFU84" s="631"/>
      <c r="AFV84" s="631"/>
      <c r="AFW84" s="631"/>
      <c r="AFX84" s="631"/>
      <c r="AFY84" s="631"/>
      <c r="AFZ84" s="631"/>
      <c r="AGA84" s="631"/>
      <c r="AGB84" s="631"/>
      <c r="AGC84" s="631"/>
      <c r="AGD84" s="631"/>
      <c r="AGE84" s="631"/>
      <c r="AGF84" s="631"/>
      <c r="AGG84" s="631"/>
      <c r="AGH84" s="631"/>
      <c r="AGI84" s="631"/>
      <c r="AGJ84" s="631"/>
      <c r="AGK84" s="631"/>
      <c r="AGL84" s="631"/>
      <c r="AGM84" s="631"/>
      <c r="AGN84" s="631"/>
      <c r="AGO84" s="631"/>
      <c r="AGP84" s="631"/>
      <c r="AGQ84" s="631"/>
      <c r="AGR84" s="631"/>
      <c r="AGS84" s="631"/>
      <c r="AGT84" s="631"/>
      <c r="AGU84" s="631"/>
      <c r="AGV84" s="631"/>
      <c r="AGW84" s="631"/>
      <c r="AGX84" s="631"/>
      <c r="AGY84" s="631"/>
      <c r="AGZ84" s="631"/>
      <c r="AHA84" s="631"/>
      <c r="AHB84" s="631"/>
      <c r="AHC84" s="631"/>
      <c r="AHD84" s="631"/>
      <c r="AHE84" s="631"/>
      <c r="AHF84" s="631"/>
      <c r="AHG84" s="631"/>
      <c r="AHH84" s="631"/>
      <c r="AHI84" s="631"/>
      <c r="AHJ84" s="631"/>
      <c r="AHK84" s="631"/>
      <c r="AHL84" s="631"/>
      <c r="AHM84" s="631"/>
      <c r="AHN84" s="631"/>
      <c r="AHO84" s="631"/>
      <c r="AHP84" s="631"/>
      <c r="AHQ84" s="631"/>
      <c r="AHR84" s="631"/>
      <c r="AHS84" s="631"/>
      <c r="AHT84" s="631"/>
      <c r="AHU84" s="631"/>
      <c r="AHV84" s="631"/>
      <c r="AHW84" s="631"/>
      <c r="AHX84" s="631"/>
      <c r="AHY84" s="631"/>
      <c r="AHZ84" s="631"/>
      <c r="AIA84" s="631"/>
      <c r="AIB84" s="631"/>
      <c r="AIC84" s="631"/>
      <c r="AID84" s="631"/>
      <c r="AIE84" s="631"/>
      <c r="AIF84" s="631"/>
      <c r="AIG84" s="631"/>
      <c r="AIH84" s="631"/>
      <c r="AII84" s="631"/>
      <c r="AIJ84" s="631"/>
      <c r="AIK84" s="631"/>
      <c r="AIL84" s="631"/>
      <c r="AIM84" s="631"/>
      <c r="AIN84" s="631"/>
      <c r="AIO84" s="631"/>
      <c r="AIP84" s="631"/>
      <c r="AIQ84" s="631"/>
      <c r="AIR84" s="631"/>
      <c r="AIS84" s="631"/>
      <c r="AIT84" s="631"/>
      <c r="AIU84" s="631"/>
      <c r="AIV84" s="631"/>
      <c r="AIW84" s="631"/>
      <c r="AIX84" s="631"/>
      <c r="AIY84" s="631"/>
      <c r="AIZ84" s="631"/>
      <c r="AJA84" s="631"/>
      <c r="AJB84" s="631"/>
      <c r="AJC84" s="631"/>
      <c r="AJD84" s="631"/>
      <c r="AJE84" s="631"/>
      <c r="AJF84" s="631"/>
      <c r="AJG84" s="631"/>
      <c r="AJH84" s="631"/>
      <c r="AJI84" s="631"/>
      <c r="AJJ84" s="631"/>
      <c r="AJK84" s="631"/>
      <c r="AJL84" s="631"/>
      <c r="AJM84" s="631"/>
      <c r="AJN84" s="631"/>
      <c r="AJO84" s="631"/>
      <c r="AJP84" s="631"/>
      <c r="AJQ84" s="631"/>
      <c r="AJR84" s="631"/>
      <c r="AJS84" s="631"/>
      <c r="AJT84" s="631"/>
      <c r="AJU84" s="631"/>
      <c r="AJV84" s="631"/>
      <c r="AJW84" s="631"/>
      <c r="AJX84" s="631"/>
      <c r="AJY84" s="631"/>
      <c r="AJZ84" s="631"/>
      <c r="AKA84" s="631"/>
      <c r="AKB84" s="631"/>
      <c r="AKC84" s="631"/>
      <c r="AKD84" s="631"/>
      <c r="AKE84" s="631"/>
      <c r="AKF84" s="631"/>
      <c r="AKG84" s="631"/>
      <c r="AKH84" s="631"/>
      <c r="AKI84" s="631"/>
      <c r="AKJ84" s="631"/>
      <c r="AKK84" s="631"/>
      <c r="AKL84" s="631"/>
      <c r="AKM84" s="631"/>
      <c r="AKN84" s="631"/>
      <c r="AKO84" s="631"/>
      <c r="AKP84" s="631"/>
      <c r="AKQ84" s="631"/>
      <c r="AKR84" s="631"/>
      <c r="AKS84" s="631"/>
      <c r="AKT84" s="631"/>
      <c r="AKU84" s="631"/>
      <c r="AKV84" s="631"/>
      <c r="AKW84" s="631"/>
      <c r="AKX84" s="631"/>
      <c r="AKY84" s="631"/>
      <c r="AKZ84" s="631"/>
      <c r="ALA84" s="631"/>
      <c r="ALB84" s="631"/>
      <c r="ALC84" s="631"/>
      <c r="ALD84" s="631"/>
      <c r="ALE84" s="631"/>
      <c r="ALF84" s="631"/>
      <c r="ALG84" s="631"/>
      <c r="ALH84" s="631"/>
      <c r="ALI84" s="631"/>
      <c r="ALJ84" s="631"/>
      <c r="ALK84" s="631"/>
      <c r="ALL84" s="631"/>
      <c r="ALM84" s="631"/>
      <c r="ALN84" s="631"/>
      <c r="ALO84" s="631"/>
      <c r="ALP84" s="631"/>
      <c r="ALQ84" s="631"/>
      <c r="ALR84" s="631"/>
      <c r="ALS84" s="631"/>
      <c r="ALT84" s="631"/>
      <c r="ALU84" s="631"/>
      <c r="ALV84" s="631"/>
      <c r="ALW84" s="631"/>
      <c r="ALX84" s="631"/>
      <c r="ALY84" s="631"/>
      <c r="ALZ84" s="631"/>
      <c r="AMA84" s="631"/>
      <c r="AMB84" s="631"/>
      <c r="AMC84" s="631"/>
      <c r="AMD84" s="631"/>
      <c r="AME84" s="631"/>
      <c r="AMF84" s="631"/>
      <c r="AMG84" s="631"/>
      <c r="AMH84" s="631"/>
      <c r="AMI84" s="631"/>
      <c r="AMJ84" s="631"/>
      <c r="AMK84" s="631"/>
      <c r="AML84" s="631"/>
      <c r="AMM84" s="631"/>
      <c r="AMN84" s="631"/>
      <c r="AMO84" s="631"/>
      <c r="AMP84" s="631"/>
      <c r="AMQ84" s="631"/>
      <c r="AMR84" s="631"/>
      <c r="AMS84" s="631"/>
      <c r="AMT84" s="631"/>
      <c r="AMU84" s="631"/>
      <c r="AMV84" s="631"/>
      <c r="AMW84" s="631"/>
      <c r="AMX84" s="631"/>
      <c r="AMY84" s="631"/>
      <c r="AMZ84" s="631"/>
      <c r="ANA84" s="631"/>
      <c r="ANB84" s="631"/>
      <c r="ANC84" s="631"/>
      <c r="AND84" s="631"/>
      <c r="ANE84" s="631"/>
      <c r="ANF84" s="631"/>
      <c r="ANG84" s="631"/>
      <c r="ANH84" s="631"/>
      <c r="ANI84" s="631"/>
      <c r="ANJ84" s="631"/>
      <c r="ANK84" s="631"/>
      <c r="ANL84" s="631"/>
      <c r="ANM84" s="631"/>
      <c r="ANN84" s="631"/>
      <c r="ANO84" s="631"/>
      <c r="ANP84" s="631"/>
      <c r="ANQ84" s="631"/>
      <c r="ANR84" s="631"/>
      <c r="ANS84" s="631"/>
      <c r="ANT84" s="631"/>
      <c r="ANU84" s="631"/>
      <c r="ANV84" s="631"/>
      <c r="ANW84" s="631"/>
      <c r="ANX84" s="631"/>
      <c r="ANY84" s="631"/>
      <c r="ANZ84" s="631"/>
      <c r="AOA84" s="631"/>
      <c r="AOB84" s="631"/>
      <c r="AOC84" s="631"/>
      <c r="AOD84" s="631"/>
      <c r="AOE84" s="631"/>
      <c r="AOF84" s="631"/>
      <c r="AOG84" s="631"/>
      <c r="AOH84" s="631"/>
      <c r="AOI84" s="631"/>
      <c r="AOJ84" s="631"/>
      <c r="AOK84" s="631"/>
      <c r="AOL84" s="631"/>
      <c r="AOM84" s="631"/>
      <c r="AON84" s="631"/>
      <c r="AOO84" s="631"/>
      <c r="AOP84" s="631"/>
      <c r="AOQ84" s="631"/>
      <c r="AOR84" s="631"/>
      <c r="AOS84" s="631"/>
      <c r="AOT84" s="631"/>
      <c r="AOU84" s="631"/>
      <c r="AOV84" s="631"/>
      <c r="AOW84" s="631"/>
      <c r="AOX84" s="631"/>
      <c r="AOY84" s="631"/>
      <c r="AOZ84" s="631"/>
      <c r="APA84" s="631"/>
      <c r="APB84" s="631"/>
      <c r="APC84" s="631"/>
      <c r="APD84" s="631"/>
      <c r="APE84" s="631"/>
      <c r="APF84" s="631"/>
      <c r="APG84" s="631"/>
      <c r="APH84" s="631"/>
      <c r="API84" s="631"/>
      <c r="APJ84" s="631"/>
      <c r="APK84" s="631"/>
      <c r="APL84" s="631"/>
      <c r="APM84" s="631"/>
      <c r="APN84" s="631"/>
      <c r="APO84" s="631"/>
      <c r="APP84" s="631"/>
      <c r="APQ84" s="631"/>
      <c r="APR84" s="631"/>
      <c r="APS84" s="631"/>
      <c r="APT84" s="631"/>
      <c r="APU84" s="631"/>
      <c r="APV84" s="631"/>
      <c r="APW84" s="631"/>
      <c r="APX84" s="631"/>
      <c r="APY84" s="631"/>
      <c r="APZ84" s="631"/>
      <c r="AQA84" s="631"/>
      <c r="AQB84" s="631"/>
      <c r="AQC84" s="631"/>
      <c r="AQD84" s="631"/>
      <c r="AQE84" s="631"/>
      <c r="AQF84" s="631"/>
      <c r="AQG84" s="631"/>
      <c r="AQH84" s="631"/>
      <c r="AQI84" s="631"/>
      <c r="AQJ84" s="631"/>
      <c r="AQK84" s="631"/>
      <c r="AQL84" s="631"/>
      <c r="AQM84" s="631"/>
      <c r="AQN84" s="631"/>
      <c r="AQO84" s="631"/>
      <c r="AQP84" s="631"/>
      <c r="AQQ84" s="631"/>
      <c r="AQR84" s="631"/>
      <c r="AQS84" s="631"/>
      <c r="AQT84" s="631"/>
      <c r="AQU84" s="631"/>
      <c r="AQV84" s="631"/>
      <c r="AQW84" s="631"/>
      <c r="AQX84" s="631"/>
      <c r="AQY84" s="631"/>
      <c r="AQZ84" s="631"/>
      <c r="ARA84" s="631"/>
      <c r="ARB84" s="631"/>
      <c r="ARC84" s="631"/>
      <c r="ARD84" s="631"/>
      <c r="ARE84" s="631"/>
      <c r="ARF84" s="631"/>
      <c r="ARG84" s="631"/>
      <c r="ARH84" s="631"/>
      <c r="ARI84" s="631"/>
      <c r="ARJ84" s="631"/>
      <c r="ARK84" s="631"/>
      <c r="ARL84" s="631"/>
      <c r="ARM84" s="631"/>
      <c r="ARN84" s="631"/>
      <c r="ARO84" s="631"/>
      <c r="ARP84" s="631"/>
      <c r="ARQ84" s="631"/>
      <c r="ARR84" s="631"/>
      <c r="ARS84" s="631"/>
      <c r="ART84" s="631"/>
      <c r="ARU84" s="631"/>
      <c r="ARV84" s="631"/>
      <c r="ARW84" s="631"/>
      <c r="ARX84" s="631"/>
      <c r="ARY84" s="631"/>
      <c r="ARZ84" s="631"/>
      <c r="ASA84" s="631"/>
      <c r="ASB84" s="631"/>
      <c r="ASC84" s="631"/>
      <c r="ASD84" s="631"/>
      <c r="ASE84" s="631"/>
      <c r="ASF84" s="631"/>
      <c r="ASG84" s="631"/>
      <c r="ASH84" s="631"/>
      <c r="ASI84" s="631"/>
      <c r="ASJ84" s="631"/>
      <c r="ASK84" s="631"/>
      <c r="ASL84" s="631"/>
      <c r="ASM84" s="631"/>
      <c r="ASN84" s="631"/>
      <c r="ASO84" s="631"/>
      <c r="ASP84" s="631"/>
      <c r="ASQ84" s="631"/>
      <c r="ASR84" s="631"/>
      <c r="ASS84" s="631"/>
      <c r="AST84" s="631"/>
      <c r="ASU84" s="631"/>
      <c r="ASV84" s="631"/>
      <c r="ASW84" s="631"/>
      <c r="ASX84" s="631"/>
      <c r="ASY84" s="631"/>
      <c r="ASZ84" s="631"/>
      <c r="ATA84" s="631"/>
      <c r="ATB84" s="631"/>
      <c r="ATC84" s="631"/>
      <c r="ATD84" s="631"/>
      <c r="ATE84" s="631"/>
      <c r="ATF84" s="631"/>
      <c r="ATG84" s="631"/>
      <c r="ATH84" s="631"/>
      <c r="ATI84" s="631"/>
      <c r="ATJ84" s="631"/>
      <c r="ATK84" s="631"/>
      <c r="ATL84" s="631"/>
      <c r="ATM84" s="631"/>
      <c r="ATN84" s="631"/>
      <c r="ATO84" s="631"/>
      <c r="ATP84" s="631"/>
      <c r="ATQ84" s="631"/>
      <c r="ATR84" s="631"/>
      <c r="ATS84" s="631"/>
      <c r="ATT84" s="631"/>
      <c r="ATU84" s="631"/>
      <c r="ATV84" s="631"/>
      <c r="ATW84" s="631"/>
      <c r="ATX84" s="631"/>
      <c r="ATY84" s="631"/>
      <c r="ATZ84" s="631"/>
      <c r="AUA84" s="631"/>
      <c r="AUB84" s="631"/>
      <c r="AUC84" s="631"/>
      <c r="AUD84" s="631"/>
      <c r="AUE84" s="631"/>
      <c r="AUF84" s="631"/>
      <c r="AUG84" s="631"/>
      <c r="AUH84" s="631"/>
      <c r="AUI84" s="631"/>
      <c r="AUJ84" s="631"/>
      <c r="AUK84" s="631"/>
      <c r="AUL84" s="631"/>
      <c r="AUM84" s="631"/>
      <c r="AUN84" s="631"/>
      <c r="AUO84" s="631"/>
      <c r="AUP84" s="631"/>
      <c r="AUQ84" s="631"/>
      <c r="AUR84" s="631"/>
      <c r="AUS84" s="631"/>
      <c r="AUT84" s="631"/>
      <c r="AUU84" s="631"/>
      <c r="AUV84" s="631"/>
      <c r="AUW84" s="631"/>
      <c r="AUX84" s="631"/>
      <c r="AUY84" s="631"/>
      <c r="AUZ84" s="631"/>
      <c r="AVA84" s="631"/>
      <c r="AVB84" s="631"/>
      <c r="AVC84" s="631"/>
      <c r="AVD84" s="631"/>
      <c r="AVE84" s="631"/>
      <c r="AVF84" s="631"/>
      <c r="AVG84" s="631"/>
      <c r="AVH84" s="631"/>
      <c r="AVI84" s="631"/>
      <c r="AVJ84" s="631"/>
      <c r="AVK84" s="631"/>
      <c r="AVL84" s="631"/>
      <c r="AVM84" s="631"/>
      <c r="AVN84" s="631"/>
      <c r="AVO84" s="631"/>
      <c r="AVP84" s="631"/>
      <c r="AVQ84" s="631"/>
      <c r="AVR84" s="631"/>
      <c r="AVS84" s="631"/>
      <c r="AVT84" s="631"/>
      <c r="AVU84" s="631"/>
      <c r="AVV84" s="631"/>
      <c r="AVW84" s="631"/>
      <c r="AVX84" s="631"/>
      <c r="AVY84" s="631"/>
      <c r="AVZ84" s="631"/>
      <c r="AWA84" s="631"/>
      <c r="AWB84" s="631"/>
      <c r="AWC84" s="631"/>
      <c r="AWD84" s="631"/>
      <c r="AWE84" s="631"/>
      <c r="AWF84" s="631"/>
      <c r="AWG84" s="631"/>
      <c r="AWH84" s="631"/>
      <c r="AWI84" s="631"/>
      <c r="AWJ84" s="631"/>
      <c r="AWK84" s="631"/>
      <c r="AWL84" s="631"/>
      <c r="AWM84" s="631"/>
      <c r="AWN84" s="631"/>
      <c r="AWO84" s="631"/>
      <c r="AWP84" s="631"/>
      <c r="AWQ84" s="631"/>
      <c r="AWR84" s="631"/>
      <c r="AWS84" s="631"/>
      <c r="AWT84" s="631"/>
      <c r="AWU84" s="631"/>
      <c r="AWV84" s="631"/>
      <c r="AWW84" s="631"/>
      <c r="AWX84" s="631"/>
      <c r="AWY84" s="631"/>
      <c r="AWZ84" s="631"/>
      <c r="AXA84" s="631"/>
      <c r="AXB84" s="631"/>
      <c r="AXC84" s="631"/>
      <c r="AXD84" s="631"/>
      <c r="AXE84" s="631"/>
      <c r="AXF84" s="631"/>
      <c r="AXG84" s="631"/>
      <c r="AXH84" s="631"/>
      <c r="AXI84" s="631"/>
      <c r="AXJ84" s="631"/>
      <c r="AXK84" s="631"/>
      <c r="AXL84" s="631"/>
      <c r="AXM84" s="631"/>
      <c r="AXN84" s="631"/>
      <c r="AXO84" s="631"/>
      <c r="AXP84" s="631"/>
      <c r="AXQ84" s="631"/>
      <c r="AXR84" s="631"/>
      <c r="AXS84" s="631"/>
      <c r="AXT84" s="631"/>
      <c r="AXU84" s="631"/>
      <c r="AXV84" s="631"/>
      <c r="AXW84" s="631"/>
      <c r="AXX84" s="631"/>
      <c r="AXY84" s="631"/>
      <c r="AXZ84" s="631"/>
      <c r="AYA84" s="631"/>
      <c r="AYB84" s="631"/>
      <c r="AYC84" s="631"/>
      <c r="AYD84" s="631"/>
      <c r="AYE84" s="631"/>
      <c r="AYF84" s="631"/>
      <c r="AYG84" s="631"/>
      <c r="AYH84" s="631"/>
      <c r="AYI84" s="631"/>
      <c r="AYJ84" s="631"/>
      <c r="AYK84" s="631"/>
      <c r="AYL84" s="631"/>
      <c r="AYM84" s="631"/>
      <c r="AYN84" s="631"/>
      <c r="AYO84" s="631"/>
      <c r="AYP84" s="631"/>
      <c r="AYQ84" s="631"/>
      <c r="AYR84" s="631"/>
      <c r="AYS84" s="631"/>
      <c r="AYT84" s="631"/>
      <c r="AYU84" s="631"/>
      <c r="AYV84" s="631"/>
      <c r="AYW84" s="631"/>
      <c r="AYX84" s="631"/>
      <c r="AYY84" s="631"/>
      <c r="AYZ84" s="631"/>
      <c r="AZA84" s="631"/>
      <c r="AZB84" s="631"/>
      <c r="AZC84" s="631"/>
      <c r="AZD84" s="631"/>
      <c r="AZE84" s="631"/>
      <c r="AZF84" s="631"/>
      <c r="AZG84" s="631"/>
      <c r="AZH84" s="631"/>
      <c r="AZI84" s="631"/>
      <c r="AZJ84" s="631"/>
      <c r="AZK84" s="631"/>
      <c r="AZL84" s="631"/>
      <c r="AZM84" s="631"/>
      <c r="AZN84" s="631"/>
      <c r="AZO84" s="631"/>
      <c r="AZP84" s="631"/>
      <c r="AZQ84" s="631"/>
      <c r="AZR84" s="631"/>
      <c r="AZS84" s="631"/>
      <c r="AZT84" s="631"/>
      <c r="AZU84" s="631"/>
      <c r="AZV84" s="631"/>
      <c r="AZW84" s="631"/>
      <c r="AZX84" s="631"/>
      <c r="AZY84" s="631"/>
      <c r="AZZ84" s="631"/>
      <c r="BAA84" s="631"/>
      <c r="BAB84" s="631"/>
      <c r="BAC84" s="631"/>
      <c r="BAD84" s="631"/>
      <c r="BAE84" s="631"/>
      <c r="BAF84" s="631"/>
      <c r="BAG84" s="631"/>
      <c r="BAH84" s="631"/>
      <c r="BAI84" s="631"/>
      <c r="BAJ84" s="631"/>
      <c r="BAK84" s="631"/>
      <c r="BAL84" s="631"/>
      <c r="BAM84" s="631"/>
      <c r="BAN84" s="631"/>
      <c r="BAO84" s="631"/>
      <c r="BAP84" s="631"/>
      <c r="BAQ84" s="631"/>
      <c r="BAR84" s="631"/>
      <c r="BAS84" s="631"/>
      <c r="BAT84" s="631"/>
      <c r="BAU84" s="631"/>
      <c r="BAV84" s="631"/>
      <c r="BAW84" s="631"/>
      <c r="BAX84" s="631"/>
      <c r="BAY84" s="631"/>
      <c r="BAZ84" s="631"/>
      <c r="BBA84" s="631"/>
      <c r="BBB84" s="631"/>
      <c r="BBC84" s="631"/>
      <c r="BBD84" s="631"/>
      <c r="BBE84" s="631"/>
      <c r="BBF84" s="631"/>
      <c r="BBG84" s="631"/>
      <c r="BBH84" s="631"/>
      <c r="BBI84" s="631"/>
      <c r="BBJ84" s="631"/>
      <c r="BBK84" s="631"/>
      <c r="BBL84" s="631"/>
      <c r="BBM84" s="631"/>
      <c r="BBN84" s="631"/>
      <c r="BBO84" s="631"/>
      <c r="BBP84" s="631"/>
      <c r="BBQ84" s="631"/>
      <c r="BBR84" s="631"/>
      <c r="BBS84" s="631"/>
      <c r="BBT84" s="631"/>
      <c r="BBU84" s="631"/>
      <c r="BBV84" s="631"/>
      <c r="BBW84" s="631"/>
      <c r="BBX84" s="631"/>
      <c r="BBY84" s="631"/>
      <c r="BBZ84" s="631"/>
      <c r="BCA84" s="631"/>
      <c r="BCB84" s="631"/>
      <c r="BCC84" s="631"/>
      <c r="BCD84" s="631"/>
      <c r="BCE84" s="631"/>
      <c r="BCF84" s="631"/>
      <c r="BCG84" s="631"/>
      <c r="BCH84" s="631"/>
      <c r="BCI84" s="631"/>
      <c r="BCJ84" s="631"/>
      <c r="BCK84" s="631"/>
      <c r="BCL84" s="631"/>
      <c r="BCM84" s="631"/>
      <c r="BCN84" s="631"/>
      <c r="BCO84" s="631"/>
      <c r="BCP84" s="631"/>
      <c r="BCQ84" s="631"/>
      <c r="BCR84" s="631"/>
      <c r="BCS84" s="631"/>
      <c r="BCT84" s="631"/>
      <c r="BCU84" s="631"/>
      <c r="BCV84" s="631"/>
      <c r="BCW84" s="631"/>
      <c r="BCX84" s="631"/>
      <c r="BCY84" s="631"/>
      <c r="BCZ84" s="631"/>
      <c r="BDA84" s="631"/>
      <c r="BDB84" s="631"/>
      <c r="BDC84" s="631"/>
      <c r="BDD84" s="631"/>
      <c r="BDE84" s="631"/>
      <c r="BDF84" s="631"/>
      <c r="BDG84" s="631"/>
      <c r="BDH84" s="631"/>
      <c r="BDI84" s="631"/>
      <c r="BDJ84" s="631"/>
      <c r="BDK84" s="631"/>
    </row>
    <row r="85" spans="1:1467" customFormat="1">
      <c r="A85" s="631"/>
      <c r="B85" s="672" t="s">
        <v>36</v>
      </c>
      <c r="C85" s="562">
        <v>0.3</v>
      </c>
      <c r="D85" s="563"/>
      <c r="E85" s="563">
        <v>0.31292391304348</v>
      </c>
      <c r="F85" s="674">
        <v>0.31292391304348</v>
      </c>
      <c r="G85" s="631"/>
      <c r="H85" s="631"/>
      <c r="I85" s="631"/>
      <c r="J85" s="631"/>
      <c r="K85" s="631"/>
      <c r="L85" s="631"/>
      <c r="M85" s="631"/>
      <c r="N85" s="631"/>
      <c r="O85" s="631"/>
      <c r="P85" s="631"/>
      <c r="Q85" s="631"/>
      <c r="R85" s="631"/>
      <c r="S85" s="631"/>
      <c r="T85" s="631"/>
      <c r="U85" s="631"/>
      <c r="V85" s="631"/>
      <c r="W85" s="631"/>
      <c r="X85" s="631"/>
      <c r="Y85" s="631"/>
      <c r="Z85" s="631"/>
      <c r="AA85" s="631"/>
      <c r="AB85" s="631"/>
      <c r="AC85" s="631"/>
      <c r="AD85" s="631"/>
      <c r="AE85" s="631"/>
      <c r="AF85" s="631"/>
      <c r="AG85" s="631"/>
      <c r="AH85" s="631"/>
      <c r="AI85" s="631"/>
      <c r="AJ85" s="631"/>
      <c r="AK85" s="631"/>
      <c r="AL85" s="631"/>
      <c r="AM85" s="631"/>
      <c r="AN85" s="631"/>
      <c r="AO85" s="631"/>
      <c r="AP85" s="631"/>
      <c r="AQ85" s="631"/>
      <c r="AR85" s="631"/>
      <c r="AS85" s="631"/>
      <c r="AT85" s="631"/>
      <c r="AU85" s="631"/>
      <c r="AV85" s="631"/>
      <c r="AW85" s="631"/>
      <c r="AX85" s="631"/>
      <c r="AY85" s="631"/>
      <c r="AZ85" s="631"/>
      <c r="BA85" s="631"/>
      <c r="BB85" s="631"/>
      <c r="BC85" s="631"/>
      <c r="BD85" s="631"/>
      <c r="BE85" s="631"/>
      <c r="BF85" s="631"/>
      <c r="BG85" s="631"/>
      <c r="BH85" s="631"/>
      <c r="BI85" s="631"/>
      <c r="BJ85" s="631"/>
      <c r="BK85" s="631"/>
      <c r="BL85" s="631"/>
      <c r="BM85" s="631"/>
      <c r="BN85" s="631"/>
      <c r="BO85" s="631"/>
      <c r="BP85" s="631"/>
      <c r="BQ85" s="631"/>
      <c r="BR85" s="631"/>
      <c r="BS85" s="631"/>
      <c r="BT85" s="631"/>
      <c r="BU85" s="631"/>
      <c r="BV85" s="631"/>
      <c r="BW85" s="631"/>
      <c r="BX85" s="631"/>
      <c r="BY85" s="631"/>
      <c r="BZ85" s="631"/>
      <c r="CA85" s="631"/>
      <c r="CB85" s="631"/>
      <c r="CC85" s="631"/>
      <c r="CD85" s="631"/>
      <c r="CE85" s="631"/>
      <c r="CF85" s="631"/>
      <c r="CG85" s="631"/>
      <c r="CH85" s="631"/>
      <c r="CI85" s="631"/>
      <c r="CJ85" s="631"/>
      <c r="CK85" s="631"/>
      <c r="CL85" s="631"/>
      <c r="CM85" s="631"/>
      <c r="CN85" s="631"/>
      <c r="CO85" s="631"/>
      <c r="CP85" s="631"/>
      <c r="CQ85" s="631"/>
      <c r="CR85" s="631"/>
      <c r="CS85" s="631"/>
      <c r="CT85" s="631"/>
      <c r="CU85" s="631"/>
      <c r="CV85" s="631"/>
      <c r="CW85" s="631"/>
      <c r="CX85" s="631"/>
      <c r="CY85" s="631"/>
      <c r="CZ85" s="631"/>
      <c r="DA85" s="631"/>
      <c r="DB85" s="631"/>
      <c r="DC85" s="631"/>
      <c r="DD85" s="631"/>
      <c r="DE85" s="631"/>
      <c r="DF85" s="631"/>
      <c r="DG85" s="631"/>
      <c r="DH85" s="631"/>
      <c r="DI85" s="631"/>
      <c r="DJ85" s="631"/>
      <c r="DK85" s="631"/>
      <c r="DL85" s="631"/>
      <c r="DM85" s="631"/>
      <c r="DN85" s="631"/>
      <c r="DO85" s="631"/>
      <c r="DP85" s="631"/>
      <c r="DQ85" s="631"/>
      <c r="DR85" s="631"/>
      <c r="DS85" s="631"/>
      <c r="DT85" s="631"/>
      <c r="DU85" s="631"/>
      <c r="DV85" s="631"/>
      <c r="DW85" s="631"/>
      <c r="DX85" s="631"/>
      <c r="DY85" s="631"/>
      <c r="DZ85" s="631"/>
      <c r="EA85" s="631"/>
      <c r="EB85" s="631"/>
      <c r="EC85" s="631"/>
      <c r="ED85" s="631"/>
      <c r="EE85" s="631"/>
      <c r="EF85" s="631"/>
      <c r="EG85" s="631"/>
      <c r="EH85" s="631"/>
      <c r="EI85" s="631"/>
      <c r="EJ85" s="631"/>
      <c r="EK85" s="631"/>
      <c r="EL85" s="631"/>
      <c r="EM85" s="631"/>
      <c r="EN85" s="631"/>
      <c r="EO85" s="631"/>
      <c r="EP85" s="631"/>
      <c r="EQ85" s="631"/>
      <c r="ER85" s="631"/>
      <c r="ES85" s="631"/>
      <c r="ET85" s="631"/>
      <c r="EU85" s="631"/>
      <c r="EV85" s="631"/>
      <c r="EW85" s="631"/>
      <c r="EX85" s="631"/>
      <c r="EY85" s="631"/>
      <c r="EZ85" s="631"/>
      <c r="FA85" s="631"/>
      <c r="FB85" s="631"/>
      <c r="FC85" s="631"/>
      <c r="FD85" s="631"/>
      <c r="FE85" s="631"/>
      <c r="FF85" s="631"/>
      <c r="FG85" s="631"/>
      <c r="FH85" s="631"/>
      <c r="FI85" s="631"/>
      <c r="FJ85" s="631"/>
      <c r="FK85" s="631"/>
      <c r="FL85" s="631"/>
      <c r="FM85" s="631"/>
      <c r="FN85" s="631"/>
      <c r="FO85" s="631"/>
      <c r="FP85" s="631"/>
      <c r="FQ85" s="631"/>
      <c r="FR85" s="631"/>
      <c r="FS85" s="631"/>
      <c r="FT85" s="631"/>
      <c r="FU85" s="631"/>
      <c r="FV85" s="631"/>
      <c r="FW85" s="631"/>
      <c r="FX85" s="631"/>
      <c r="FY85" s="631"/>
      <c r="FZ85" s="631"/>
      <c r="GA85" s="631"/>
      <c r="GB85" s="631"/>
      <c r="GC85" s="631"/>
      <c r="GD85" s="631"/>
      <c r="GE85" s="631"/>
      <c r="GF85" s="631"/>
      <c r="GG85" s="631"/>
      <c r="GH85" s="631"/>
      <c r="GI85" s="631"/>
      <c r="GJ85" s="631"/>
      <c r="GK85" s="631"/>
      <c r="GL85" s="631"/>
      <c r="GM85" s="631"/>
      <c r="GN85" s="631"/>
      <c r="GO85" s="631"/>
      <c r="GP85" s="631"/>
      <c r="GQ85" s="631"/>
      <c r="GR85" s="631"/>
      <c r="GS85" s="631"/>
      <c r="GT85" s="631"/>
      <c r="GU85" s="631"/>
      <c r="GV85" s="631"/>
      <c r="GW85" s="631"/>
      <c r="GX85" s="631"/>
      <c r="GY85" s="631"/>
      <c r="GZ85" s="631"/>
      <c r="HA85" s="631"/>
      <c r="HB85" s="631"/>
      <c r="HC85" s="631"/>
      <c r="HD85" s="631"/>
      <c r="HE85" s="631"/>
      <c r="HF85" s="631"/>
      <c r="HG85" s="631"/>
      <c r="HH85" s="631"/>
      <c r="HI85" s="631"/>
      <c r="HJ85" s="631"/>
      <c r="HK85" s="631"/>
      <c r="HL85" s="631"/>
      <c r="HM85" s="631"/>
      <c r="HN85" s="631"/>
      <c r="HO85" s="631"/>
      <c r="HP85" s="631"/>
      <c r="HQ85" s="631"/>
      <c r="HR85" s="631"/>
      <c r="HS85" s="631"/>
      <c r="HT85" s="631"/>
      <c r="HU85" s="631"/>
      <c r="HV85" s="631"/>
      <c r="HW85" s="631"/>
      <c r="HX85" s="631"/>
      <c r="HY85" s="631"/>
      <c r="HZ85" s="631"/>
      <c r="IA85" s="631"/>
      <c r="IB85" s="631"/>
      <c r="IC85" s="631"/>
      <c r="ID85" s="631"/>
      <c r="IE85" s="631"/>
      <c r="IF85" s="631"/>
      <c r="IG85" s="631"/>
      <c r="IH85" s="631"/>
      <c r="II85" s="631"/>
      <c r="IJ85" s="631"/>
      <c r="IK85" s="631"/>
      <c r="IL85" s="631"/>
      <c r="IM85" s="631"/>
      <c r="IN85" s="631"/>
      <c r="IO85" s="631"/>
      <c r="IP85" s="631"/>
      <c r="IQ85" s="631"/>
      <c r="IR85" s="631"/>
      <c r="IS85" s="631"/>
      <c r="IT85" s="631"/>
      <c r="IU85" s="631"/>
      <c r="IV85" s="631"/>
      <c r="IW85" s="631"/>
      <c r="IX85" s="631"/>
      <c r="IY85" s="631"/>
      <c r="IZ85" s="631"/>
      <c r="JA85" s="631"/>
      <c r="JB85" s="631"/>
      <c r="JC85" s="631"/>
      <c r="JD85" s="631"/>
      <c r="JE85" s="631"/>
      <c r="JF85" s="631"/>
      <c r="JG85" s="631"/>
      <c r="JH85" s="631"/>
      <c r="JI85" s="631"/>
      <c r="JJ85" s="631"/>
      <c r="JK85" s="631"/>
      <c r="JL85" s="631"/>
      <c r="JM85" s="631"/>
      <c r="JN85" s="631"/>
      <c r="JO85" s="631"/>
      <c r="JP85" s="631"/>
      <c r="JQ85" s="631"/>
      <c r="JR85" s="631"/>
      <c r="JS85" s="631"/>
      <c r="JT85" s="631"/>
      <c r="JU85" s="631"/>
      <c r="JV85" s="631"/>
      <c r="JW85" s="631"/>
      <c r="JX85" s="631"/>
      <c r="JY85" s="631"/>
      <c r="JZ85" s="631"/>
      <c r="KA85" s="631"/>
      <c r="KB85" s="631"/>
      <c r="KC85" s="631"/>
      <c r="KD85" s="631"/>
      <c r="KE85" s="631"/>
      <c r="KF85" s="631"/>
      <c r="KG85" s="631"/>
      <c r="KH85" s="631"/>
      <c r="KI85" s="631"/>
      <c r="KJ85" s="631"/>
      <c r="KK85" s="631"/>
      <c r="KL85" s="631"/>
      <c r="KM85" s="631"/>
      <c r="KN85" s="631"/>
      <c r="KO85" s="631"/>
      <c r="KP85" s="631"/>
      <c r="KQ85" s="631"/>
      <c r="KR85" s="631"/>
      <c r="KS85" s="631"/>
      <c r="KT85" s="631"/>
      <c r="KU85" s="631"/>
      <c r="KV85" s="631"/>
      <c r="KW85" s="631"/>
      <c r="KX85" s="631"/>
      <c r="KY85" s="631"/>
      <c r="KZ85" s="631"/>
      <c r="LA85" s="631"/>
      <c r="LB85" s="631"/>
      <c r="LC85" s="631"/>
      <c r="LD85" s="631"/>
      <c r="LE85" s="631"/>
      <c r="LF85" s="631"/>
      <c r="LG85" s="631"/>
      <c r="LH85" s="631"/>
      <c r="LI85" s="631"/>
      <c r="LJ85" s="631"/>
      <c r="LK85" s="631"/>
      <c r="LL85" s="631"/>
      <c r="LM85" s="631"/>
      <c r="LN85" s="631"/>
      <c r="LO85" s="631"/>
      <c r="LP85" s="631"/>
      <c r="LQ85" s="631"/>
      <c r="LR85" s="631"/>
      <c r="LS85" s="631"/>
      <c r="LT85" s="631"/>
      <c r="LU85" s="631"/>
      <c r="LV85" s="631"/>
      <c r="LW85" s="631"/>
      <c r="LX85" s="631"/>
      <c r="LY85" s="631"/>
      <c r="LZ85" s="631"/>
      <c r="MA85" s="631"/>
      <c r="MB85" s="631"/>
      <c r="MC85" s="631"/>
      <c r="MD85" s="631"/>
      <c r="ME85" s="631"/>
      <c r="MF85" s="631"/>
      <c r="MG85" s="631"/>
      <c r="MH85" s="631"/>
      <c r="MI85" s="631"/>
      <c r="MJ85" s="631"/>
      <c r="MK85" s="631"/>
      <c r="ML85" s="631"/>
      <c r="MM85" s="631"/>
      <c r="MN85" s="631"/>
      <c r="MO85" s="631"/>
      <c r="MP85" s="631"/>
      <c r="MQ85" s="631"/>
      <c r="MR85" s="631"/>
      <c r="MS85" s="631"/>
      <c r="MT85" s="631"/>
      <c r="MU85" s="631"/>
      <c r="MV85" s="631"/>
      <c r="MW85" s="631"/>
      <c r="MX85" s="631"/>
      <c r="MY85" s="631"/>
      <c r="MZ85" s="631"/>
      <c r="NA85" s="631"/>
      <c r="NB85" s="631"/>
      <c r="NC85" s="631"/>
      <c r="ND85" s="631"/>
      <c r="NE85" s="631"/>
      <c r="NF85" s="631"/>
      <c r="NG85" s="631"/>
      <c r="NH85" s="631"/>
      <c r="NI85" s="631"/>
      <c r="NJ85" s="631"/>
      <c r="NK85" s="631"/>
      <c r="NL85" s="631"/>
      <c r="NM85" s="631"/>
      <c r="NN85" s="631"/>
      <c r="NO85" s="631"/>
      <c r="NP85" s="631"/>
      <c r="NQ85" s="631"/>
      <c r="NR85" s="631"/>
      <c r="NS85" s="631"/>
      <c r="NT85" s="631"/>
      <c r="NU85" s="631"/>
      <c r="NV85" s="631"/>
      <c r="NW85" s="631"/>
      <c r="NX85" s="631"/>
      <c r="NY85" s="631"/>
      <c r="NZ85" s="631"/>
      <c r="OA85" s="631"/>
      <c r="OB85" s="631"/>
      <c r="OC85" s="631"/>
      <c r="OD85" s="631"/>
      <c r="OE85" s="631"/>
      <c r="OF85" s="631"/>
      <c r="OG85" s="631"/>
      <c r="OH85" s="631"/>
      <c r="OI85" s="631"/>
      <c r="OJ85" s="631"/>
      <c r="OK85" s="631"/>
      <c r="OL85" s="631"/>
      <c r="OM85" s="631"/>
      <c r="ON85" s="631"/>
      <c r="OO85" s="631"/>
      <c r="OP85" s="631"/>
      <c r="OQ85" s="631"/>
      <c r="OR85" s="631"/>
      <c r="OS85" s="631"/>
      <c r="OT85" s="631"/>
      <c r="OU85" s="631"/>
      <c r="OV85" s="631"/>
      <c r="OW85" s="631"/>
      <c r="OX85" s="631"/>
      <c r="OY85" s="631"/>
      <c r="OZ85" s="631"/>
      <c r="PA85" s="631"/>
      <c r="PB85" s="631"/>
      <c r="PC85" s="631"/>
      <c r="PD85" s="631"/>
      <c r="PE85" s="631"/>
      <c r="PF85" s="631"/>
      <c r="PG85" s="631"/>
      <c r="PH85" s="631"/>
      <c r="PI85" s="631"/>
      <c r="PJ85" s="631"/>
      <c r="PK85" s="631"/>
      <c r="PL85" s="631"/>
      <c r="PM85" s="631"/>
      <c r="PN85" s="631"/>
      <c r="PO85" s="631"/>
      <c r="PP85" s="631"/>
      <c r="PQ85" s="631"/>
      <c r="PR85" s="631"/>
      <c r="PS85" s="631"/>
      <c r="PT85" s="631"/>
      <c r="PU85" s="631"/>
      <c r="PV85" s="631"/>
      <c r="PW85" s="631"/>
      <c r="PX85" s="631"/>
      <c r="PY85" s="631"/>
      <c r="PZ85" s="631"/>
      <c r="QA85" s="631"/>
      <c r="QB85" s="631"/>
      <c r="QC85" s="631"/>
      <c r="QD85" s="631"/>
      <c r="QE85" s="631"/>
      <c r="QF85" s="631"/>
      <c r="QG85" s="631"/>
      <c r="QH85" s="631"/>
      <c r="QI85" s="631"/>
      <c r="QJ85" s="631"/>
      <c r="QK85" s="631"/>
      <c r="QL85" s="631"/>
      <c r="QM85" s="631"/>
      <c r="QN85" s="631"/>
      <c r="QO85" s="631"/>
      <c r="QP85" s="631"/>
      <c r="QQ85" s="631"/>
      <c r="QR85" s="631"/>
      <c r="QS85" s="631"/>
      <c r="QT85" s="631"/>
      <c r="QU85" s="631"/>
      <c r="QV85" s="631"/>
      <c r="QW85" s="631"/>
      <c r="QX85" s="631"/>
      <c r="QY85" s="631"/>
      <c r="QZ85" s="631"/>
      <c r="RA85" s="631"/>
      <c r="RB85" s="631"/>
      <c r="RC85" s="631"/>
      <c r="RD85" s="631"/>
      <c r="RE85" s="631"/>
      <c r="RF85" s="631"/>
      <c r="RG85" s="631"/>
      <c r="RH85" s="631"/>
      <c r="RI85" s="631"/>
      <c r="RJ85" s="631"/>
      <c r="RK85" s="631"/>
      <c r="RL85" s="631"/>
      <c r="RM85" s="631"/>
      <c r="RN85" s="631"/>
      <c r="RO85" s="631"/>
      <c r="RP85" s="631"/>
      <c r="RQ85" s="631"/>
      <c r="RR85" s="631"/>
      <c r="RS85" s="631"/>
      <c r="RT85" s="631"/>
      <c r="RU85" s="631"/>
      <c r="RV85" s="631"/>
      <c r="RW85" s="631"/>
      <c r="RX85" s="631"/>
      <c r="RY85" s="631"/>
      <c r="RZ85" s="631"/>
      <c r="SA85" s="631"/>
      <c r="SB85" s="631"/>
      <c r="SC85" s="631"/>
      <c r="SD85" s="631"/>
      <c r="SE85" s="631"/>
      <c r="SF85" s="631"/>
      <c r="SG85" s="631"/>
      <c r="SH85" s="631"/>
      <c r="SI85" s="631"/>
      <c r="SJ85" s="631"/>
      <c r="SK85" s="631"/>
      <c r="SL85" s="631"/>
      <c r="SM85" s="631"/>
      <c r="SN85" s="631"/>
      <c r="SO85" s="631"/>
      <c r="SP85" s="631"/>
      <c r="SQ85" s="631"/>
      <c r="SR85" s="631"/>
      <c r="SS85" s="631"/>
      <c r="ST85" s="631"/>
      <c r="SU85" s="631"/>
      <c r="SV85" s="631"/>
      <c r="SW85" s="631"/>
      <c r="SX85" s="631"/>
      <c r="SY85" s="631"/>
      <c r="SZ85" s="631"/>
      <c r="TA85" s="631"/>
      <c r="TB85" s="631"/>
      <c r="TC85" s="631"/>
      <c r="TD85" s="631"/>
      <c r="TE85" s="631"/>
      <c r="TF85" s="631"/>
      <c r="TG85" s="631"/>
      <c r="TH85" s="631"/>
      <c r="TI85" s="631"/>
      <c r="TJ85" s="631"/>
      <c r="TK85" s="631"/>
      <c r="TL85" s="631"/>
      <c r="TM85" s="631"/>
      <c r="TN85" s="631"/>
      <c r="TO85" s="631"/>
      <c r="TP85" s="631"/>
      <c r="TQ85" s="631"/>
      <c r="TR85" s="631"/>
      <c r="TS85" s="631"/>
      <c r="TT85" s="631"/>
      <c r="TU85" s="631"/>
      <c r="TV85" s="631"/>
      <c r="TW85" s="631"/>
      <c r="TX85" s="631"/>
      <c r="TY85" s="631"/>
      <c r="TZ85" s="631"/>
      <c r="UA85" s="631"/>
      <c r="UB85" s="631"/>
      <c r="UC85" s="631"/>
      <c r="UD85" s="631"/>
      <c r="UE85" s="631"/>
      <c r="UF85" s="631"/>
      <c r="UG85" s="631"/>
      <c r="UH85" s="631"/>
      <c r="UI85" s="631"/>
      <c r="UJ85" s="631"/>
      <c r="UK85" s="631"/>
      <c r="UL85" s="631"/>
      <c r="UM85" s="631"/>
      <c r="UN85" s="631"/>
      <c r="UO85" s="631"/>
      <c r="UP85" s="631"/>
      <c r="UQ85" s="631"/>
      <c r="UR85" s="631"/>
      <c r="US85" s="631"/>
      <c r="UT85" s="631"/>
      <c r="UU85" s="631"/>
      <c r="UV85" s="631"/>
      <c r="UW85" s="631"/>
      <c r="UX85" s="631"/>
      <c r="UY85" s="631"/>
      <c r="UZ85" s="631"/>
      <c r="VA85" s="631"/>
      <c r="VB85" s="631"/>
      <c r="VC85" s="631"/>
      <c r="VD85" s="631"/>
      <c r="VE85" s="631"/>
      <c r="VF85" s="631"/>
      <c r="VG85" s="631"/>
      <c r="VH85" s="631"/>
      <c r="VI85" s="631"/>
      <c r="VJ85" s="631"/>
      <c r="VK85" s="631"/>
      <c r="VL85" s="631"/>
      <c r="VM85" s="631"/>
      <c r="VN85" s="631"/>
      <c r="VO85" s="631"/>
      <c r="VP85" s="631"/>
      <c r="VQ85" s="631"/>
      <c r="VR85" s="631"/>
      <c r="VS85" s="631"/>
      <c r="VT85" s="631"/>
      <c r="VU85" s="631"/>
      <c r="VV85" s="631"/>
      <c r="VW85" s="631"/>
      <c r="VX85" s="631"/>
      <c r="VY85" s="631"/>
      <c r="VZ85" s="631"/>
      <c r="WA85" s="631"/>
      <c r="WB85" s="631"/>
      <c r="WC85" s="631"/>
      <c r="WD85" s="631"/>
      <c r="WE85" s="631"/>
      <c r="WF85" s="631"/>
      <c r="WG85" s="631"/>
      <c r="WH85" s="631"/>
      <c r="WI85" s="631"/>
      <c r="WJ85" s="631"/>
      <c r="WK85" s="631"/>
      <c r="WL85" s="631"/>
      <c r="WM85" s="631"/>
      <c r="WN85" s="631"/>
      <c r="WO85" s="631"/>
      <c r="WP85" s="631"/>
      <c r="WQ85" s="631"/>
      <c r="WR85" s="631"/>
      <c r="WS85" s="631"/>
      <c r="WT85" s="631"/>
      <c r="WU85" s="631"/>
      <c r="WV85" s="631"/>
      <c r="WW85" s="631"/>
      <c r="WX85" s="631"/>
      <c r="WY85" s="631"/>
      <c r="WZ85" s="631"/>
      <c r="XA85" s="631"/>
      <c r="XB85" s="631"/>
      <c r="XC85" s="631"/>
      <c r="XD85" s="631"/>
      <c r="XE85" s="631"/>
      <c r="XF85" s="631"/>
      <c r="XG85" s="631"/>
      <c r="XH85" s="631"/>
      <c r="XI85" s="631"/>
      <c r="XJ85" s="631"/>
      <c r="XK85" s="631"/>
      <c r="XL85" s="631"/>
      <c r="XM85" s="631"/>
      <c r="XN85" s="631"/>
      <c r="XO85" s="631"/>
      <c r="XP85" s="631"/>
      <c r="XQ85" s="631"/>
      <c r="XR85" s="631"/>
      <c r="XS85" s="631"/>
      <c r="XT85" s="631"/>
      <c r="XU85" s="631"/>
      <c r="XV85" s="631"/>
      <c r="XW85" s="631"/>
      <c r="XX85" s="631"/>
      <c r="XY85" s="631"/>
      <c r="XZ85" s="631"/>
      <c r="YA85" s="631"/>
      <c r="YB85" s="631"/>
      <c r="YC85" s="631"/>
      <c r="YD85" s="631"/>
      <c r="YE85" s="631"/>
      <c r="YF85" s="631"/>
      <c r="YG85" s="631"/>
      <c r="YH85" s="631"/>
      <c r="YI85" s="631"/>
      <c r="YJ85" s="631"/>
      <c r="YK85" s="631"/>
      <c r="YL85" s="631"/>
      <c r="YM85" s="631"/>
      <c r="YN85" s="631"/>
      <c r="YO85" s="631"/>
      <c r="YP85" s="631"/>
      <c r="YQ85" s="631"/>
      <c r="YR85" s="631"/>
      <c r="YS85" s="631"/>
      <c r="YT85" s="631"/>
      <c r="YU85" s="631"/>
      <c r="YV85" s="631"/>
      <c r="YW85" s="631"/>
      <c r="YX85" s="631"/>
      <c r="YY85" s="631"/>
      <c r="YZ85" s="631"/>
      <c r="ZA85" s="631"/>
      <c r="ZB85" s="631"/>
      <c r="ZC85" s="631"/>
      <c r="ZD85" s="631"/>
      <c r="ZE85" s="631"/>
      <c r="ZF85" s="631"/>
      <c r="ZG85" s="631"/>
      <c r="ZH85" s="631"/>
      <c r="ZI85" s="631"/>
      <c r="ZJ85" s="631"/>
      <c r="ZK85" s="631"/>
      <c r="ZL85" s="631"/>
      <c r="ZM85" s="631"/>
      <c r="ZN85" s="631"/>
      <c r="ZO85" s="631"/>
      <c r="ZP85" s="631"/>
      <c r="ZQ85" s="631"/>
      <c r="ZR85" s="631"/>
      <c r="ZS85" s="631"/>
      <c r="ZT85" s="631"/>
      <c r="ZU85" s="631"/>
      <c r="ZV85" s="631"/>
      <c r="ZW85" s="631"/>
      <c r="ZX85" s="631"/>
      <c r="ZY85" s="631"/>
      <c r="ZZ85" s="631"/>
      <c r="AAA85" s="631"/>
      <c r="AAB85" s="631"/>
      <c r="AAC85" s="631"/>
      <c r="AAD85" s="631"/>
      <c r="AAE85" s="631"/>
      <c r="AAF85" s="631"/>
      <c r="AAG85" s="631"/>
      <c r="AAH85" s="631"/>
      <c r="AAI85" s="631"/>
      <c r="AAJ85" s="631"/>
      <c r="AAK85" s="631"/>
      <c r="AAL85" s="631"/>
      <c r="AAM85" s="631"/>
      <c r="AAN85" s="631"/>
      <c r="AAO85" s="631"/>
      <c r="AAP85" s="631"/>
      <c r="AAQ85" s="631"/>
      <c r="AAR85" s="631"/>
      <c r="AAS85" s="631"/>
      <c r="AAT85" s="631"/>
      <c r="AAU85" s="631"/>
      <c r="AAV85" s="631"/>
      <c r="AAW85" s="631"/>
      <c r="AAX85" s="631"/>
      <c r="AAY85" s="631"/>
      <c r="AAZ85" s="631"/>
      <c r="ABA85" s="631"/>
      <c r="ABB85" s="631"/>
      <c r="ABC85" s="631"/>
      <c r="ABD85" s="631"/>
      <c r="ABE85" s="631"/>
      <c r="ABF85" s="631"/>
      <c r="ABG85" s="631"/>
      <c r="ABH85" s="631"/>
      <c r="ABI85" s="631"/>
      <c r="ABJ85" s="631"/>
      <c r="ABK85" s="631"/>
      <c r="ABL85" s="631"/>
      <c r="ABM85" s="631"/>
      <c r="ABN85" s="631"/>
      <c r="ABO85" s="631"/>
      <c r="ABP85" s="631"/>
      <c r="ABQ85" s="631"/>
      <c r="ABR85" s="631"/>
      <c r="ABS85" s="631"/>
      <c r="ABT85" s="631"/>
      <c r="ABU85" s="631"/>
      <c r="ABV85" s="631"/>
      <c r="ABW85" s="631"/>
      <c r="ABX85" s="631"/>
      <c r="ABY85" s="631"/>
      <c r="ABZ85" s="631"/>
      <c r="ACA85" s="631"/>
      <c r="ACB85" s="631"/>
      <c r="ACC85" s="631"/>
      <c r="ACD85" s="631"/>
      <c r="ACE85" s="631"/>
      <c r="ACF85" s="631"/>
      <c r="ACG85" s="631"/>
      <c r="ACH85" s="631"/>
      <c r="ACI85" s="631"/>
      <c r="ACJ85" s="631"/>
      <c r="ACK85" s="631"/>
      <c r="ACL85" s="631"/>
      <c r="ACM85" s="631"/>
      <c r="ACN85" s="631"/>
      <c r="ACO85" s="631"/>
      <c r="ACP85" s="631"/>
      <c r="ACQ85" s="631"/>
      <c r="ACR85" s="631"/>
      <c r="ACS85" s="631"/>
      <c r="ACT85" s="631"/>
      <c r="ACU85" s="631"/>
      <c r="ACV85" s="631"/>
      <c r="ACW85" s="631"/>
      <c r="ACX85" s="631"/>
      <c r="ACY85" s="631"/>
      <c r="ACZ85" s="631"/>
      <c r="ADA85" s="631"/>
      <c r="ADB85" s="631"/>
      <c r="ADC85" s="631"/>
      <c r="ADD85" s="631"/>
      <c r="ADE85" s="631"/>
      <c r="ADF85" s="631"/>
      <c r="ADG85" s="631"/>
      <c r="ADH85" s="631"/>
      <c r="ADI85" s="631"/>
      <c r="ADJ85" s="631"/>
      <c r="ADK85" s="631"/>
      <c r="ADL85" s="631"/>
      <c r="ADM85" s="631"/>
      <c r="ADN85" s="631"/>
      <c r="ADO85" s="631"/>
      <c r="ADP85" s="631"/>
      <c r="ADQ85" s="631"/>
      <c r="ADR85" s="631"/>
      <c r="ADS85" s="631"/>
      <c r="ADT85" s="631"/>
      <c r="ADU85" s="631"/>
      <c r="ADV85" s="631"/>
      <c r="ADW85" s="631"/>
      <c r="ADX85" s="631"/>
      <c r="ADY85" s="631"/>
      <c r="ADZ85" s="631"/>
      <c r="AEA85" s="631"/>
      <c r="AEB85" s="631"/>
      <c r="AEC85" s="631"/>
      <c r="AED85" s="631"/>
      <c r="AEE85" s="631"/>
      <c r="AEF85" s="631"/>
      <c r="AEG85" s="631"/>
      <c r="AEH85" s="631"/>
      <c r="AEI85" s="631"/>
      <c r="AEJ85" s="631"/>
      <c r="AEK85" s="631"/>
      <c r="AEL85" s="631"/>
      <c r="AEM85" s="631"/>
      <c r="AEN85" s="631"/>
      <c r="AEO85" s="631"/>
      <c r="AEP85" s="631"/>
      <c r="AEQ85" s="631"/>
      <c r="AER85" s="631"/>
      <c r="AES85" s="631"/>
      <c r="AET85" s="631"/>
      <c r="AEU85" s="631"/>
      <c r="AEV85" s="631"/>
      <c r="AEW85" s="631"/>
      <c r="AEX85" s="631"/>
      <c r="AEY85" s="631"/>
      <c r="AEZ85" s="631"/>
      <c r="AFA85" s="631"/>
      <c r="AFB85" s="631"/>
      <c r="AFC85" s="631"/>
      <c r="AFD85" s="631"/>
      <c r="AFE85" s="631"/>
      <c r="AFF85" s="631"/>
      <c r="AFG85" s="631"/>
      <c r="AFH85" s="631"/>
      <c r="AFI85" s="631"/>
      <c r="AFJ85" s="631"/>
      <c r="AFK85" s="631"/>
      <c r="AFL85" s="631"/>
      <c r="AFM85" s="631"/>
      <c r="AFN85" s="631"/>
      <c r="AFO85" s="631"/>
      <c r="AFP85" s="631"/>
      <c r="AFQ85" s="631"/>
      <c r="AFR85" s="631"/>
      <c r="AFS85" s="631"/>
      <c r="AFT85" s="631"/>
      <c r="AFU85" s="631"/>
      <c r="AFV85" s="631"/>
      <c r="AFW85" s="631"/>
      <c r="AFX85" s="631"/>
      <c r="AFY85" s="631"/>
      <c r="AFZ85" s="631"/>
      <c r="AGA85" s="631"/>
      <c r="AGB85" s="631"/>
      <c r="AGC85" s="631"/>
      <c r="AGD85" s="631"/>
      <c r="AGE85" s="631"/>
      <c r="AGF85" s="631"/>
      <c r="AGG85" s="631"/>
      <c r="AGH85" s="631"/>
      <c r="AGI85" s="631"/>
      <c r="AGJ85" s="631"/>
      <c r="AGK85" s="631"/>
      <c r="AGL85" s="631"/>
      <c r="AGM85" s="631"/>
      <c r="AGN85" s="631"/>
      <c r="AGO85" s="631"/>
      <c r="AGP85" s="631"/>
      <c r="AGQ85" s="631"/>
      <c r="AGR85" s="631"/>
      <c r="AGS85" s="631"/>
      <c r="AGT85" s="631"/>
      <c r="AGU85" s="631"/>
      <c r="AGV85" s="631"/>
      <c r="AGW85" s="631"/>
      <c r="AGX85" s="631"/>
      <c r="AGY85" s="631"/>
      <c r="AGZ85" s="631"/>
      <c r="AHA85" s="631"/>
      <c r="AHB85" s="631"/>
      <c r="AHC85" s="631"/>
      <c r="AHD85" s="631"/>
      <c r="AHE85" s="631"/>
      <c r="AHF85" s="631"/>
      <c r="AHG85" s="631"/>
      <c r="AHH85" s="631"/>
      <c r="AHI85" s="631"/>
      <c r="AHJ85" s="631"/>
      <c r="AHK85" s="631"/>
      <c r="AHL85" s="631"/>
      <c r="AHM85" s="631"/>
      <c r="AHN85" s="631"/>
      <c r="AHO85" s="631"/>
      <c r="AHP85" s="631"/>
      <c r="AHQ85" s="631"/>
      <c r="AHR85" s="631"/>
      <c r="AHS85" s="631"/>
      <c r="AHT85" s="631"/>
      <c r="AHU85" s="631"/>
      <c r="AHV85" s="631"/>
      <c r="AHW85" s="631"/>
      <c r="AHX85" s="631"/>
      <c r="AHY85" s="631"/>
      <c r="AHZ85" s="631"/>
      <c r="AIA85" s="631"/>
      <c r="AIB85" s="631"/>
      <c r="AIC85" s="631"/>
      <c r="AID85" s="631"/>
      <c r="AIE85" s="631"/>
      <c r="AIF85" s="631"/>
      <c r="AIG85" s="631"/>
      <c r="AIH85" s="631"/>
      <c r="AII85" s="631"/>
      <c r="AIJ85" s="631"/>
      <c r="AIK85" s="631"/>
      <c r="AIL85" s="631"/>
      <c r="AIM85" s="631"/>
      <c r="AIN85" s="631"/>
      <c r="AIO85" s="631"/>
      <c r="AIP85" s="631"/>
      <c r="AIQ85" s="631"/>
      <c r="AIR85" s="631"/>
      <c r="AIS85" s="631"/>
      <c r="AIT85" s="631"/>
      <c r="AIU85" s="631"/>
      <c r="AIV85" s="631"/>
      <c r="AIW85" s="631"/>
      <c r="AIX85" s="631"/>
      <c r="AIY85" s="631"/>
      <c r="AIZ85" s="631"/>
      <c r="AJA85" s="631"/>
      <c r="AJB85" s="631"/>
      <c r="AJC85" s="631"/>
      <c r="AJD85" s="631"/>
      <c r="AJE85" s="631"/>
      <c r="AJF85" s="631"/>
      <c r="AJG85" s="631"/>
      <c r="AJH85" s="631"/>
      <c r="AJI85" s="631"/>
      <c r="AJJ85" s="631"/>
      <c r="AJK85" s="631"/>
      <c r="AJL85" s="631"/>
      <c r="AJM85" s="631"/>
      <c r="AJN85" s="631"/>
      <c r="AJO85" s="631"/>
      <c r="AJP85" s="631"/>
      <c r="AJQ85" s="631"/>
      <c r="AJR85" s="631"/>
      <c r="AJS85" s="631"/>
      <c r="AJT85" s="631"/>
      <c r="AJU85" s="631"/>
      <c r="AJV85" s="631"/>
      <c r="AJW85" s="631"/>
      <c r="AJX85" s="631"/>
      <c r="AJY85" s="631"/>
      <c r="AJZ85" s="631"/>
      <c r="AKA85" s="631"/>
      <c r="AKB85" s="631"/>
      <c r="AKC85" s="631"/>
      <c r="AKD85" s="631"/>
      <c r="AKE85" s="631"/>
      <c r="AKF85" s="631"/>
      <c r="AKG85" s="631"/>
      <c r="AKH85" s="631"/>
      <c r="AKI85" s="631"/>
      <c r="AKJ85" s="631"/>
      <c r="AKK85" s="631"/>
      <c r="AKL85" s="631"/>
      <c r="AKM85" s="631"/>
      <c r="AKN85" s="631"/>
      <c r="AKO85" s="631"/>
      <c r="AKP85" s="631"/>
      <c r="AKQ85" s="631"/>
      <c r="AKR85" s="631"/>
      <c r="AKS85" s="631"/>
      <c r="AKT85" s="631"/>
      <c r="AKU85" s="631"/>
      <c r="AKV85" s="631"/>
      <c r="AKW85" s="631"/>
      <c r="AKX85" s="631"/>
      <c r="AKY85" s="631"/>
      <c r="AKZ85" s="631"/>
      <c r="ALA85" s="631"/>
      <c r="ALB85" s="631"/>
      <c r="ALC85" s="631"/>
      <c r="ALD85" s="631"/>
      <c r="ALE85" s="631"/>
      <c r="ALF85" s="631"/>
      <c r="ALG85" s="631"/>
      <c r="ALH85" s="631"/>
      <c r="ALI85" s="631"/>
      <c r="ALJ85" s="631"/>
      <c r="ALK85" s="631"/>
      <c r="ALL85" s="631"/>
      <c r="ALM85" s="631"/>
      <c r="ALN85" s="631"/>
      <c r="ALO85" s="631"/>
      <c r="ALP85" s="631"/>
      <c r="ALQ85" s="631"/>
      <c r="ALR85" s="631"/>
      <c r="ALS85" s="631"/>
      <c r="ALT85" s="631"/>
      <c r="ALU85" s="631"/>
      <c r="ALV85" s="631"/>
      <c r="ALW85" s="631"/>
      <c r="ALX85" s="631"/>
      <c r="ALY85" s="631"/>
      <c r="ALZ85" s="631"/>
      <c r="AMA85" s="631"/>
      <c r="AMB85" s="631"/>
      <c r="AMC85" s="631"/>
      <c r="AMD85" s="631"/>
      <c r="AME85" s="631"/>
      <c r="AMF85" s="631"/>
      <c r="AMG85" s="631"/>
      <c r="AMH85" s="631"/>
      <c r="AMI85" s="631"/>
      <c r="AMJ85" s="631"/>
      <c r="AMK85" s="631"/>
      <c r="AML85" s="631"/>
      <c r="AMM85" s="631"/>
      <c r="AMN85" s="631"/>
      <c r="AMO85" s="631"/>
      <c r="AMP85" s="631"/>
      <c r="AMQ85" s="631"/>
      <c r="AMR85" s="631"/>
      <c r="AMS85" s="631"/>
      <c r="AMT85" s="631"/>
      <c r="AMU85" s="631"/>
      <c r="AMV85" s="631"/>
      <c r="AMW85" s="631"/>
      <c r="AMX85" s="631"/>
      <c r="AMY85" s="631"/>
      <c r="AMZ85" s="631"/>
      <c r="ANA85" s="631"/>
      <c r="ANB85" s="631"/>
      <c r="ANC85" s="631"/>
      <c r="AND85" s="631"/>
      <c r="ANE85" s="631"/>
      <c r="ANF85" s="631"/>
      <c r="ANG85" s="631"/>
      <c r="ANH85" s="631"/>
      <c r="ANI85" s="631"/>
      <c r="ANJ85" s="631"/>
      <c r="ANK85" s="631"/>
      <c r="ANL85" s="631"/>
      <c r="ANM85" s="631"/>
      <c r="ANN85" s="631"/>
      <c r="ANO85" s="631"/>
      <c r="ANP85" s="631"/>
      <c r="ANQ85" s="631"/>
      <c r="ANR85" s="631"/>
      <c r="ANS85" s="631"/>
      <c r="ANT85" s="631"/>
      <c r="ANU85" s="631"/>
      <c r="ANV85" s="631"/>
      <c r="ANW85" s="631"/>
      <c r="ANX85" s="631"/>
      <c r="ANY85" s="631"/>
      <c r="ANZ85" s="631"/>
      <c r="AOA85" s="631"/>
      <c r="AOB85" s="631"/>
      <c r="AOC85" s="631"/>
      <c r="AOD85" s="631"/>
      <c r="AOE85" s="631"/>
      <c r="AOF85" s="631"/>
      <c r="AOG85" s="631"/>
      <c r="AOH85" s="631"/>
      <c r="AOI85" s="631"/>
      <c r="AOJ85" s="631"/>
      <c r="AOK85" s="631"/>
      <c r="AOL85" s="631"/>
      <c r="AOM85" s="631"/>
      <c r="AON85" s="631"/>
      <c r="AOO85" s="631"/>
      <c r="AOP85" s="631"/>
      <c r="AOQ85" s="631"/>
      <c r="AOR85" s="631"/>
      <c r="AOS85" s="631"/>
      <c r="AOT85" s="631"/>
      <c r="AOU85" s="631"/>
      <c r="AOV85" s="631"/>
      <c r="AOW85" s="631"/>
      <c r="AOX85" s="631"/>
      <c r="AOY85" s="631"/>
      <c r="AOZ85" s="631"/>
      <c r="APA85" s="631"/>
      <c r="APB85" s="631"/>
      <c r="APC85" s="631"/>
      <c r="APD85" s="631"/>
      <c r="APE85" s="631"/>
      <c r="APF85" s="631"/>
      <c r="APG85" s="631"/>
      <c r="APH85" s="631"/>
      <c r="API85" s="631"/>
      <c r="APJ85" s="631"/>
      <c r="APK85" s="631"/>
      <c r="APL85" s="631"/>
      <c r="APM85" s="631"/>
      <c r="APN85" s="631"/>
      <c r="APO85" s="631"/>
      <c r="APP85" s="631"/>
      <c r="APQ85" s="631"/>
      <c r="APR85" s="631"/>
      <c r="APS85" s="631"/>
      <c r="APT85" s="631"/>
      <c r="APU85" s="631"/>
      <c r="APV85" s="631"/>
      <c r="APW85" s="631"/>
      <c r="APX85" s="631"/>
      <c r="APY85" s="631"/>
      <c r="APZ85" s="631"/>
      <c r="AQA85" s="631"/>
      <c r="AQB85" s="631"/>
      <c r="AQC85" s="631"/>
      <c r="AQD85" s="631"/>
      <c r="AQE85" s="631"/>
      <c r="AQF85" s="631"/>
      <c r="AQG85" s="631"/>
      <c r="AQH85" s="631"/>
      <c r="AQI85" s="631"/>
      <c r="AQJ85" s="631"/>
      <c r="AQK85" s="631"/>
      <c r="AQL85" s="631"/>
      <c r="AQM85" s="631"/>
      <c r="AQN85" s="631"/>
      <c r="AQO85" s="631"/>
      <c r="AQP85" s="631"/>
      <c r="AQQ85" s="631"/>
      <c r="AQR85" s="631"/>
      <c r="AQS85" s="631"/>
      <c r="AQT85" s="631"/>
      <c r="AQU85" s="631"/>
      <c r="AQV85" s="631"/>
      <c r="AQW85" s="631"/>
      <c r="AQX85" s="631"/>
      <c r="AQY85" s="631"/>
      <c r="AQZ85" s="631"/>
      <c r="ARA85" s="631"/>
      <c r="ARB85" s="631"/>
      <c r="ARC85" s="631"/>
      <c r="ARD85" s="631"/>
      <c r="ARE85" s="631"/>
      <c r="ARF85" s="631"/>
      <c r="ARG85" s="631"/>
      <c r="ARH85" s="631"/>
      <c r="ARI85" s="631"/>
      <c r="ARJ85" s="631"/>
      <c r="ARK85" s="631"/>
      <c r="ARL85" s="631"/>
      <c r="ARM85" s="631"/>
      <c r="ARN85" s="631"/>
      <c r="ARO85" s="631"/>
      <c r="ARP85" s="631"/>
      <c r="ARQ85" s="631"/>
      <c r="ARR85" s="631"/>
      <c r="ARS85" s="631"/>
      <c r="ART85" s="631"/>
      <c r="ARU85" s="631"/>
      <c r="ARV85" s="631"/>
      <c r="ARW85" s="631"/>
      <c r="ARX85" s="631"/>
      <c r="ARY85" s="631"/>
      <c r="ARZ85" s="631"/>
      <c r="ASA85" s="631"/>
      <c r="ASB85" s="631"/>
      <c r="ASC85" s="631"/>
      <c r="ASD85" s="631"/>
      <c r="ASE85" s="631"/>
      <c r="ASF85" s="631"/>
      <c r="ASG85" s="631"/>
      <c r="ASH85" s="631"/>
      <c r="ASI85" s="631"/>
      <c r="ASJ85" s="631"/>
      <c r="ASK85" s="631"/>
      <c r="ASL85" s="631"/>
      <c r="ASM85" s="631"/>
      <c r="ASN85" s="631"/>
      <c r="ASO85" s="631"/>
      <c r="ASP85" s="631"/>
      <c r="ASQ85" s="631"/>
      <c r="ASR85" s="631"/>
      <c r="ASS85" s="631"/>
      <c r="AST85" s="631"/>
      <c r="ASU85" s="631"/>
      <c r="ASV85" s="631"/>
      <c r="ASW85" s="631"/>
      <c r="ASX85" s="631"/>
      <c r="ASY85" s="631"/>
      <c r="ASZ85" s="631"/>
      <c r="ATA85" s="631"/>
      <c r="ATB85" s="631"/>
      <c r="ATC85" s="631"/>
      <c r="ATD85" s="631"/>
      <c r="ATE85" s="631"/>
      <c r="ATF85" s="631"/>
      <c r="ATG85" s="631"/>
      <c r="ATH85" s="631"/>
      <c r="ATI85" s="631"/>
      <c r="ATJ85" s="631"/>
      <c r="ATK85" s="631"/>
      <c r="ATL85" s="631"/>
      <c r="ATM85" s="631"/>
      <c r="ATN85" s="631"/>
      <c r="ATO85" s="631"/>
      <c r="ATP85" s="631"/>
      <c r="ATQ85" s="631"/>
      <c r="ATR85" s="631"/>
      <c r="ATS85" s="631"/>
      <c r="ATT85" s="631"/>
      <c r="ATU85" s="631"/>
      <c r="ATV85" s="631"/>
      <c r="ATW85" s="631"/>
      <c r="ATX85" s="631"/>
      <c r="ATY85" s="631"/>
      <c r="ATZ85" s="631"/>
      <c r="AUA85" s="631"/>
      <c r="AUB85" s="631"/>
      <c r="AUC85" s="631"/>
      <c r="AUD85" s="631"/>
      <c r="AUE85" s="631"/>
      <c r="AUF85" s="631"/>
      <c r="AUG85" s="631"/>
      <c r="AUH85" s="631"/>
      <c r="AUI85" s="631"/>
      <c r="AUJ85" s="631"/>
      <c r="AUK85" s="631"/>
      <c r="AUL85" s="631"/>
      <c r="AUM85" s="631"/>
      <c r="AUN85" s="631"/>
      <c r="AUO85" s="631"/>
      <c r="AUP85" s="631"/>
      <c r="AUQ85" s="631"/>
      <c r="AUR85" s="631"/>
      <c r="AUS85" s="631"/>
      <c r="AUT85" s="631"/>
      <c r="AUU85" s="631"/>
      <c r="AUV85" s="631"/>
      <c r="AUW85" s="631"/>
      <c r="AUX85" s="631"/>
      <c r="AUY85" s="631"/>
      <c r="AUZ85" s="631"/>
      <c r="AVA85" s="631"/>
      <c r="AVB85" s="631"/>
      <c r="AVC85" s="631"/>
      <c r="AVD85" s="631"/>
      <c r="AVE85" s="631"/>
      <c r="AVF85" s="631"/>
      <c r="AVG85" s="631"/>
      <c r="AVH85" s="631"/>
      <c r="AVI85" s="631"/>
      <c r="AVJ85" s="631"/>
      <c r="AVK85" s="631"/>
      <c r="AVL85" s="631"/>
      <c r="AVM85" s="631"/>
      <c r="AVN85" s="631"/>
      <c r="AVO85" s="631"/>
      <c r="AVP85" s="631"/>
      <c r="AVQ85" s="631"/>
      <c r="AVR85" s="631"/>
      <c r="AVS85" s="631"/>
      <c r="AVT85" s="631"/>
      <c r="AVU85" s="631"/>
      <c r="AVV85" s="631"/>
      <c r="AVW85" s="631"/>
      <c r="AVX85" s="631"/>
      <c r="AVY85" s="631"/>
      <c r="AVZ85" s="631"/>
      <c r="AWA85" s="631"/>
      <c r="AWB85" s="631"/>
      <c r="AWC85" s="631"/>
      <c r="AWD85" s="631"/>
      <c r="AWE85" s="631"/>
      <c r="AWF85" s="631"/>
      <c r="AWG85" s="631"/>
      <c r="AWH85" s="631"/>
      <c r="AWI85" s="631"/>
      <c r="AWJ85" s="631"/>
      <c r="AWK85" s="631"/>
      <c r="AWL85" s="631"/>
      <c r="AWM85" s="631"/>
      <c r="AWN85" s="631"/>
      <c r="AWO85" s="631"/>
      <c r="AWP85" s="631"/>
      <c r="AWQ85" s="631"/>
      <c r="AWR85" s="631"/>
      <c r="AWS85" s="631"/>
      <c r="AWT85" s="631"/>
      <c r="AWU85" s="631"/>
      <c r="AWV85" s="631"/>
      <c r="AWW85" s="631"/>
      <c r="AWX85" s="631"/>
      <c r="AWY85" s="631"/>
      <c r="AWZ85" s="631"/>
      <c r="AXA85" s="631"/>
      <c r="AXB85" s="631"/>
      <c r="AXC85" s="631"/>
      <c r="AXD85" s="631"/>
      <c r="AXE85" s="631"/>
      <c r="AXF85" s="631"/>
      <c r="AXG85" s="631"/>
      <c r="AXH85" s="631"/>
      <c r="AXI85" s="631"/>
      <c r="AXJ85" s="631"/>
      <c r="AXK85" s="631"/>
      <c r="AXL85" s="631"/>
      <c r="AXM85" s="631"/>
      <c r="AXN85" s="631"/>
      <c r="AXO85" s="631"/>
      <c r="AXP85" s="631"/>
      <c r="AXQ85" s="631"/>
      <c r="AXR85" s="631"/>
      <c r="AXS85" s="631"/>
      <c r="AXT85" s="631"/>
      <c r="AXU85" s="631"/>
      <c r="AXV85" s="631"/>
      <c r="AXW85" s="631"/>
      <c r="AXX85" s="631"/>
      <c r="AXY85" s="631"/>
      <c r="AXZ85" s="631"/>
      <c r="AYA85" s="631"/>
      <c r="AYB85" s="631"/>
      <c r="AYC85" s="631"/>
      <c r="AYD85" s="631"/>
      <c r="AYE85" s="631"/>
      <c r="AYF85" s="631"/>
      <c r="AYG85" s="631"/>
      <c r="AYH85" s="631"/>
      <c r="AYI85" s="631"/>
      <c r="AYJ85" s="631"/>
      <c r="AYK85" s="631"/>
      <c r="AYL85" s="631"/>
      <c r="AYM85" s="631"/>
      <c r="AYN85" s="631"/>
      <c r="AYO85" s="631"/>
      <c r="AYP85" s="631"/>
      <c r="AYQ85" s="631"/>
      <c r="AYR85" s="631"/>
      <c r="AYS85" s="631"/>
      <c r="AYT85" s="631"/>
      <c r="AYU85" s="631"/>
      <c r="AYV85" s="631"/>
      <c r="AYW85" s="631"/>
      <c r="AYX85" s="631"/>
      <c r="AYY85" s="631"/>
      <c r="AYZ85" s="631"/>
      <c r="AZA85" s="631"/>
      <c r="AZB85" s="631"/>
      <c r="AZC85" s="631"/>
      <c r="AZD85" s="631"/>
      <c r="AZE85" s="631"/>
      <c r="AZF85" s="631"/>
      <c r="AZG85" s="631"/>
      <c r="AZH85" s="631"/>
      <c r="AZI85" s="631"/>
      <c r="AZJ85" s="631"/>
      <c r="AZK85" s="631"/>
      <c r="AZL85" s="631"/>
      <c r="AZM85" s="631"/>
      <c r="AZN85" s="631"/>
      <c r="AZO85" s="631"/>
      <c r="AZP85" s="631"/>
      <c r="AZQ85" s="631"/>
      <c r="AZR85" s="631"/>
      <c r="AZS85" s="631"/>
      <c r="AZT85" s="631"/>
      <c r="AZU85" s="631"/>
      <c r="AZV85" s="631"/>
      <c r="AZW85" s="631"/>
      <c r="AZX85" s="631"/>
      <c r="AZY85" s="631"/>
      <c r="AZZ85" s="631"/>
      <c r="BAA85" s="631"/>
      <c r="BAB85" s="631"/>
      <c r="BAC85" s="631"/>
      <c r="BAD85" s="631"/>
      <c r="BAE85" s="631"/>
      <c r="BAF85" s="631"/>
      <c r="BAG85" s="631"/>
      <c r="BAH85" s="631"/>
      <c r="BAI85" s="631"/>
      <c r="BAJ85" s="631"/>
      <c r="BAK85" s="631"/>
      <c r="BAL85" s="631"/>
      <c r="BAM85" s="631"/>
      <c r="BAN85" s="631"/>
      <c r="BAO85" s="631"/>
      <c r="BAP85" s="631"/>
      <c r="BAQ85" s="631"/>
      <c r="BAR85" s="631"/>
      <c r="BAS85" s="631"/>
      <c r="BAT85" s="631"/>
      <c r="BAU85" s="631"/>
      <c r="BAV85" s="631"/>
      <c r="BAW85" s="631"/>
      <c r="BAX85" s="631"/>
      <c r="BAY85" s="631"/>
      <c r="BAZ85" s="631"/>
      <c r="BBA85" s="631"/>
      <c r="BBB85" s="631"/>
      <c r="BBC85" s="631"/>
      <c r="BBD85" s="631"/>
      <c r="BBE85" s="631"/>
      <c r="BBF85" s="631"/>
      <c r="BBG85" s="631"/>
      <c r="BBH85" s="631"/>
      <c r="BBI85" s="631"/>
      <c r="BBJ85" s="631"/>
      <c r="BBK85" s="631"/>
      <c r="BBL85" s="631"/>
      <c r="BBM85" s="631"/>
      <c r="BBN85" s="631"/>
      <c r="BBO85" s="631"/>
      <c r="BBP85" s="631"/>
      <c r="BBQ85" s="631"/>
      <c r="BBR85" s="631"/>
      <c r="BBS85" s="631"/>
      <c r="BBT85" s="631"/>
      <c r="BBU85" s="631"/>
      <c r="BBV85" s="631"/>
      <c r="BBW85" s="631"/>
      <c r="BBX85" s="631"/>
      <c r="BBY85" s="631"/>
      <c r="BBZ85" s="631"/>
      <c r="BCA85" s="631"/>
      <c r="BCB85" s="631"/>
      <c r="BCC85" s="631"/>
      <c r="BCD85" s="631"/>
      <c r="BCE85" s="631"/>
      <c r="BCF85" s="631"/>
      <c r="BCG85" s="631"/>
      <c r="BCH85" s="631"/>
      <c r="BCI85" s="631"/>
      <c r="BCJ85" s="631"/>
      <c r="BCK85" s="631"/>
      <c r="BCL85" s="631"/>
      <c r="BCM85" s="631"/>
      <c r="BCN85" s="631"/>
      <c r="BCO85" s="631"/>
      <c r="BCP85" s="631"/>
      <c r="BCQ85" s="631"/>
      <c r="BCR85" s="631"/>
      <c r="BCS85" s="631"/>
      <c r="BCT85" s="631"/>
      <c r="BCU85" s="631"/>
      <c r="BCV85" s="631"/>
      <c r="BCW85" s="631"/>
      <c r="BCX85" s="631"/>
      <c r="BCY85" s="631"/>
      <c r="BCZ85" s="631"/>
      <c r="BDA85" s="631"/>
      <c r="BDB85" s="631"/>
      <c r="BDC85" s="631"/>
      <c r="BDD85" s="631"/>
      <c r="BDE85" s="631"/>
      <c r="BDF85" s="631"/>
      <c r="BDG85" s="631"/>
      <c r="BDH85" s="631"/>
      <c r="BDI85" s="631"/>
      <c r="BDJ85" s="631"/>
      <c r="BDK85" s="631"/>
    </row>
    <row r="86" spans="1:1467" customFormat="1">
      <c r="A86" s="631"/>
      <c r="B86" s="672" t="s">
        <v>58</v>
      </c>
      <c r="C86" s="562">
        <v>0.3</v>
      </c>
      <c r="D86" s="563">
        <v>9.6279782608695701</v>
      </c>
      <c r="E86" s="563"/>
      <c r="F86" s="674">
        <v>9.6279782608695701</v>
      </c>
      <c r="G86" s="631"/>
      <c r="H86" s="631"/>
      <c r="I86" s="631"/>
      <c r="J86" s="631"/>
      <c r="K86" s="631"/>
      <c r="L86" s="631"/>
      <c r="M86" s="631"/>
      <c r="N86" s="631"/>
      <c r="O86" s="631"/>
      <c r="P86" s="631"/>
      <c r="Q86" s="631"/>
      <c r="R86" s="631"/>
      <c r="S86" s="631"/>
      <c r="T86" s="631"/>
      <c r="U86" s="631"/>
      <c r="V86" s="631"/>
      <c r="W86" s="631"/>
      <c r="X86" s="631"/>
      <c r="Y86" s="631"/>
      <c r="Z86" s="631"/>
      <c r="AA86" s="631"/>
      <c r="AB86" s="631"/>
      <c r="AC86" s="631"/>
      <c r="AD86" s="631"/>
      <c r="AE86" s="631"/>
      <c r="AF86" s="631"/>
      <c r="AG86" s="631"/>
      <c r="AH86" s="631"/>
      <c r="AI86" s="631"/>
      <c r="AJ86" s="631"/>
      <c r="AK86" s="631"/>
      <c r="AL86" s="631"/>
      <c r="AM86" s="631"/>
      <c r="AN86" s="631"/>
      <c r="AO86" s="631"/>
      <c r="AP86" s="631"/>
      <c r="AQ86" s="631"/>
      <c r="AR86" s="631"/>
      <c r="AS86" s="631"/>
      <c r="AT86" s="631"/>
      <c r="AU86" s="631"/>
      <c r="AV86" s="631"/>
      <c r="AW86" s="631"/>
      <c r="AX86" s="631"/>
      <c r="AY86" s="631"/>
      <c r="AZ86" s="631"/>
      <c r="BA86" s="631"/>
      <c r="BB86" s="631"/>
      <c r="BC86" s="631"/>
      <c r="BD86" s="631"/>
      <c r="BE86" s="631"/>
      <c r="BF86" s="631"/>
      <c r="BG86" s="631"/>
      <c r="BH86" s="631"/>
      <c r="BI86" s="631"/>
      <c r="BJ86" s="631"/>
      <c r="BK86" s="631"/>
      <c r="BL86" s="631"/>
      <c r="BM86" s="631"/>
      <c r="BN86" s="631"/>
      <c r="BO86" s="631"/>
      <c r="BP86" s="631"/>
      <c r="BQ86" s="631"/>
      <c r="BR86" s="631"/>
      <c r="BS86" s="631"/>
      <c r="BT86" s="631"/>
      <c r="BU86" s="631"/>
      <c r="BV86" s="631"/>
      <c r="BW86" s="631"/>
      <c r="BX86" s="631"/>
      <c r="BY86" s="631"/>
      <c r="BZ86" s="631"/>
      <c r="CA86" s="631"/>
      <c r="CB86" s="631"/>
      <c r="CC86" s="631"/>
      <c r="CD86" s="631"/>
      <c r="CE86" s="631"/>
      <c r="CF86" s="631"/>
      <c r="CG86" s="631"/>
      <c r="CH86" s="631"/>
      <c r="CI86" s="631"/>
      <c r="CJ86" s="631"/>
      <c r="CK86" s="631"/>
      <c r="CL86" s="631"/>
      <c r="CM86" s="631"/>
      <c r="CN86" s="631"/>
      <c r="CO86" s="631"/>
      <c r="CP86" s="631"/>
      <c r="CQ86" s="631"/>
      <c r="CR86" s="631"/>
      <c r="CS86" s="631"/>
      <c r="CT86" s="631"/>
      <c r="CU86" s="631"/>
      <c r="CV86" s="631"/>
      <c r="CW86" s="631"/>
      <c r="CX86" s="631"/>
      <c r="CY86" s="631"/>
      <c r="CZ86" s="631"/>
      <c r="DA86" s="631"/>
      <c r="DB86" s="631"/>
      <c r="DC86" s="631"/>
      <c r="DD86" s="631"/>
      <c r="DE86" s="631"/>
      <c r="DF86" s="631"/>
      <c r="DG86" s="631"/>
      <c r="DH86" s="631"/>
      <c r="DI86" s="631"/>
      <c r="DJ86" s="631"/>
      <c r="DK86" s="631"/>
      <c r="DL86" s="631"/>
      <c r="DM86" s="631"/>
      <c r="DN86" s="631"/>
      <c r="DO86" s="631"/>
      <c r="DP86" s="631"/>
      <c r="DQ86" s="631"/>
      <c r="DR86" s="631"/>
      <c r="DS86" s="631"/>
      <c r="DT86" s="631"/>
      <c r="DU86" s="631"/>
      <c r="DV86" s="631"/>
      <c r="DW86" s="631"/>
      <c r="DX86" s="631"/>
      <c r="DY86" s="631"/>
      <c r="DZ86" s="631"/>
      <c r="EA86" s="631"/>
      <c r="EB86" s="631"/>
      <c r="EC86" s="631"/>
      <c r="ED86" s="631"/>
      <c r="EE86" s="631"/>
      <c r="EF86" s="631"/>
      <c r="EG86" s="631"/>
      <c r="EH86" s="631"/>
      <c r="EI86" s="631"/>
      <c r="EJ86" s="631"/>
      <c r="EK86" s="631"/>
      <c r="EL86" s="631"/>
      <c r="EM86" s="631"/>
      <c r="EN86" s="631"/>
      <c r="EO86" s="631"/>
      <c r="EP86" s="631"/>
      <c r="EQ86" s="631"/>
      <c r="ER86" s="631"/>
      <c r="ES86" s="631"/>
      <c r="ET86" s="631"/>
      <c r="EU86" s="631"/>
      <c r="EV86" s="631"/>
      <c r="EW86" s="631"/>
      <c r="EX86" s="631"/>
      <c r="EY86" s="631"/>
      <c r="EZ86" s="631"/>
      <c r="FA86" s="631"/>
      <c r="FB86" s="631"/>
      <c r="FC86" s="631"/>
      <c r="FD86" s="631"/>
      <c r="FE86" s="631"/>
      <c r="FF86" s="631"/>
      <c r="FG86" s="631"/>
      <c r="FH86" s="631"/>
      <c r="FI86" s="631"/>
      <c r="FJ86" s="631"/>
      <c r="FK86" s="631"/>
      <c r="FL86" s="631"/>
      <c r="FM86" s="631"/>
      <c r="FN86" s="631"/>
      <c r="FO86" s="631"/>
      <c r="FP86" s="631"/>
      <c r="FQ86" s="631"/>
      <c r="FR86" s="631"/>
      <c r="FS86" s="631"/>
      <c r="FT86" s="631"/>
      <c r="FU86" s="631"/>
      <c r="FV86" s="631"/>
      <c r="FW86" s="631"/>
      <c r="FX86" s="631"/>
      <c r="FY86" s="631"/>
      <c r="FZ86" s="631"/>
      <c r="GA86" s="631"/>
      <c r="GB86" s="631"/>
      <c r="GC86" s="631"/>
      <c r="GD86" s="631"/>
      <c r="GE86" s="631"/>
      <c r="GF86" s="631"/>
      <c r="GG86" s="631"/>
      <c r="GH86" s="631"/>
      <c r="GI86" s="631"/>
      <c r="GJ86" s="631"/>
      <c r="GK86" s="631"/>
      <c r="GL86" s="631"/>
      <c r="GM86" s="631"/>
      <c r="GN86" s="631"/>
      <c r="GO86" s="631"/>
      <c r="GP86" s="631"/>
      <c r="GQ86" s="631"/>
      <c r="GR86" s="631"/>
      <c r="GS86" s="631"/>
      <c r="GT86" s="631"/>
      <c r="GU86" s="631"/>
      <c r="GV86" s="631"/>
      <c r="GW86" s="631"/>
      <c r="GX86" s="631"/>
      <c r="GY86" s="631"/>
      <c r="GZ86" s="631"/>
      <c r="HA86" s="631"/>
      <c r="HB86" s="631"/>
      <c r="HC86" s="631"/>
      <c r="HD86" s="631"/>
      <c r="HE86" s="631"/>
      <c r="HF86" s="631"/>
      <c r="HG86" s="631"/>
      <c r="HH86" s="631"/>
      <c r="HI86" s="631"/>
      <c r="HJ86" s="631"/>
      <c r="HK86" s="631"/>
      <c r="HL86" s="631"/>
      <c r="HM86" s="631"/>
      <c r="HN86" s="631"/>
      <c r="HO86" s="631"/>
      <c r="HP86" s="631"/>
      <c r="HQ86" s="631"/>
      <c r="HR86" s="631"/>
      <c r="HS86" s="631"/>
      <c r="HT86" s="631"/>
      <c r="HU86" s="631"/>
      <c r="HV86" s="631"/>
      <c r="HW86" s="631"/>
      <c r="HX86" s="631"/>
      <c r="HY86" s="631"/>
      <c r="HZ86" s="631"/>
      <c r="IA86" s="631"/>
      <c r="IB86" s="631"/>
      <c r="IC86" s="631"/>
      <c r="ID86" s="631"/>
      <c r="IE86" s="631"/>
      <c r="IF86" s="631"/>
      <c r="IG86" s="631"/>
      <c r="IH86" s="631"/>
      <c r="II86" s="631"/>
      <c r="IJ86" s="631"/>
      <c r="IK86" s="631"/>
      <c r="IL86" s="631"/>
      <c r="IM86" s="631"/>
      <c r="IN86" s="631"/>
      <c r="IO86" s="631"/>
      <c r="IP86" s="631"/>
      <c r="IQ86" s="631"/>
      <c r="IR86" s="631"/>
      <c r="IS86" s="631"/>
      <c r="IT86" s="631"/>
      <c r="IU86" s="631"/>
      <c r="IV86" s="631"/>
      <c r="IW86" s="631"/>
      <c r="IX86" s="631"/>
      <c r="IY86" s="631"/>
      <c r="IZ86" s="631"/>
      <c r="JA86" s="631"/>
      <c r="JB86" s="631"/>
      <c r="JC86" s="631"/>
      <c r="JD86" s="631"/>
      <c r="JE86" s="631"/>
      <c r="JF86" s="631"/>
      <c r="JG86" s="631"/>
      <c r="JH86" s="631"/>
      <c r="JI86" s="631"/>
      <c r="JJ86" s="631"/>
      <c r="JK86" s="631"/>
      <c r="JL86" s="631"/>
      <c r="JM86" s="631"/>
      <c r="JN86" s="631"/>
      <c r="JO86" s="631"/>
      <c r="JP86" s="631"/>
      <c r="JQ86" s="631"/>
      <c r="JR86" s="631"/>
      <c r="JS86" s="631"/>
      <c r="JT86" s="631"/>
      <c r="JU86" s="631"/>
      <c r="JV86" s="631"/>
      <c r="JW86" s="631"/>
      <c r="JX86" s="631"/>
      <c r="JY86" s="631"/>
      <c r="JZ86" s="631"/>
      <c r="KA86" s="631"/>
      <c r="KB86" s="631"/>
      <c r="KC86" s="631"/>
      <c r="KD86" s="631"/>
      <c r="KE86" s="631"/>
      <c r="KF86" s="631"/>
      <c r="KG86" s="631"/>
      <c r="KH86" s="631"/>
      <c r="KI86" s="631"/>
      <c r="KJ86" s="631"/>
      <c r="KK86" s="631"/>
      <c r="KL86" s="631"/>
      <c r="KM86" s="631"/>
      <c r="KN86" s="631"/>
      <c r="KO86" s="631"/>
      <c r="KP86" s="631"/>
      <c r="KQ86" s="631"/>
      <c r="KR86" s="631"/>
      <c r="KS86" s="631"/>
      <c r="KT86" s="631"/>
      <c r="KU86" s="631"/>
      <c r="KV86" s="631"/>
      <c r="KW86" s="631"/>
      <c r="KX86" s="631"/>
      <c r="KY86" s="631"/>
      <c r="KZ86" s="631"/>
      <c r="LA86" s="631"/>
      <c r="LB86" s="631"/>
      <c r="LC86" s="631"/>
      <c r="LD86" s="631"/>
      <c r="LE86" s="631"/>
      <c r="LF86" s="631"/>
      <c r="LG86" s="631"/>
      <c r="LH86" s="631"/>
      <c r="LI86" s="631"/>
      <c r="LJ86" s="631"/>
      <c r="LK86" s="631"/>
      <c r="LL86" s="631"/>
      <c r="LM86" s="631"/>
      <c r="LN86" s="631"/>
      <c r="LO86" s="631"/>
      <c r="LP86" s="631"/>
      <c r="LQ86" s="631"/>
      <c r="LR86" s="631"/>
      <c r="LS86" s="631"/>
      <c r="LT86" s="631"/>
      <c r="LU86" s="631"/>
      <c r="LV86" s="631"/>
      <c r="LW86" s="631"/>
      <c r="LX86" s="631"/>
      <c r="LY86" s="631"/>
      <c r="LZ86" s="631"/>
      <c r="MA86" s="631"/>
      <c r="MB86" s="631"/>
      <c r="MC86" s="631"/>
      <c r="MD86" s="631"/>
      <c r="ME86" s="631"/>
      <c r="MF86" s="631"/>
      <c r="MG86" s="631"/>
      <c r="MH86" s="631"/>
      <c r="MI86" s="631"/>
      <c r="MJ86" s="631"/>
      <c r="MK86" s="631"/>
      <c r="ML86" s="631"/>
      <c r="MM86" s="631"/>
      <c r="MN86" s="631"/>
      <c r="MO86" s="631"/>
      <c r="MP86" s="631"/>
      <c r="MQ86" s="631"/>
      <c r="MR86" s="631"/>
      <c r="MS86" s="631"/>
      <c r="MT86" s="631"/>
      <c r="MU86" s="631"/>
      <c r="MV86" s="631"/>
      <c r="MW86" s="631"/>
      <c r="MX86" s="631"/>
      <c r="MY86" s="631"/>
      <c r="MZ86" s="631"/>
      <c r="NA86" s="631"/>
      <c r="NB86" s="631"/>
      <c r="NC86" s="631"/>
      <c r="ND86" s="631"/>
      <c r="NE86" s="631"/>
      <c r="NF86" s="631"/>
      <c r="NG86" s="631"/>
      <c r="NH86" s="631"/>
      <c r="NI86" s="631"/>
      <c r="NJ86" s="631"/>
      <c r="NK86" s="631"/>
      <c r="NL86" s="631"/>
      <c r="NM86" s="631"/>
      <c r="NN86" s="631"/>
      <c r="NO86" s="631"/>
      <c r="NP86" s="631"/>
      <c r="NQ86" s="631"/>
      <c r="NR86" s="631"/>
      <c r="NS86" s="631"/>
      <c r="NT86" s="631"/>
      <c r="NU86" s="631"/>
      <c r="NV86" s="631"/>
      <c r="NW86" s="631"/>
      <c r="NX86" s="631"/>
      <c r="NY86" s="631"/>
      <c r="NZ86" s="631"/>
      <c r="OA86" s="631"/>
      <c r="OB86" s="631"/>
      <c r="OC86" s="631"/>
      <c r="OD86" s="631"/>
      <c r="OE86" s="631"/>
      <c r="OF86" s="631"/>
      <c r="OG86" s="631"/>
      <c r="OH86" s="631"/>
      <c r="OI86" s="631"/>
      <c r="OJ86" s="631"/>
      <c r="OK86" s="631"/>
      <c r="OL86" s="631"/>
      <c r="OM86" s="631"/>
      <c r="ON86" s="631"/>
      <c r="OO86" s="631"/>
      <c r="OP86" s="631"/>
      <c r="OQ86" s="631"/>
      <c r="OR86" s="631"/>
      <c r="OS86" s="631"/>
      <c r="OT86" s="631"/>
      <c r="OU86" s="631"/>
      <c r="OV86" s="631"/>
      <c r="OW86" s="631"/>
      <c r="OX86" s="631"/>
      <c r="OY86" s="631"/>
      <c r="OZ86" s="631"/>
      <c r="PA86" s="631"/>
      <c r="PB86" s="631"/>
      <c r="PC86" s="631"/>
      <c r="PD86" s="631"/>
      <c r="PE86" s="631"/>
      <c r="PF86" s="631"/>
      <c r="PG86" s="631"/>
      <c r="PH86" s="631"/>
      <c r="PI86" s="631"/>
      <c r="PJ86" s="631"/>
      <c r="PK86" s="631"/>
      <c r="PL86" s="631"/>
      <c r="PM86" s="631"/>
      <c r="PN86" s="631"/>
      <c r="PO86" s="631"/>
      <c r="PP86" s="631"/>
      <c r="PQ86" s="631"/>
      <c r="PR86" s="631"/>
      <c r="PS86" s="631"/>
      <c r="PT86" s="631"/>
      <c r="PU86" s="631"/>
      <c r="PV86" s="631"/>
      <c r="PW86" s="631"/>
      <c r="PX86" s="631"/>
      <c r="PY86" s="631"/>
      <c r="PZ86" s="631"/>
      <c r="QA86" s="631"/>
      <c r="QB86" s="631"/>
      <c r="QC86" s="631"/>
      <c r="QD86" s="631"/>
      <c r="QE86" s="631"/>
      <c r="QF86" s="631"/>
      <c r="QG86" s="631"/>
      <c r="QH86" s="631"/>
      <c r="QI86" s="631"/>
      <c r="QJ86" s="631"/>
      <c r="QK86" s="631"/>
      <c r="QL86" s="631"/>
      <c r="QM86" s="631"/>
      <c r="QN86" s="631"/>
      <c r="QO86" s="631"/>
      <c r="QP86" s="631"/>
      <c r="QQ86" s="631"/>
      <c r="QR86" s="631"/>
      <c r="QS86" s="631"/>
      <c r="QT86" s="631"/>
      <c r="QU86" s="631"/>
      <c r="QV86" s="631"/>
      <c r="QW86" s="631"/>
      <c r="QX86" s="631"/>
      <c r="QY86" s="631"/>
      <c r="QZ86" s="631"/>
      <c r="RA86" s="631"/>
      <c r="RB86" s="631"/>
      <c r="RC86" s="631"/>
      <c r="RD86" s="631"/>
      <c r="RE86" s="631"/>
      <c r="RF86" s="631"/>
      <c r="RG86" s="631"/>
      <c r="RH86" s="631"/>
      <c r="RI86" s="631"/>
      <c r="RJ86" s="631"/>
      <c r="RK86" s="631"/>
      <c r="RL86" s="631"/>
      <c r="RM86" s="631"/>
      <c r="RN86" s="631"/>
      <c r="RO86" s="631"/>
      <c r="RP86" s="631"/>
      <c r="RQ86" s="631"/>
      <c r="RR86" s="631"/>
      <c r="RS86" s="631"/>
      <c r="RT86" s="631"/>
      <c r="RU86" s="631"/>
      <c r="RV86" s="631"/>
      <c r="RW86" s="631"/>
      <c r="RX86" s="631"/>
      <c r="RY86" s="631"/>
      <c r="RZ86" s="631"/>
      <c r="SA86" s="631"/>
      <c r="SB86" s="631"/>
      <c r="SC86" s="631"/>
      <c r="SD86" s="631"/>
      <c r="SE86" s="631"/>
      <c r="SF86" s="631"/>
      <c r="SG86" s="631"/>
      <c r="SH86" s="631"/>
      <c r="SI86" s="631"/>
      <c r="SJ86" s="631"/>
      <c r="SK86" s="631"/>
      <c r="SL86" s="631"/>
      <c r="SM86" s="631"/>
      <c r="SN86" s="631"/>
      <c r="SO86" s="631"/>
      <c r="SP86" s="631"/>
      <c r="SQ86" s="631"/>
      <c r="SR86" s="631"/>
      <c r="SS86" s="631"/>
      <c r="ST86" s="631"/>
      <c r="SU86" s="631"/>
      <c r="SV86" s="631"/>
      <c r="SW86" s="631"/>
      <c r="SX86" s="631"/>
      <c r="SY86" s="631"/>
      <c r="SZ86" s="631"/>
      <c r="TA86" s="631"/>
      <c r="TB86" s="631"/>
      <c r="TC86" s="631"/>
      <c r="TD86" s="631"/>
      <c r="TE86" s="631"/>
      <c r="TF86" s="631"/>
      <c r="TG86" s="631"/>
      <c r="TH86" s="631"/>
      <c r="TI86" s="631"/>
      <c r="TJ86" s="631"/>
      <c r="TK86" s="631"/>
      <c r="TL86" s="631"/>
      <c r="TM86" s="631"/>
      <c r="TN86" s="631"/>
      <c r="TO86" s="631"/>
      <c r="TP86" s="631"/>
      <c r="TQ86" s="631"/>
      <c r="TR86" s="631"/>
      <c r="TS86" s="631"/>
      <c r="TT86" s="631"/>
      <c r="TU86" s="631"/>
      <c r="TV86" s="631"/>
      <c r="TW86" s="631"/>
      <c r="TX86" s="631"/>
      <c r="TY86" s="631"/>
      <c r="TZ86" s="631"/>
      <c r="UA86" s="631"/>
      <c r="UB86" s="631"/>
      <c r="UC86" s="631"/>
      <c r="UD86" s="631"/>
      <c r="UE86" s="631"/>
      <c r="UF86" s="631"/>
      <c r="UG86" s="631"/>
      <c r="UH86" s="631"/>
      <c r="UI86" s="631"/>
      <c r="UJ86" s="631"/>
      <c r="UK86" s="631"/>
      <c r="UL86" s="631"/>
      <c r="UM86" s="631"/>
      <c r="UN86" s="631"/>
      <c r="UO86" s="631"/>
      <c r="UP86" s="631"/>
      <c r="UQ86" s="631"/>
      <c r="UR86" s="631"/>
      <c r="US86" s="631"/>
      <c r="UT86" s="631"/>
      <c r="UU86" s="631"/>
      <c r="UV86" s="631"/>
      <c r="UW86" s="631"/>
      <c r="UX86" s="631"/>
      <c r="UY86" s="631"/>
      <c r="UZ86" s="631"/>
      <c r="VA86" s="631"/>
      <c r="VB86" s="631"/>
      <c r="VC86" s="631"/>
      <c r="VD86" s="631"/>
      <c r="VE86" s="631"/>
      <c r="VF86" s="631"/>
      <c r="VG86" s="631"/>
      <c r="VH86" s="631"/>
      <c r="VI86" s="631"/>
      <c r="VJ86" s="631"/>
      <c r="VK86" s="631"/>
      <c r="VL86" s="631"/>
      <c r="VM86" s="631"/>
      <c r="VN86" s="631"/>
      <c r="VO86" s="631"/>
      <c r="VP86" s="631"/>
      <c r="VQ86" s="631"/>
      <c r="VR86" s="631"/>
      <c r="VS86" s="631"/>
      <c r="VT86" s="631"/>
      <c r="VU86" s="631"/>
      <c r="VV86" s="631"/>
      <c r="VW86" s="631"/>
      <c r="VX86" s="631"/>
      <c r="VY86" s="631"/>
      <c r="VZ86" s="631"/>
      <c r="WA86" s="631"/>
      <c r="WB86" s="631"/>
      <c r="WC86" s="631"/>
      <c r="WD86" s="631"/>
      <c r="WE86" s="631"/>
      <c r="WF86" s="631"/>
      <c r="WG86" s="631"/>
      <c r="WH86" s="631"/>
      <c r="WI86" s="631"/>
      <c r="WJ86" s="631"/>
      <c r="WK86" s="631"/>
      <c r="WL86" s="631"/>
      <c r="WM86" s="631"/>
      <c r="WN86" s="631"/>
      <c r="WO86" s="631"/>
      <c r="WP86" s="631"/>
      <c r="WQ86" s="631"/>
      <c r="WR86" s="631"/>
      <c r="WS86" s="631"/>
      <c r="WT86" s="631"/>
      <c r="WU86" s="631"/>
      <c r="WV86" s="631"/>
      <c r="WW86" s="631"/>
      <c r="WX86" s="631"/>
      <c r="WY86" s="631"/>
      <c r="WZ86" s="631"/>
      <c r="XA86" s="631"/>
      <c r="XB86" s="631"/>
      <c r="XC86" s="631"/>
      <c r="XD86" s="631"/>
      <c r="XE86" s="631"/>
      <c r="XF86" s="631"/>
      <c r="XG86" s="631"/>
      <c r="XH86" s="631"/>
      <c r="XI86" s="631"/>
      <c r="XJ86" s="631"/>
      <c r="XK86" s="631"/>
      <c r="XL86" s="631"/>
      <c r="XM86" s="631"/>
      <c r="XN86" s="631"/>
      <c r="XO86" s="631"/>
      <c r="XP86" s="631"/>
      <c r="XQ86" s="631"/>
      <c r="XR86" s="631"/>
      <c r="XS86" s="631"/>
      <c r="XT86" s="631"/>
      <c r="XU86" s="631"/>
      <c r="XV86" s="631"/>
      <c r="XW86" s="631"/>
      <c r="XX86" s="631"/>
      <c r="XY86" s="631"/>
      <c r="XZ86" s="631"/>
      <c r="YA86" s="631"/>
      <c r="YB86" s="631"/>
      <c r="YC86" s="631"/>
      <c r="YD86" s="631"/>
      <c r="YE86" s="631"/>
      <c r="YF86" s="631"/>
      <c r="YG86" s="631"/>
      <c r="YH86" s="631"/>
      <c r="YI86" s="631"/>
      <c r="YJ86" s="631"/>
      <c r="YK86" s="631"/>
      <c r="YL86" s="631"/>
      <c r="YM86" s="631"/>
      <c r="YN86" s="631"/>
      <c r="YO86" s="631"/>
      <c r="YP86" s="631"/>
      <c r="YQ86" s="631"/>
      <c r="YR86" s="631"/>
      <c r="YS86" s="631"/>
      <c r="YT86" s="631"/>
      <c r="YU86" s="631"/>
      <c r="YV86" s="631"/>
      <c r="YW86" s="631"/>
      <c r="YX86" s="631"/>
      <c r="YY86" s="631"/>
      <c r="YZ86" s="631"/>
      <c r="ZA86" s="631"/>
      <c r="ZB86" s="631"/>
      <c r="ZC86" s="631"/>
      <c r="ZD86" s="631"/>
      <c r="ZE86" s="631"/>
      <c r="ZF86" s="631"/>
      <c r="ZG86" s="631"/>
      <c r="ZH86" s="631"/>
      <c r="ZI86" s="631"/>
      <c r="ZJ86" s="631"/>
      <c r="ZK86" s="631"/>
      <c r="ZL86" s="631"/>
      <c r="ZM86" s="631"/>
      <c r="ZN86" s="631"/>
      <c r="ZO86" s="631"/>
      <c r="ZP86" s="631"/>
      <c r="ZQ86" s="631"/>
      <c r="ZR86" s="631"/>
      <c r="ZS86" s="631"/>
      <c r="ZT86" s="631"/>
      <c r="ZU86" s="631"/>
      <c r="ZV86" s="631"/>
      <c r="ZW86" s="631"/>
      <c r="ZX86" s="631"/>
      <c r="ZY86" s="631"/>
      <c r="ZZ86" s="631"/>
      <c r="AAA86" s="631"/>
      <c r="AAB86" s="631"/>
      <c r="AAC86" s="631"/>
      <c r="AAD86" s="631"/>
      <c r="AAE86" s="631"/>
      <c r="AAF86" s="631"/>
      <c r="AAG86" s="631"/>
      <c r="AAH86" s="631"/>
      <c r="AAI86" s="631"/>
      <c r="AAJ86" s="631"/>
      <c r="AAK86" s="631"/>
      <c r="AAL86" s="631"/>
      <c r="AAM86" s="631"/>
      <c r="AAN86" s="631"/>
      <c r="AAO86" s="631"/>
      <c r="AAP86" s="631"/>
      <c r="AAQ86" s="631"/>
      <c r="AAR86" s="631"/>
      <c r="AAS86" s="631"/>
      <c r="AAT86" s="631"/>
      <c r="AAU86" s="631"/>
      <c r="AAV86" s="631"/>
      <c r="AAW86" s="631"/>
      <c r="AAX86" s="631"/>
      <c r="AAY86" s="631"/>
      <c r="AAZ86" s="631"/>
      <c r="ABA86" s="631"/>
      <c r="ABB86" s="631"/>
      <c r="ABC86" s="631"/>
      <c r="ABD86" s="631"/>
      <c r="ABE86" s="631"/>
      <c r="ABF86" s="631"/>
      <c r="ABG86" s="631"/>
      <c r="ABH86" s="631"/>
      <c r="ABI86" s="631"/>
      <c r="ABJ86" s="631"/>
      <c r="ABK86" s="631"/>
      <c r="ABL86" s="631"/>
      <c r="ABM86" s="631"/>
      <c r="ABN86" s="631"/>
      <c r="ABO86" s="631"/>
      <c r="ABP86" s="631"/>
      <c r="ABQ86" s="631"/>
      <c r="ABR86" s="631"/>
      <c r="ABS86" s="631"/>
      <c r="ABT86" s="631"/>
      <c r="ABU86" s="631"/>
      <c r="ABV86" s="631"/>
      <c r="ABW86" s="631"/>
      <c r="ABX86" s="631"/>
      <c r="ABY86" s="631"/>
      <c r="ABZ86" s="631"/>
      <c r="ACA86" s="631"/>
      <c r="ACB86" s="631"/>
      <c r="ACC86" s="631"/>
      <c r="ACD86" s="631"/>
      <c r="ACE86" s="631"/>
      <c r="ACF86" s="631"/>
      <c r="ACG86" s="631"/>
      <c r="ACH86" s="631"/>
      <c r="ACI86" s="631"/>
      <c r="ACJ86" s="631"/>
      <c r="ACK86" s="631"/>
      <c r="ACL86" s="631"/>
      <c r="ACM86" s="631"/>
      <c r="ACN86" s="631"/>
      <c r="ACO86" s="631"/>
      <c r="ACP86" s="631"/>
      <c r="ACQ86" s="631"/>
      <c r="ACR86" s="631"/>
      <c r="ACS86" s="631"/>
      <c r="ACT86" s="631"/>
      <c r="ACU86" s="631"/>
      <c r="ACV86" s="631"/>
      <c r="ACW86" s="631"/>
      <c r="ACX86" s="631"/>
      <c r="ACY86" s="631"/>
      <c r="ACZ86" s="631"/>
      <c r="ADA86" s="631"/>
      <c r="ADB86" s="631"/>
      <c r="ADC86" s="631"/>
      <c r="ADD86" s="631"/>
      <c r="ADE86" s="631"/>
      <c r="ADF86" s="631"/>
      <c r="ADG86" s="631"/>
      <c r="ADH86" s="631"/>
      <c r="ADI86" s="631"/>
      <c r="ADJ86" s="631"/>
      <c r="ADK86" s="631"/>
      <c r="ADL86" s="631"/>
      <c r="ADM86" s="631"/>
      <c r="ADN86" s="631"/>
      <c r="ADO86" s="631"/>
      <c r="ADP86" s="631"/>
      <c r="ADQ86" s="631"/>
      <c r="ADR86" s="631"/>
      <c r="ADS86" s="631"/>
      <c r="ADT86" s="631"/>
      <c r="ADU86" s="631"/>
      <c r="ADV86" s="631"/>
      <c r="ADW86" s="631"/>
      <c r="ADX86" s="631"/>
      <c r="ADY86" s="631"/>
      <c r="ADZ86" s="631"/>
      <c r="AEA86" s="631"/>
      <c r="AEB86" s="631"/>
      <c r="AEC86" s="631"/>
      <c r="AED86" s="631"/>
      <c r="AEE86" s="631"/>
      <c r="AEF86" s="631"/>
      <c r="AEG86" s="631"/>
      <c r="AEH86" s="631"/>
      <c r="AEI86" s="631"/>
      <c r="AEJ86" s="631"/>
      <c r="AEK86" s="631"/>
      <c r="AEL86" s="631"/>
      <c r="AEM86" s="631"/>
      <c r="AEN86" s="631"/>
      <c r="AEO86" s="631"/>
      <c r="AEP86" s="631"/>
      <c r="AEQ86" s="631"/>
      <c r="AER86" s="631"/>
      <c r="AES86" s="631"/>
      <c r="AET86" s="631"/>
      <c r="AEU86" s="631"/>
      <c r="AEV86" s="631"/>
      <c r="AEW86" s="631"/>
      <c r="AEX86" s="631"/>
      <c r="AEY86" s="631"/>
      <c r="AEZ86" s="631"/>
      <c r="AFA86" s="631"/>
      <c r="AFB86" s="631"/>
      <c r="AFC86" s="631"/>
      <c r="AFD86" s="631"/>
      <c r="AFE86" s="631"/>
      <c r="AFF86" s="631"/>
      <c r="AFG86" s="631"/>
      <c r="AFH86" s="631"/>
      <c r="AFI86" s="631"/>
      <c r="AFJ86" s="631"/>
      <c r="AFK86" s="631"/>
      <c r="AFL86" s="631"/>
      <c r="AFM86" s="631"/>
      <c r="AFN86" s="631"/>
      <c r="AFO86" s="631"/>
      <c r="AFP86" s="631"/>
      <c r="AFQ86" s="631"/>
      <c r="AFR86" s="631"/>
      <c r="AFS86" s="631"/>
      <c r="AFT86" s="631"/>
      <c r="AFU86" s="631"/>
      <c r="AFV86" s="631"/>
      <c r="AFW86" s="631"/>
      <c r="AFX86" s="631"/>
      <c r="AFY86" s="631"/>
      <c r="AFZ86" s="631"/>
      <c r="AGA86" s="631"/>
      <c r="AGB86" s="631"/>
      <c r="AGC86" s="631"/>
      <c r="AGD86" s="631"/>
      <c r="AGE86" s="631"/>
      <c r="AGF86" s="631"/>
      <c r="AGG86" s="631"/>
      <c r="AGH86" s="631"/>
      <c r="AGI86" s="631"/>
      <c r="AGJ86" s="631"/>
      <c r="AGK86" s="631"/>
      <c r="AGL86" s="631"/>
      <c r="AGM86" s="631"/>
      <c r="AGN86" s="631"/>
      <c r="AGO86" s="631"/>
      <c r="AGP86" s="631"/>
      <c r="AGQ86" s="631"/>
      <c r="AGR86" s="631"/>
      <c r="AGS86" s="631"/>
      <c r="AGT86" s="631"/>
      <c r="AGU86" s="631"/>
      <c r="AGV86" s="631"/>
      <c r="AGW86" s="631"/>
      <c r="AGX86" s="631"/>
      <c r="AGY86" s="631"/>
      <c r="AGZ86" s="631"/>
      <c r="AHA86" s="631"/>
      <c r="AHB86" s="631"/>
      <c r="AHC86" s="631"/>
      <c r="AHD86" s="631"/>
      <c r="AHE86" s="631"/>
      <c r="AHF86" s="631"/>
      <c r="AHG86" s="631"/>
      <c r="AHH86" s="631"/>
      <c r="AHI86" s="631"/>
      <c r="AHJ86" s="631"/>
      <c r="AHK86" s="631"/>
      <c r="AHL86" s="631"/>
      <c r="AHM86" s="631"/>
      <c r="AHN86" s="631"/>
      <c r="AHO86" s="631"/>
      <c r="AHP86" s="631"/>
      <c r="AHQ86" s="631"/>
      <c r="AHR86" s="631"/>
      <c r="AHS86" s="631"/>
      <c r="AHT86" s="631"/>
      <c r="AHU86" s="631"/>
      <c r="AHV86" s="631"/>
      <c r="AHW86" s="631"/>
      <c r="AHX86" s="631"/>
      <c r="AHY86" s="631"/>
      <c r="AHZ86" s="631"/>
      <c r="AIA86" s="631"/>
      <c r="AIB86" s="631"/>
      <c r="AIC86" s="631"/>
      <c r="AID86" s="631"/>
      <c r="AIE86" s="631"/>
      <c r="AIF86" s="631"/>
      <c r="AIG86" s="631"/>
      <c r="AIH86" s="631"/>
      <c r="AII86" s="631"/>
      <c r="AIJ86" s="631"/>
      <c r="AIK86" s="631"/>
      <c r="AIL86" s="631"/>
      <c r="AIM86" s="631"/>
      <c r="AIN86" s="631"/>
      <c r="AIO86" s="631"/>
      <c r="AIP86" s="631"/>
      <c r="AIQ86" s="631"/>
      <c r="AIR86" s="631"/>
      <c r="AIS86" s="631"/>
      <c r="AIT86" s="631"/>
      <c r="AIU86" s="631"/>
      <c r="AIV86" s="631"/>
      <c r="AIW86" s="631"/>
      <c r="AIX86" s="631"/>
      <c r="AIY86" s="631"/>
      <c r="AIZ86" s="631"/>
      <c r="AJA86" s="631"/>
      <c r="AJB86" s="631"/>
      <c r="AJC86" s="631"/>
      <c r="AJD86" s="631"/>
      <c r="AJE86" s="631"/>
      <c r="AJF86" s="631"/>
      <c r="AJG86" s="631"/>
      <c r="AJH86" s="631"/>
      <c r="AJI86" s="631"/>
      <c r="AJJ86" s="631"/>
      <c r="AJK86" s="631"/>
      <c r="AJL86" s="631"/>
      <c r="AJM86" s="631"/>
      <c r="AJN86" s="631"/>
      <c r="AJO86" s="631"/>
      <c r="AJP86" s="631"/>
      <c r="AJQ86" s="631"/>
      <c r="AJR86" s="631"/>
      <c r="AJS86" s="631"/>
      <c r="AJT86" s="631"/>
      <c r="AJU86" s="631"/>
      <c r="AJV86" s="631"/>
      <c r="AJW86" s="631"/>
      <c r="AJX86" s="631"/>
      <c r="AJY86" s="631"/>
      <c r="AJZ86" s="631"/>
      <c r="AKA86" s="631"/>
      <c r="AKB86" s="631"/>
      <c r="AKC86" s="631"/>
      <c r="AKD86" s="631"/>
      <c r="AKE86" s="631"/>
      <c r="AKF86" s="631"/>
      <c r="AKG86" s="631"/>
      <c r="AKH86" s="631"/>
      <c r="AKI86" s="631"/>
      <c r="AKJ86" s="631"/>
      <c r="AKK86" s="631"/>
      <c r="AKL86" s="631"/>
      <c r="AKM86" s="631"/>
      <c r="AKN86" s="631"/>
      <c r="AKO86" s="631"/>
      <c r="AKP86" s="631"/>
      <c r="AKQ86" s="631"/>
      <c r="AKR86" s="631"/>
      <c r="AKS86" s="631"/>
      <c r="AKT86" s="631"/>
      <c r="AKU86" s="631"/>
      <c r="AKV86" s="631"/>
      <c r="AKW86" s="631"/>
      <c r="AKX86" s="631"/>
      <c r="AKY86" s="631"/>
      <c r="AKZ86" s="631"/>
      <c r="ALA86" s="631"/>
      <c r="ALB86" s="631"/>
      <c r="ALC86" s="631"/>
      <c r="ALD86" s="631"/>
      <c r="ALE86" s="631"/>
      <c r="ALF86" s="631"/>
      <c r="ALG86" s="631"/>
      <c r="ALH86" s="631"/>
      <c r="ALI86" s="631"/>
      <c r="ALJ86" s="631"/>
      <c r="ALK86" s="631"/>
      <c r="ALL86" s="631"/>
      <c r="ALM86" s="631"/>
      <c r="ALN86" s="631"/>
      <c r="ALO86" s="631"/>
      <c r="ALP86" s="631"/>
      <c r="ALQ86" s="631"/>
      <c r="ALR86" s="631"/>
      <c r="ALS86" s="631"/>
      <c r="ALT86" s="631"/>
      <c r="ALU86" s="631"/>
      <c r="ALV86" s="631"/>
      <c r="ALW86" s="631"/>
      <c r="ALX86" s="631"/>
      <c r="ALY86" s="631"/>
      <c r="ALZ86" s="631"/>
      <c r="AMA86" s="631"/>
      <c r="AMB86" s="631"/>
      <c r="AMC86" s="631"/>
      <c r="AMD86" s="631"/>
      <c r="AME86" s="631"/>
      <c r="AMF86" s="631"/>
      <c r="AMG86" s="631"/>
      <c r="AMH86" s="631"/>
      <c r="AMI86" s="631"/>
      <c r="AMJ86" s="631"/>
      <c r="AMK86" s="631"/>
      <c r="AML86" s="631"/>
      <c r="AMM86" s="631"/>
      <c r="AMN86" s="631"/>
      <c r="AMO86" s="631"/>
      <c r="AMP86" s="631"/>
      <c r="AMQ86" s="631"/>
      <c r="AMR86" s="631"/>
      <c r="AMS86" s="631"/>
      <c r="AMT86" s="631"/>
      <c r="AMU86" s="631"/>
      <c r="AMV86" s="631"/>
      <c r="AMW86" s="631"/>
      <c r="AMX86" s="631"/>
      <c r="AMY86" s="631"/>
      <c r="AMZ86" s="631"/>
      <c r="ANA86" s="631"/>
      <c r="ANB86" s="631"/>
      <c r="ANC86" s="631"/>
      <c r="AND86" s="631"/>
      <c r="ANE86" s="631"/>
      <c r="ANF86" s="631"/>
      <c r="ANG86" s="631"/>
      <c r="ANH86" s="631"/>
      <c r="ANI86" s="631"/>
      <c r="ANJ86" s="631"/>
      <c r="ANK86" s="631"/>
      <c r="ANL86" s="631"/>
      <c r="ANM86" s="631"/>
      <c r="ANN86" s="631"/>
      <c r="ANO86" s="631"/>
      <c r="ANP86" s="631"/>
      <c r="ANQ86" s="631"/>
      <c r="ANR86" s="631"/>
      <c r="ANS86" s="631"/>
      <c r="ANT86" s="631"/>
      <c r="ANU86" s="631"/>
      <c r="ANV86" s="631"/>
      <c r="ANW86" s="631"/>
      <c r="ANX86" s="631"/>
      <c r="ANY86" s="631"/>
      <c r="ANZ86" s="631"/>
      <c r="AOA86" s="631"/>
      <c r="AOB86" s="631"/>
      <c r="AOC86" s="631"/>
      <c r="AOD86" s="631"/>
      <c r="AOE86" s="631"/>
      <c r="AOF86" s="631"/>
      <c r="AOG86" s="631"/>
      <c r="AOH86" s="631"/>
      <c r="AOI86" s="631"/>
      <c r="AOJ86" s="631"/>
      <c r="AOK86" s="631"/>
      <c r="AOL86" s="631"/>
      <c r="AOM86" s="631"/>
      <c r="AON86" s="631"/>
      <c r="AOO86" s="631"/>
      <c r="AOP86" s="631"/>
      <c r="AOQ86" s="631"/>
      <c r="AOR86" s="631"/>
      <c r="AOS86" s="631"/>
      <c r="AOT86" s="631"/>
      <c r="AOU86" s="631"/>
      <c r="AOV86" s="631"/>
      <c r="AOW86" s="631"/>
      <c r="AOX86" s="631"/>
      <c r="AOY86" s="631"/>
      <c r="AOZ86" s="631"/>
      <c r="APA86" s="631"/>
      <c r="APB86" s="631"/>
      <c r="APC86" s="631"/>
      <c r="APD86" s="631"/>
      <c r="APE86" s="631"/>
      <c r="APF86" s="631"/>
      <c r="APG86" s="631"/>
      <c r="APH86" s="631"/>
      <c r="API86" s="631"/>
      <c r="APJ86" s="631"/>
      <c r="APK86" s="631"/>
      <c r="APL86" s="631"/>
      <c r="APM86" s="631"/>
      <c r="APN86" s="631"/>
      <c r="APO86" s="631"/>
      <c r="APP86" s="631"/>
      <c r="APQ86" s="631"/>
      <c r="APR86" s="631"/>
      <c r="APS86" s="631"/>
      <c r="APT86" s="631"/>
      <c r="APU86" s="631"/>
      <c r="APV86" s="631"/>
      <c r="APW86" s="631"/>
      <c r="APX86" s="631"/>
      <c r="APY86" s="631"/>
      <c r="APZ86" s="631"/>
      <c r="AQA86" s="631"/>
      <c r="AQB86" s="631"/>
      <c r="AQC86" s="631"/>
      <c r="AQD86" s="631"/>
      <c r="AQE86" s="631"/>
      <c r="AQF86" s="631"/>
      <c r="AQG86" s="631"/>
      <c r="AQH86" s="631"/>
      <c r="AQI86" s="631"/>
      <c r="AQJ86" s="631"/>
      <c r="AQK86" s="631"/>
      <c r="AQL86" s="631"/>
      <c r="AQM86" s="631"/>
      <c r="AQN86" s="631"/>
      <c r="AQO86" s="631"/>
      <c r="AQP86" s="631"/>
      <c r="AQQ86" s="631"/>
      <c r="AQR86" s="631"/>
      <c r="AQS86" s="631"/>
      <c r="AQT86" s="631"/>
      <c r="AQU86" s="631"/>
      <c r="AQV86" s="631"/>
      <c r="AQW86" s="631"/>
      <c r="AQX86" s="631"/>
      <c r="AQY86" s="631"/>
      <c r="AQZ86" s="631"/>
      <c r="ARA86" s="631"/>
      <c r="ARB86" s="631"/>
      <c r="ARC86" s="631"/>
      <c r="ARD86" s="631"/>
      <c r="ARE86" s="631"/>
      <c r="ARF86" s="631"/>
      <c r="ARG86" s="631"/>
      <c r="ARH86" s="631"/>
      <c r="ARI86" s="631"/>
      <c r="ARJ86" s="631"/>
      <c r="ARK86" s="631"/>
      <c r="ARL86" s="631"/>
      <c r="ARM86" s="631"/>
      <c r="ARN86" s="631"/>
      <c r="ARO86" s="631"/>
      <c r="ARP86" s="631"/>
      <c r="ARQ86" s="631"/>
      <c r="ARR86" s="631"/>
      <c r="ARS86" s="631"/>
      <c r="ART86" s="631"/>
      <c r="ARU86" s="631"/>
      <c r="ARV86" s="631"/>
      <c r="ARW86" s="631"/>
      <c r="ARX86" s="631"/>
      <c r="ARY86" s="631"/>
      <c r="ARZ86" s="631"/>
      <c r="ASA86" s="631"/>
      <c r="ASB86" s="631"/>
      <c r="ASC86" s="631"/>
      <c r="ASD86" s="631"/>
      <c r="ASE86" s="631"/>
      <c r="ASF86" s="631"/>
      <c r="ASG86" s="631"/>
      <c r="ASH86" s="631"/>
      <c r="ASI86" s="631"/>
      <c r="ASJ86" s="631"/>
      <c r="ASK86" s="631"/>
      <c r="ASL86" s="631"/>
      <c r="ASM86" s="631"/>
      <c r="ASN86" s="631"/>
      <c r="ASO86" s="631"/>
      <c r="ASP86" s="631"/>
      <c r="ASQ86" s="631"/>
      <c r="ASR86" s="631"/>
      <c r="ASS86" s="631"/>
      <c r="AST86" s="631"/>
      <c r="ASU86" s="631"/>
      <c r="ASV86" s="631"/>
      <c r="ASW86" s="631"/>
      <c r="ASX86" s="631"/>
      <c r="ASY86" s="631"/>
      <c r="ASZ86" s="631"/>
      <c r="ATA86" s="631"/>
      <c r="ATB86" s="631"/>
      <c r="ATC86" s="631"/>
      <c r="ATD86" s="631"/>
      <c r="ATE86" s="631"/>
      <c r="ATF86" s="631"/>
      <c r="ATG86" s="631"/>
      <c r="ATH86" s="631"/>
      <c r="ATI86" s="631"/>
      <c r="ATJ86" s="631"/>
      <c r="ATK86" s="631"/>
      <c r="ATL86" s="631"/>
      <c r="ATM86" s="631"/>
      <c r="ATN86" s="631"/>
      <c r="ATO86" s="631"/>
      <c r="ATP86" s="631"/>
      <c r="ATQ86" s="631"/>
      <c r="ATR86" s="631"/>
      <c r="ATS86" s="631"/>
      <c r="ATT86" s="631"/>
      <c r="ATU86" s="631"/>
      <c r="ATV86" s="631"/>
      <c r="ATW86" s="631"/>
      <c r="ATX86" s="631"/>
      <c r="ATY86" s="631"/>
      <c r="ATZ86" s="631"/>
      <c r="AUA86" s="631"/>
      <c r="AUB86" s="631"/>
      <c r="AUC86" s="631"/>
      <c r="AUD86" s="631"/>
      <c r="AUE86" s="631"/>
      <c r="AUF86" s="631"/>
      <c r="AUG86" s="631"/>
      <c r="AUH86" s="631"/>
      <c r="AUI86" s="631"/>
      <c r="AUJ86" s="631"/>
      <c r="AUK86" s="631"/>
      <c r="AUL86" s="631"/>
      <c r="AUM86" s="631"/>
      <c r="AUN86" s="631"/>
      <c r="AUO86" s="631"/>
      <c r="AUP86" s="631"/>
      <c r="AUQ86" s="631"/>
      <c r="AUR86" s="631"/>
      <c r="AUS86" s="631"/>
      <c r="AUT86" s="631"/>
      <c r="AUU86" s="631"/>
      <c r="AUV86" s="631"/>
      <c r="AUW86" s="631"/>
      <c r="AUX86" s="631"/>
      <c r="AUY86" s="631"/>
      <c r="AUZ86" s="631"/>
      <c r="AVA86" s="631"/>
      <c r="AVB86" s="631"/>
      <c r="AVC86" s="631"/>
      <c r="AVD86" s="631"/>
      <c r="AVE86" s="631"/>
      <c r="AVF86" s="631"/>
      <c r="AVG86" s="631"/>
      <c r="AVH86" s="631"/>
      <c r="AVI86" s="631"/>
      <c r="AVJ86" s="631"/>
      <c r="AVK86" s="631"/>
      <c r="AVL86" s="631"/>
      <c r="AVM86" s="631"/>
      <c r="AVN86" s="631"/>
      <c r="AVO86" s="631"/>
      <c r="AVP86" s="631"/>
      <c r="AVQ86" s="631"/>
      <c r="AVR86" s="631"/>
      <c r="AVS86" s="631"/>
      <c r="AVT86" s="631"/>
      <c r="AVU86" s="631"/>
      <c r="AVV86" s="631"/>
      <c r="AVW86" s="631"/>
      <c r="AVX86" s="631"/>
      <c r="AVY86" s="631"/>
      <c r="AVZ86" s="631"/>
      <c r="AWA86" s="631"/>
      <c r="AWB86" s="631"/>
      <c r="AWC86" s="631"/>
      <c r="AWD86" s="631"/>
      <c r="AWE86" s="631"/>
      <c r="AWF86" s="631"/>
      <c r="AWG86" s="631"/>
      <c r="AWH86" s="631"/>
      <c r="AWI86" s="631"/>
      <c r="AWJ86" s="631"/>
      <c r="AWK86" s="631"/>
      <c r="AWL86" s="631"/>
      <c r="AWM86" s="631"/>
      <c r="AWN86" s="631"/>
      <c r="AWO86" s="631"/>
      <c r="AWP86" s="631"/>
      <c r="AWQ86" s="631"/>
      <c r="AWR86" s="631"/>
      <c r="AWS86" s="631"/>
      <c r="AWT86" s="631"/>
      <c r="AWU86" s="631"/>
      <c r="AWV86" s="631"/>
      <c r="AWW86" s="631"/>
      <c r="AWX86" s="631"/>
      <c r="AWY86" s="631"/>
      <c r="AWZ86" s="631"/>
      <c r="AXA86" s="631"/>
      <c r="AXB86" s="631"/>
      <c r="AXC86" s="631"/>
      <c r="AXD86" s="631"/>
      <c r="AXE86" s="631"/>
      <c r="AXF86" s="631"/>
      <c r="AXG86" s="631"/>
      <c r="AXH86" s="631"/>
      <c r="AXI86" s="631"/>
      <c r="AXJ86" s="631"/>
      <c r="AXK86" s="631"/>
      <c r="AXL86" s="631"/>
      <c r="AXM86" s="631"/>
      <c r="AXN86" s="631"/>
      <c r="AXO86" s="631"/>
      <c r="AXP86" s="631"/>
      <c r="AXQ86" s="631"/>
      <c r="AXR86" s="631"/>
      <c r="AXS86" s="631"/>
      <c r="AXT86" s="631"/>
      <c r="AXU86" s="631"/>
      <c r="AXV86" s="631"/>
      <c r="AXW86" s="631"/>
      <c r="AXX86" s="631"/>
      <c r="AXY86" s="631"/>
      <c r="AXZ86" s="631"/>
      <c r="AYA86" s="631"/>
      <c r="AYB86" s="631"/>
      <c r="AYC86" s="631"/>
      <c r="AYD86" s="631"/>
      <c r="AYE86" s="631"/>
      <c r="AYF86" s="631"/>
      <c r="AYG86" s="631"/>
      <c r="AYH86" s="631"/>
      <c r="AYI86" s="631"/>
      <c r="AYJ86" s="631"/>
      <c r="AYK86" s="631"/>
      <c r="AYL86" s="631"/>
      <c r="AYM86" s="631"/>
      <c r="AYN86" s="631"/>
      <c r="AYO86" s="631"/>
      <c r="AYP86" s="631"/>
      <c r="AYQ86" s="631"/>
      <c r="AYR86" s="631"/>
      <c r="AYS86" s="631"/>
      <c r="AYT86" s="631"/>
      <c r="AYU86" s="631"/>
      <c r="AYV86" s="631"/>
      <c r="AYW86" s="631"/>
      <c r="AYX86" s="631"/>
      <c r="AYY86" s="631"/>
      <c r="AYZ86" s="631"/>
      <c r="AZA86" s="631"/>
      <c r="AZB86" s="631"/>
      <c r="AZC86" s="631"/>
      <c r="AZD86" s="631"/>
      <c r="AZE86" s="631"/>
      <c r="AZF86" s="631"/>
      <c r="AZG86" s="631"/>
      <c r="AZH86" s="631"/>
      <c r="AZI86" s="631"/>
      <c r="AZJ86" s="631"/>
      <c r="AZK86" s="631"/>
      <c r="AZL86" s="631"/>
      <c r="AZM86" s="631"/>
      <c r="AZN86" s="631"/>
      <c r="AZO86" s="631"/>
      <c r="AZP86" s="631"/>
      <c r="AZQ86" s="631"/>
      <c r="AZR86" s="631"/>
      <c r="AZS86" s="631"/>
      <c r="AZT86" s="631"/>
      <c r="AZU86" s="631"/>
      <c r="AZV86" s="631"/>
      <c r="AZW86" s="631"/>
      <c r="AZX86" s="631"/>
      <c r="AZY86" s="631"/>
      <c r="AZZ86" s="631"/>
      <c r="BAA86" s="631"/>
      <c r="BAB86" s="631"/>
      <c r="BAC86" s="631"/>
      <c r="BAD86" s="631"/>
      <c r="BAE86" s="631"/>
      <c r="BAF86" s="631"/>
      <c r="BAG86" s="631"/>
      <c r="BAH86" s="631"/>
      <c r="BAI86" s="631"/>
      <c r="BAJ86" s="631"/>
      <c r="BAK86" s="631"/>
      <c r="BAL86" s="631"/>
      <c r="BAM86" s="631"/>
      <c r="BAN86" s="631"/>
      <c r="BAO86" s="631"/>
      <c r="BAP86" s="631"/>
      <c r="BAQ86" s="631"/>
      <c r="BAR86" s="631"/>
      <c r="BAS86" s="631"/>
      <c r="BAT86" s="631"/>
      <c r="BAU86" s="631"/>
      <c r="BAV86" s="631"/>
      <c r="BAW86" s="631"/>
      <c r="BAX86" s="631"/>
      <c r="BAY86" s="631"/>
      <c r="BAZ86" s="631"/>
      <c r="BBA86" s="631"/>
      <c r="BBB86" s="631"/>
      <c r="BBC86" s="631"/>
      <c r="BBD86" s="631"/>
      <c r="BBE86" s="631"/>
      <c r="BBF86" s="631"/>
      <c r="BBG86" s="631"/>
      <c r="BBH86" s="631"/>
      <c r="BBI86" s="631"/>
      <c r="BBJ86" s="631"/>
      <c r="BBK86" s="631"/>
      <c r="BBL86" s="631"/>
      <c r="BBM86" s="631"/>
      <c r="BBN86" s="631"/>
      <c r="BBO86" s="631"/>
      <c r="BBP86" s="631"/>
      <c r="BBQ86" s="631"/>
      <c r="BBR86" s="631"/>
      <c r="BBS86" s="631"/>
      <c r="BBT86" s="631"/>
      <c r="BBU86" s="631"/>
      <c r="BBV86" s="631"/>
      <c r="BBW86" s="631"/>
      <c r="BBX86" s="631"/>
      <c r="BBY86" s="631"/>
      <c r="BBZ86" s="631"/>
      <c r="BCA86" s="631"/>
      <c r="BCB86" s="631"/>
      <c r="BCC86" s="631"/>
      <c r="BCD86" s="631"/>
      <c r="BCE86" s="631"/>
      <c r="BCF86" s="631"/>
      <c r="BCG86" s="631"/>
      <c r="BCH86" s="631"/>
      <c r="BCI86" s="631"/>
      <c r="BCJ86" s="631"/>
      <c r="BCK86" s="631"/>
      <c r="BCL86" s="631"/>
      <c r="BCM86" s="631"/>
      <c r="BCN86" s="631"/>
      <c r="BCO86" s="631"/>
      <c r="BCP86" s="631"/>
      <c r="BCQ86" s="631"/>
      <c r="BCR86" s="631"/>
      <c r="BCS86" s="631"/>
      <c r="BCT86" s="631"/>
      <c r="BCU86" s="631"/>
      <c r="BCV86" s="631"/>
      <c r="BCW86" s="631"/>
      <c r="BCX86" s="631"/>
      <c r="BCY86" s="631"/>
      <c r="BCZ86" s="631"/>
      <c r="BDA86" s="631"/>
      <c r="BDB86" s="631"/>
      <c r="BDC86" s="631"/>
      <c r="BDD86" s="631"/>
      <c r="BDE86" s="631"/>
      <c r="BDF86" s="631"/>
      <c r="BDG86" s="631"/>
      <c r="BDH86" s="631"/>
      <c r="BDI86" s="631"/>
      <c r="BDJ86" s="631"/>
      <c r="BDK86" s="631"/>
    </row>
    <row r="87" spans="1:1467" customFormat="1">
      <c r="A87" s="631"/>
      <c r="B87" s="672" t="s">
        <v>44</v>
      </c>
      <c r="C87" s="562">
        <v>0.1333</v>
      </c>
      <c r="D87" s="563">
        <v>13.72708695652174</v>
      </c>
      <c r="E87" s="563"/>
      <c r="F87" s="674">
        <v>13.72708695652174</v>
      </c>
      <c r="G87" s="631"/>
      <c r="H87" s="631"/>
      <c r="I87" s="631"/>
      <c r="J87" s="631"/>
      <c r="K87" s="631"/>
      <c r="L87" s="631"/>
      <c r="M87" s="631"/>
      <c r="N87" s="631"/>
      <c r="O87" s="631"/>
      <c r="P87" s="631"/>
      <c r="Q87" s="631"/>
      <c r="R87" s="631"/>
      <c r="S87" s="631"/>
      <c r="T87" s="631"/>
      <c r="U87" s="631"/>
      <c r="V87" s="631"/>
      <c r="W87" s="631"/>
      <c r="X87" s="631"/>
      <c r="Y87" s="631"/>
      <c r="Z87" s="631"/>
      <c r="AA87" s="631"/>
      <c r="AB87" s="631"/>
      <c r="AC87" s="631"/>
      <c r="AD87" s="631"/>
      <c r="AE87" s="631"/>
      <c r="AF87" s="631"/>
      <c r="AG87" s="631"/>
      <c r="AH87" s="631"/>
      <c r="AI87" s="631"/>
      <c r="AJ87" s="631"/>
      <c r="AK87" s="631"/>
      <c r="AL87" s="631"/>
      <c r="AM87" s="631"/>
      <c r="AN87" s="631"/>
      <c r="AO87" s="631"/>
      <c r="AP87" s="631"/>
      <c r="AQ87" s="631"/>
      <c r="AR87" s="631"/>
      <c r="AS87" s="631"/>
      <c r="AT87" s="631"/>
      <c r="AU87" s="631"/>
      <c r="AV87" s="631"/>
      <c r="AW87" s="631"/>
      <c r="AX87" s="631"/>
      <c r="AY87" s="631"/>
      <c r="AZ87" s="631"/>
      <c r="BA87" s="631"/>
      <c r="BB87" s="631"/>
      <c r="BC87" s="631"/>
      <c r="BD87" s="631"/>
      <c r="BE87" s="631"/>
      <c r="BF87" s="631"/>
      <c r="BG87" s="631"/>
      <c r="BH87" s="631"/>
      <c r="BI87" s="631"/>
      <c r="BJ87" s="631"/>
      <c r="BK87" s="631"/>
      <c r="BL87" s="631"/>
      <c r="BM87" s="631"/>
      <c r="BN87" s="631"/>
      <c r="BO87" s="631"/>
      <c r="BP87" s="631"/>
      <c r="BQ87" s="631"/>
      <c r="BR87" s="631"/>
      <c r="BS87" s="631"/>
      <c r="BT87" s="631"/>
      <c r="BU87" s="631"/>
      <c r="BV87" s="631"/>
      <c r="BW87" s="631"/>
      <c r="BX87" s="631"/>
      <c r="BY87" s="631"/>
      <c r="BZ87" s="631"/>
      <c r="CA87" s="631"/>
      <c r="CB87" s="631"/>
      <c r="CC87" s="631"/>
      <c r="CD87" s="631"/>
      <c r="CE87" s="631"/>
      <c r="CF87" s="631"/>
      <c r="CG87" s="631"/>
      <c r="CH87" s="631"/>
      <c r="CI87" s="631"/>
      <c r="CJ87" s="631"/>
      <c r="CK87" s="631"/>
      <c r="CL87" s="631"/>
      <c r="CM87" s="631"/>
      <c r="CN87" s="631"/>
      <c r="CO87" s="631"/>
      <c r="CP87" s="631"/>
      <c r="CQ87" s="631"/>
      <c r="CR87" s="631"/>
      <c r="CS87" s="631"/>
      <c r="CT87" s="631"/>
      <c r="CU87" s="631"/>
      <c r="CV87" s="631"/>
      <c r="CW87" s="631"/>
      <c r="CX87" s="631"/>
      <c r="CY87" s="631"/>
      <c r="CZ87" s="631"/>
      <c r="DA87" s="631"/>
      <c r="DB87" s="631"/>
      <c r="DC87" s="631"/>
      <c r="DD87" s="631"/>
      <c r="DE87" s="631"/>
      <c r="DF87" s="631"/>
      <c r="DG87" s="631"/>
      <c r="DH87" s="631"/>
      <c r="DI87" s="631"/>
      <c r="DJ87" s="631"/>
      <c r="DK87" s="631"/>
      <c r="DL87" s="631"/>
      <c r="DM87" s="631"/>
      <c r="DN87" s="631"/>
      <c r="DO87" s="631"/>
      <c r="DP87" s="631"/>
      <c r="DQ87" s="631"/>
      <c r="DR87" s="631"/>
      <c r="DS87" s="631"/>
      <c r="DT87" s="631"/>
      <c r="DU87" s="631"/>
      <c r="DV87" s="631"/>
      <c r="DW87" s="631"/>
      <c r="DX87" s="631"/>
      <c r="DY87" s="631"/>
      <c r="DZ87" s="631"/>
      <c r="EA87" s="631"/>
      <c r="EB87" s="631"/>
      <c r="EC87" s="631"/>
      <c r="ED87" s="631"/>
      <c r="EE87" s="631"/>
      <c r="EF87" s="631"/>
      <c r="EG87" s="631"/>
      <c r="EH87" s="631"/>
      <c r="EI87" s="631"/>
      <c r="EJ87" s="631"/>
      <c r="EK87" s="631"/>
      <c r="EL87" s="631"/>
      <c r="EM87" s="631"/>
      <c r="EN87" s="631"/>
      <c r="EO87" s="631"/>
      <c r="EP87" s="631"/>
      <c r="EQ87" s="631"/>
      <c r="ER87" s="631"/>
      <c r="ES87" s="631"/>
      <c r="ET87" s="631"/>
      <c r="EU87" s="631"/>
      <c r="EV87" s="631"/>
      <c r="EW87" s="631"/>
      <c r="EX87" s="631"/>
      <c r="EY87" s="631"/>
      <c r="EZ87" s="631"/>
      <c r="FA87" s="631"/>
      <c r="FB87" s="631"/>
      <c r="FC87" s="631"/>
      <c r="FD87" s="631"/>
      <c r="FE87" s="631"/>
      <c r="FF87" s="631"/>
      <c r="FG87" s="631"/>
      <c r="FH87" s="631"/>
      <c r="FI87" s="631"/>
      <c r="FJ87" s="631"/>
      <c r="FK87" s="631"/>
      <c r="FL87" s="631"/>
      <c r="FM87" s="631"/>
      <c r="FN87" s="631"/>
      <c r="FO87" s="631"/>
      <c r="FP87" s="631"/>
      <c r="FQ87" s="631"/>
      <c r="FR87" s="631"/>
      <c r="FS87" s="631"/>
      <c r="FT87" s="631"/>
      <c r="FU87" s="631"/>
      <c r="FV87" s="631"/>
      <c r="FW87" s="631"/>
      <c r="FX87" s="631"/>
      <c r="FY87" s="631"/>
      <c r="FZ87" s="631"/>
      <c r="GA87" s="631"/>
      <c r="GB87" s="631"/>
      <c r="GC87" s="631"/>
      <c r="GD87" s="631"/>
      <c r="GE87" s="631"/>
      <c r="GF87" s="631"/>
      <c r="GG87" s="631"/>
      <c r="GH87" s="631"/>
      <c r="GI87" s="631"/>
      <c r="GJ87" s="631"/>
      <c r="GK87" s="631"/>
      <c r="GL87" s="631"/>
      <c r="GM87" s="631"/>
      <c r="GN87" s="631"/>
      <c r="GO87" s="631"/>
      <c r="GP87" s="631"/>
      <c r="GQ87" s="631"/>
      <c r="GR87" s="631"/>
      <c r="GS87" s="631"/>
      <c r="GT87" s="631"/>
      <c r="GU87" s="631"/>
      <c r="GV87" s="631"/>
      <c r="GW87" s="631"/>
      <c r="GX87" s="631"/>
      <c r="GY87" s="631"/>
      <c r="GZ87" s="631"/>
      <c r="HA87" s="631"/>
      <c r="HB87" s="631"/>
      <c r="HC87" s="631"/>
      <c r="HD87" s="631"/>
      <c r="HE87" s="631"/>
      <c r="HF87" s="631"/>
      <c r="HG87" s="631"/>
      <c r="HH87" s="631"/>
      <c r="HI87" s="631"/>
      <c r="HJ87" s="631"/>
      <c r="HK87" s="631"/>
      <c r="HL87" s="631"/>
      <c r="HM87" s="631"/>
      <c r="HN87" s="631"/>
      <c r="HO87" s="631"/>
      <c r="HP87" s="631"/>
      <c r="HQ87" s="631"/>
      <c r="HR87" s="631"/>
      <c r="HS87" s="631"/>
      <c r="HT87" s="631"/>
      <c r="HU87" s="631"/>
      <c r="HV87" s="631"/>
      <c r="HW87" s="631"/>
      <c r="HX87" s="631"/>
      <c r="HY87" s="631"/>
      <c r="HZ87" s="631"/>
      <c r="IA87" s="631"/>
      <c r="IB87" s="631"/>
      <c r="IC87" s="631"/>
      <c r="ID87" s="631"/>
      <c r="IE87" s="631"/>
      <c r="IF87" s="631"/>
      <c r="IG87" s="631"/>
      <c r="IH87" s="631"/>
      <c r="II87" s="631"/>
      <c r="IJ87" s="631"/>
      <c r="IK87" s="631"/>
      <c r="IL87" s="631"/>
      <c r="IM87" s="631"/>
      <c r="IN87" s="631"/>
      <c r="IO87" s="631"/>
      <c r="IP87" s="631"/>
      <c r="IQ87" s="631"/>
      <c r="IR87" s="631"/>
      <c r="IS87" s="631"/>
      <c r="IT87" s="631"/>
      <c r="IU87" s="631"/>
      <c r="IV87" s="631"/>
      <c r="IW87" s="631"/>
      <c r="IX87" s="631"/>
      <c r="IY87" s="631"/>
      <c r="IZ87" s="631"/>
      <c r="JA87" s="631"/>
      <c r="JB87" s="631"/>
      <c r="JC87" s="631"/>
      <c r="JD87" s="631"/>
      <c r="JE87" s="631"/>
      <c r="JF87" s="631"/>
      <c r="JG87" s="631"/>
      <c r="JH87" s="631"/>
      <c r="JI87" s="631"/>
      <c r="JJ87" s="631"/>
      <c r="JK87" s="631"/>
      <c r="JL87" s="631"/>
      <c r="JM87" s="631"/>
      <c r="JN87" s="631"/>
      <c r="JO87" s="631"/>
      <c r="JP87" s="631"/>
      <c r="JQ87" s="631"/>
      <c r="JR87" s="631"/>
      <c r="JS87" s="631"/>
      <c r="JT87" s="631"/>
      <c r="JU87" s="631"/>
      <c r="JV87" s="631"/>
      <c r="JW87" s="631"/>
      <c r="JX87" s="631"/>
      <c r="JY87" s="631"/>
      <c r="JZ87" s="631"/>
      <c r="KA87" s="631"/>
      <c r="KB87" s="631"/>
      <c r="KC87" s="631"/>
      <c r="KD87" s="631"/>
      <c r="KE87" s="631"/>
      <c r="KF87" s="631"/>
      <c r="KG87" s="631"/>
      <c r="KH87" s="631"/>
      <c r="KI87" s="631"/>
      <c r="KJ87" s="631"/>
      <c r="KK87" s="631"/>
      <c r="KL87" s="631"/>
      <c r="KM87" s="631"/>
      <c r="KN87" s="631"/>
      <c r="KO87" s="631"/>
      <c r="KP87" s="631"/>
      <c r="KQ87" s="631"/>
      <c r="KR87" s="631"/>
      <c r="KS87" s="631"/>
      <c r="KT87" s="631"/>
      <c r="KU87" s="631"/>
      <c r="KV87" s="631"/>
      <c r="KW87" s="631"/>
      <c r="KX87" s="631"/>
      <c r="KY87" s="631"/>
      <c r="KZ87" s="631"/>
      <c r="LA87" s="631"/>
      <c r="LB87" s="631"/>
      <c r="LC87" s="631"/>
      <c r="LD87" s="631"/>
      <c r="LE87" s="631"/>
      <c r="LF87" s="631"/>
      <c r="LG87" s="631"/>
      <c r="LH87" s="631"/>
      <c r="LI87" s="631"/>
      <c r="LJ87" s="631"/>
      <c r="LK87" s="631"/>
      <c r="LL87" s="631"/>
      <c r="LM87" s="631"/>
      <c r="LN87" s="631"/>
      <c r="LO87" s="631"/>
      <c r="LP87" s="631"/>
      <c r="LQ87" s="631"/>
      <c r="LR87" s="631"/>
      <c r="LS87" s="631"/>
      <c r="LT87" s="631"/>
      <c r="LU87" s="631"/>
      <c r="LV87" s="631"/>
      <c r="LW87" s="631"/>
      <c r="LX87" s="631"/>
      <c r="LY87" s="631"/>
      <c r="LZ87" s="631"/>
      <c r="MA87" s="631"/>
      <c r="MB87" s="631"/>
      <c r="MC87" s="631"/>
      <c r="MD87" s="631"/>
      <c r="ME87" s="631"/>
      <c r="MF87" s="631"/>
      <c r="MG87" s="631"/>
      <c r="MH87" s="631"/>
      <c r="MI87" s="631"/>
      <c r="MJ87" s="631"/>
      <c r="MK87" s="631"/>
      <c r="ML87" s="631"/>
      <c r="MM87" s="631"/>
      <c r="MN87" s="631"/>
      <c r="MO87" s="631"/>
      <c r="MP87" s="631"/>
      <c r="MQ87" s="631"/>
      <c r="MR87" s="631"/>
      <c r="MS87" s="631"/>
      <c r="MT87" s="631"/>
      <c r="MU87" s="631"/>
      <c r="MV87" s="631"/>
      <c r="MW87" s="631"/>
      <c r="MX87" s="631"/>
      <c r="MY87" s="631"/>
      <c r="MZ87" s="631"/>
      <c r="NA87" s="631"/>
      <c r="NB87" s="631"/>
      <c r="NC87" s="631"/>
      <c r="ND87" s="631"/>
      <c r="NE87" s="631"/>
      <c r="NF87" s="631"/>
      <c r="NG87" s="631"/>
      <c r="NH87" s="631"/>
      <c r="NI87" s="631"/>
      <c r="NJ87" s="631"/>
      <c r="NK87" s="631"/>
      <c r="NL87" s="631"/>
      <c r="NM87" s="631"/>
      <c r="NN87" s="631"/>
      <c r="NO87" s="631"/>
      <c r="NP87" s="631"/>
      <c r="NQ87" s="631"/>
      <c r="NR87" s="631"/>
      <c r="NS87" s="631"/>
      <c r="NT87" s="631"/>
      <c r="NU87" s="631"/>
      <c r="NV87" s="631"/>
      <c r="NW87" s="631"/>
      <c r="NX87" s="631"/>
      <c r="NY87" s="631"/>
      <c r="NZ87" s="631"/>
      <c r="OA87" s="631"/>
      <c r="OB87" s="631"/>
      <c r="OC87" s="631"/>
      <c r="OD87" s="631"/>
      <c r="OE87" s="631"/>
      <c r="OF87" s="631"/>
      <c r="OG87" s="631"/>
      <c r="OH87" s="631"/>
      <c r="OI87" s="631"/>
      <c r="OJ87" s="631"/>
      <c r="OK87" s="631"/>
      <c r="OL87" s="631"/>
      <c r="OM87" s="631"/>
      <c r="ON87" s="631"/>
      <c r="OO87" s="631"/>
      <c r="OP87" s="631"/>
      <c r="OQ87" s="631"/>
      <c r="OR87" s="631"/>
      <c r="OS87" s="631"/>
      <c r="OT87" s="631"/>
      <c r="OU87" s="631"/>
      <c r="OV87" s="631"/>
      <c r="OW87" s="631"/>
      <c r="OX87" s="631"/>
      <c r="OY87" s="631"/>
      <c r="OZ87" s="631"/>
      <c r="PA87" s="631"/>
      <c r="PB87" s="631"/>
      <c r="PC87" s="631"/>
      <c r="PD87" s="631"/>
      <c r="PE87" s="631"/>
      <c r="PF87" s="631"/>
      <c r="PG87" s="631"/>
      <c r="PH87" s="631"/>
      <c r="PI87" s="631"/>
      <c r="PJ87" s="631"/>
      <c r="PK87" s="631"/>
      <c r="PL87" s="631"/>
      <c r="PM87" s="631"/>
      <c r="PN87" s="631"/>
      <c r="PO87" s="631"/>
      <c r="PP87" s="631"/>
      <c r="PQ87" s="631"/>
      <c r="PR87" s="631"/>
      <c r="PS87" s="631"/>
      <c r="PT87" s="631"/>
      <c r="PU87" s="631"/>
      <c r="PV87" s="631"/>
      <c r="PW87" s="631"/>
      <c r="PX87" s="631"/>
      <c r="PY87" s="631"/>
      <c r="PZ87" s="631"/>
      <c r="QA87" s="631"/>
      <c r="QB87" s="631"/>
      <c r="QC87" s="631"/>
      <c r="QD87" s="631"/>
      <c r="QE87" s="631"/>
      <c r="QF87" s="631"/>
      <c r="QG87" s="631"/>
      <c r="QH87" s="631"/>
      <c r="QI87" s="631"/>
      <c r="QJ87" s="631"/>
      <c r="QK87" s="631"/>
      <c r="QL87" s="631"/>
      <c r="QM87" s="631"/>
      <c r="QN87" s="631"/>
      <c r="QO87" s="631"/>
      <c r="QP87" s="631"/>
      <c r="QQ87" s="631"/>
      <c r="QR87" s="631"/>
      <c r="QS87" s="631"/>
      <c r="QT87" s="631"/>
      <c r="QU87" s="631"/>
      <c r="QV87" s="631"/>
      <c r="QW87" s="631"/>
      <c r="QX87" s="631"/>
      <c r="QY87" s="631"/>
      <c r="QZ87" s="631"/>
      <c r="RA87" s="631"/>
      <c r="RB87" s="631"/>
      <c r="RC87" s="631"/>
      <c r="RD87" s="631"/>
      <c r="RE87" s="631"/>
      <c r="RF87" s="631"/>
      <c r="RG87" s="631"/>
      <c r="RH87" s="631"/>
      <c r="RI87" s="631"/>
      <c r="RJ87" s="631"/>
      <c r="RK87" s="631"/>
      <c r="RL87" s="631"/>
      <c r="RM87" s="631"/>
      <c r="RN87" s="631"/>
      <c r="RO87" s="631"/>
      <c r="RP87" s="631"/>
      <c r="RQ87" s="631"/>
      <c r="RR87" s="631"/>
      <c r="RS87" s="631"/>
      <c r="RT87" s="631"/>
      <c r="RU87" s="631"/>
      <c r="RV87" s="631"/>
      <c r="RW87" s="631"/>
      <c r="RX87" s="631"/>
      <c r="RY87" s="631"/>
      <c r="RZ87" s="631"/>
      <c r="SA87" s="631"/>
      <c r="SB87" s="631"/>
      <c r="SC87" s="631"/>
      <c r="SD87" s="631"/>
      <c r="SE87" s="631"/>
      <c r="SF87" s="631"/>
      <c r="SG87" s="631"/>
      <c r="SH87" s="631"/>
      <c r="SI87" s="631"/>
      <c r="SJ87" s="631"/>
      <c r="SK87" s="631"/>
      <c r="SL87" s="631"/>
      <c r="SM87" s="631"/>
      <c r="SN87" s="631"/>
      <c r="SO87" s="631"/>
      <c r="SP87" s="631"/>
      <c r="SQ87" s="631"/>
      <c r="SR87" s="631"/>
      <c r="SS87" s="631"/>
      <c r="ST87" s="631"/>
      <c r="SU87" s="631"/>
      <c r="SV87" s="631"/>
      <c r="SW87" s="631"/>
      <c r="SX87" s="631"/>
      <c r="SY87" s="631"/>
      <c r="SZ87" s="631"/>
      <c r="TA87" s="631"/>
      <c r="TB87" s="631"/>
      <c r="TC87" s="631"/>
      <c r="TD87" s="631"/>
      <c r="TE87" s="631"/>
      <c r="TF87" s="631"/>
      <c r="TG87" s="631"/>
      <c r="TH87" s="631"/>
      <c r="TI87" s="631"/>
      <c r="TJ87" s="631"/>
      <c r="TK87" s="631"/>
      <c r="TL87" s="631"/>
      <c r="TM87" s="631"/>
      <c r="TN87" s="631"/>
      <c r="TO87" s="631"/>
      <c r="TP87" s="631"/>
      <c r="TQ87" s="631"/>
      <c r="TR87" s="631"/>
      <c r="TS87" s="631"/>
      <c r="TT87" s="631"/>
      <c r="TU87" s="631"/>
      <c r="TV87" s="631"/>
      <c r="TW87" s="631"/>
      <c r="TX87" s="631"/>
      <c r="TY87" s="631"/>
      <c r="TZ87" s="631"/>
      <c r="UA87" s="631"/>
      <c r="UB87" s="631"/>
      <c r="UC87" s="631"/>
      <c r="UD87" s="631"/>
      <c r="UE87" s="631"/>
      <c r="UF87" s="631"/>
      <c r="UG87" s="631"/>
      <c r="UH87" s="631"/>
      <c r="UI87" s="631"/>
      <c r="UJ87" s="631"/>
      <c r="UK87" s="631"/>
      <c r="UL87" s="631"/>
      <c r="UM87" s="631"/>
      <c r="UN87" s="631"/>
      <c r="UO87" s="631"/>
      <c r="UP87" s="631"/>
      <c r="UQ87" s="631"/>
      <c r="UR87" s="631"/>
      <c r="US87" s="631"/>
      <c r="UT87" s="631"/>
      <c r="UU87" s="631"/>
      <c r="UV87" s="631"/>
      <c r="UW87" s="631"/>
      <c r="UX87" s="631"/>
      <c r="UY87" s="631"/>
      <c r="UZ87" s="631"/>
      <c r="VA87" s="631"/>
      <c r="VB87" s="631"/>
      <c r="VC87" s="631"/>
      <c r="VD87" s="631"/>
      <c r="VE87" s="631"/>
      <c r="VF87" s="631"/>
      <c r="VG87" s="631"/>
      <c r="VH87" s="631"/>
      <c r="VI87" s="631"/>
      <c r="VJ87" s="631"/>
      <c r="VK87" s="631"/>
      <c r="VL87" s="631"/>
      <c r="VM87" s="631"/>
      <c r="VN87" s="631"/>
      <c r="VO87" s="631"/>
      <c r="VP87" s="631"/>
      <c r="VQ87" s="631"/>
      <c r="VR87" s="631"/>
      <c r="VS87" s="631"/>
      <c r="VT87" s="631"/>
      <c r="VU87" s="631"/>
      <c r="VV87" s="631"/>
      <c r="VW87" s="631"/>
      <c r="VX87" s="631"/>
      <c r="VY87" s="631"/>
      <c r="VZ87" s="631"/>
      <c r="WA87" s="631"/>
      <c r="WB87" s="631"/>
      <c r="WC87" s="631"/>
      <c r="WD87" s="631"/>
      <c r="WE87" s="631"/>
      <c r="WF87" s="631"/>
      <c r="WG87" s="631"/>
      <c r="WH87" s="631"/>
      <c r="WI87" s="631"/>
      <c r="WJ87" s="631"/>
      <c r="WK87" s="631"/>
      <c r="WL87" s="631"/>
      <c r="WM87" s="631"/>
      <c r="WN87" s="631"/>
      <c r="WO87" s="631"/>
      <c r="WP87" s="631"/>
      <c r="WQ87" s="631"/>
      <c r="WR87" s="631"/>
      <c r="WS87" s="631"/>
      <c r="WT87" s="631"/>
      <c r="WU87" s="631"/>
      <c r="WV87" s="631"/>
      <c r="WW87" s="631"/>
      <c r="WX87" s="631"/>
      <c r="WY87" s="631"/>
      <c r="WZ87" s="631"/>
      <c r="XA87" s="631"/>
      <c r="XB87" s="631"/>
      <c r="XC87" s="631"/>
      <c r="XD87" s="631"/>
      <c r="XE87" s="631"/>
      <c r="XF87" s="631"/>
      <c r="XG87" s="631"/>
      <c r="XH87" s="631"/>
      <c r="XI87" s="631"/>
      <c r="XJ87" s="631"/>
      <c r="XK87" s="631"/>
      <c r="XL87" s="631"/>
      <c r="XM87" s="631"/>
      <c r="XN87" s="631"/>
      <c r="XO87" s="631"/>
      <c r="XP87" s="631"/>
      <c r="XQ87" s="631"/>
      <c r="XR87" s="631"/>
      <c r="XS87" s="631"/>
      <c r="XT87" s="631"/>
      <c r="XU87" s="631"/>
      <c r="XV87" s="631"/>
      <c r="XW87" s="631"/>
      <c r="XX87" s="631"/>
      <c r="XY87" s="631"/>
      <c r="XZ87" s="631"/>
      <c r="YA87" s="631"/>
      <c r="YB87" s="631"/>
      <c r="YC87" s="631"/>
      <c r="YD87" s="631"/>
      <c r="YE87" s="631"/>
      <c r="YF87" s="631"/>
      <c r="YG87" s="631"/>
      <c r="YH87" s="631"/>
      <c r="YI87" s="631"/>
      <c r="YJ87" s="631"/>
      <c r="YK87" s="631"/>
      <c r="YL87" s="631"/>
      <c r="YM87" s="631"/>
      <c r="YN87" s="631"/>
      <c r="YO87" s="631"/>
      <c r="YP87" s="631"/>
      <c r="YQ87" s="631"/>
      <c r="YR87" s="631"/>
      <c r="YS87" s="631"/>
      <c r="YT87" s="631"/>
      <c r="YU87" s="631"/>
      <c r="YV87" s="631"/>
      <c r="YW87" s="631"/>
      <c r="YX87" s="631"/>
      <c r="YY87" s="631"/>
      <c r="YZ87" s="631"/>
      <c r="ZA87" s="631"/>
      <c r="ZB87" s="631"/>
      <c r="ZC87" s="631"/>
      <c r="ZD87" s="631"/>
      <c r="ZE87" s="631"/>
      <c r="ZF87" s="631"/>
      <c r="ZG87" s="631"/>
      <c r="ZH87" s="631"/>
      <c r="ZI87" s="631"/>
      <c r="ZJ87" s="631"/>
      <c r="ZK87" s="631"/>
      <c r="ZL87" s="631"/>
      <c r="ZM87" s="631"/>
      <c r="ZN87" s="631"/>
      <c r="ZO87" s="631"/>
      <c r="ZP87" s="631"/>
      <c r="ZQ87" s="631"/>
      <c r="ZR87" s="631"/>
      <c r="ZS87" s="631"/>
      <c r="ZT87" s="631"/>
      <c r="ZU87" s="631"/>
      <c r="ZV87" s="631"/>
      <c r="ZW87" s="631"/>
      <c r="ZX87" s="631"/>
      <c r="ZY87" s="631"/>
      <c r="ZZ87" s="631"/>
      <c r="AAA87" s="631"/>
      <c r="AAB87" s="631"/>
      <c r="AAC87" s="631"/>
      <c r="AAD87" s="631"/>
      <c r="AAE87" s="631"/>
      <c r="AAF87" s="631"/>
      <c r="AAG87" s="631"/>
      <c r="AAH87" s="631"/>
      <c r="AAI87" s="631"/>
      <c r="AAJ87" s="631"/>
      <c r="AAK87" s="631"/>
      <c r="AAL87" s="631"/>
      <c r="AAM87" s="631"/>
      <c r="AAN87" s="631"/>
      <c r="AAO87" s="631"/>
      <c r="AAP87" s="631"/>
      <c r="AAQ87" s="631"/>
      <c r="AAR87" s="631"/>
      <c r="AAS87" s="631"/>
      <c r="AAT87" s="631"/>
      <c r="AAU87" s="631"/>
      <c r="AAV87" s="631"/>
      <c r="AAW87" s="631"/>
      <c r="AAX87" s="631"/>
      <c r="AAY87" s="631"/>
      <c r="AAZ87" s="631"/>
      <c r="ABA87" s="631"/>
      <c r="ABB87" s="631"/>
      <c r="ABC87" s="631"/>
      <c r="ABD87" s="631"/>
      <c r="ABE87" s="631"/>
      <c r="ABF87" s="631"/>
      <c r="ABG87" s="631"/>
      <c r="ABH87" s="631"/>
      <c r="ABI87" s="631"/>
      <c r="ABJ87" s="631"/>
      <c r="ABK87" s="631"/>
      <c r="ABL87" s="631"/>
      <c r="ABM87" s="631"/>
      <c r="ABN87" s="631"/>
      <c r="ABO87" s="631"/>
      <c r="ABP87" s="631"/>
      <c r="ABQ87" s="631"/>
      <c r="ABR87" s="631"/>
      <c r="ABS87" s="631"/>
      <c r="ABT87" s="631"/>
      <c r="ABU87" s="631"/>
      <c r="ABV87" s="631"/>
      <c r="ABW87" s="631"/>
      <c r="ABX87" s="631"/>
      <c r="ABY87" s="631"/>
      <c r="ABZ87" s="631"/>
      <c r="ACA87" s="631"/>
      <c r="ACB87" s="631"/>
      <c r="ACC87" s="631"/>
      <c r="ACD87" s="631"/>
      <c r="ACE87" s="631"/>
      <c r="ACF87" s="631"/>
      <c r="ACG87" s="631"/>
      <c r="ACH87" s="631"/>
      <c r="ACI87" s="631"/>
      <c r="ACJ87" s="631"/>
      <c r="ACK87" s="631"/>
      <c r="ACL87" s="631"/>
      <c r="ACM87" s="631"/>
      <c r="ACN87" s="631"/>
      <c r="ACO87" s="631"/>
      <c r="ACP87" s="631"/>
      <c r="ACQ87" s="631"/>
      <c r="ACR87" s="631"/>
      <c r="ACS87" s="631"/>
      <c r="ACT87" s="631"/>
      <c r="ACU87" s="631"/>
      <c r="ACV87" s="631"/>
      <c r="ACW87" s="631"/>
      <c r="ACX87" s="631"/>
      <c r="ACY87" s="631"/>
      <c r="ACZ87" s="631"/>
      <c r="ADA87" s="631"/>
      <c r="ADB87" s="631"/>
      <c r="ADC87" s="631"/>
      <c r="ADD87" s="631"/>
      <c r="ADE87" s="631"/>
      <c r="ADF87" s="631"/>
      <c r="ADG87" s="631"/>
      <c r="ADH87" s="631"/>
      <c r="ADI87" s="631"/>
      <c r="ADJ87" s="631"/>
      <c r="ADK87" s="631"/>
      <c r="ADL87" s="631"/>
      <c r="ADM87" s="631"/>
      <c r="ADN87" s="631"/>
      <c r="ADO87" s="631"/>
      <c r="ADP87" s="631"/>
      <c r="ADQ87" s="631"/>
      <c r="ADR87" s="631"/>
      <c r="ADS87" s="631"/>
      <c r="ADT87" s="631"/>
      <c r="ADU87" s="631"/>
      <c r="ADV87" s="631"/>
      <c r="ADW87" s="631"/>
      <c r="ADX87" s="631"/>
      <c r="ADY87" s="631"/>
      <c r="ADZ87" s="631"/>
      <c r="AEA87" s="631"/>
      <c r="AEB87" s="631"/>
      <c r="AEC87" s="631"/>
      <c r="AED87" s="631"/>
      <c r="AEE87" s="631"/>
      <c r="AEF87" s="631"/>
      <c r="AEG87" s="631"/>
      <c r="AEH87" s="631"/>
      <c r="AEI87" s="631"/>
      <c r="AEJ87" s="631"/>
      <c r="AEK87" s="631"/>
      <c r="AEL87" s="631"/>
      <c r="AEM87" s="631"/>
      <c r="AEN87" s="631"/>
      <c r="AEO87" s="631"/>
      <c r="AEP87" s="631"/>
      <c r="AEQ87" s="631"/>
      <c r="AER87" s="631"/>
      <c r="AES87" s="631"/>
      <c r="AET87" s="631"/>
      <c r="AEU87" s="631"/>
      <c r="AEV87" s="631"/>
      <c r="AEW87" s="631"/>
      <c r="AEX87" s="631"/>
      <c r="AEY87" s="631"/>
      <c r="AEZ87" s="631"/>
      <c r="AFA87" s="631"/>
      <c r="AFB87" s="631"/>
      <c r="AFC87" s="631"/>
      <c r="AFD87" s="631"/>
      <c r="AFE87" s="631"/>
      <c r="AFF87" s="631"/>
      <c r="AFG87" s="631"/>
      <c r="AFH87" s="631"/>
      <c r="AFI87" s="631"/>
      <c r="AFJ87" s="631"/>
      <c r="AFK87" s="631"/>
      <c r="AFL87" s="631"/>
      <c r="AFM87" s="631"/>
      <c r="AFN87" s="631"/>
      <c r="AFO87" s="631"/>
      <c r="AFP87" s="631"/>
      <c r="AFQ87" s="631"/>
      <c r="AFR87" s="631"/>
      <c r="AFS87" s="631"/>
      <c r="AFT87" s="631"/>
      <c r="AFU87" s="631"/>
      <c r="AFV87" s="631"/>
      <c r="AFW87" s="631"/>
      <c r="AFX87" s="631"/>
      <c r="AFY87" s="631"/>
      <c r="AFZ87" s="631"/>
      <c r="AGA87" s="631"/>
      <c r="AGB87" s="631"/>
      <c r="AGC87" s="631"/>
      <c r="AGD87" s="631"/>
      <c r="AGE87" s="631"/>
      <c r="AGF87" s="631"/>
      <c r="AGG87" s="631"/>
      <c r="AGH87" s="631"/>
      <c r="AGI87" s="631"/>
      <c r="AGJ87" s="631"/>
      <c r="AGK87" s="631"/>
      <c r="AGL87" s="631"/>
      <c r="AGM87" s="631"/>
      <c r="AGN87" s="631"/>
      <c r="AGO87" s="631"/>
      <c r="AGP87" s="631"/>
      <c r="AGQ87" s="631"/>
      <c r="AGR87" s="631"/>
      <c r="AGS87" s="631"/>
      <c r="AGT87" s="631"/>
      <c r="AGU87" s="631"/>
      <c r="AGV87" s="631"/>
      <c r="AGW87" s="631"/>
      <c r="AGX87" s="631"/>
      <c r="AGY87" s="631"/>
      <c r="AGZ87" s="631"/>
      <c r="AHA87" s="631"/>
      <c r="AHB87" s="631"/>
      <c r="AHC87" s="631"/>
      <c r="AHD87" s="631"/>
      <c r="AHE87" s="631"/>
      <c r="AHF87" s="631"/>
      <c r="AHG87" s="631"/>
      <c r="AHH87" s="631"/>
      <c r="AHI87" s="631"/>
      <c r="AHJ87" s="631"/>
      <c r="AHK87" s="631"/>
      <c r="AHL87" s="631"/>
      <c r="AHM87" s="631"/>
      <c r="AHN87" s="631"/>
      <c r="AHO87" s="631"/>
      <c r="AHP87" s="631"/>
      <c r="AHQ87" s="631"/>
      <c r="AHR87" s="631"/>
      <c r="AHS87" s="631"/>
      <c r="AHT87" s="631"/>
      <c r="AHU87" s="631"/>
      <c r="AHV87" s="631"/>
      <c r="AHW87" s="631"/>
      <c r="AHX87" s="631"/>
      <c r="AHY87" s="631"/>
      <c r="AHZ87" s="631"/>
      <c r="AIA87" s="631"/>
      <c r="AIB87" s="631"/>
      <c r="AIC87" s="631"/>
      <c r="AID87" s="631"/>
      <c r="AIE87" s="631"/>
      <c r="AIF87" s="631"/>
      <c r="AIG87" s="631"/>
      <c r="AIH87" s="631"/>
      <c r="AII87" s="631"/>
      <c r="AIJ87" s="631"/>
      <c r="AIK87" s="631"/>
      <c r="AIL87" s="631"/>
      <c r="AIM87" s="631"/>
      <c r="AIN87" s="631"/>
      <c r="AIO87" s="631"/>
      <c r="AIP87" s="631"/>
      <c r="AIQ87" s="631"/>
      <c r="AIR87" s="631"/>
      <c r="AIS87" s="631"/>
      <c r="AIT87" s="631"/>
      <c r="AIU87" s="631"/>
      <c r="AIV87" s="631"/>
      <c r="AIW87" s="631"/>
      <c r="AIX87" s="631"/>
      <c r="AIY87" s="631"/>
      <c r="AIZ87" s="631"/>
      <c r="AJA87" s="631"/>
      <c r="AJB87" s="631"/>
      <c r="AJC87" s="631"/>
      <c r="AJD87" s="631"/>
      <c r="AJE87" s="631"/>
      <c r="AJF87" s="631"/>
      <c r="AJG87" s="631"/>
      <c r="AJH87" s="631"/>
      <c r="AJI87" s="631"/>
      <c r="AJJ87" s="631"/>
      <c r="AJK87" s="631"/>
      <c r="AJL87" s="631"/>
      <c r="AJM87" s="631"/>
      <c r="AJN87" s="631"/>
      <c r="AJO87" s="631"/>
      <c r="AJP87" s="631"/>
      <c r="AJQ87" s="631"/>
      <c r="AJR87" s="631"/>
      <c r="AJS87" s="631"/>
      <c r="AJT87" s="631"/>
      <c r="AJU87" s="631"/>
      <c r="AJV87" s="631"/>
      <c r="AJW87" s="631"/>
      <c r="AJX87" s="631"/>
      <c r="AJY87" s="631"/>
      <c r="AJZ87" s="631"/>
      <c r="AKA87" s="631"/>
      <c r="AKB87" s="631"/>
      <c r="AKC87" s="631"/>
      <c r="AKD87" s="631"/>
      <c r="AKE87" s="631"/>
      <c r="AKF87" s="631"/>
      <c r="AKG87" s="631"/>
      <c r="AKH87" s="631"/>
      <c r="AKI87" s="631"/>
      <c r="AKJ87" s="631"/>
      <c r="AKK87" s="631"/>
      <c r="AKL87" s="631"/>
      <c r="AKM87" s="631"/>
      <c r="AKN87" s="631"/>
      <c r="AKO87" s="631"/>
      <c r="AKP87" s="631"/>
      <c r="AKQ87" s="631"/>
      <c r="AKR87" s="631"/>
      <c r="AKS87" s="631"/>
      <c r="AKT87" s="631"/>
      <c r="AKU87" s="631"/>
      <c r="AKV87" s="631"/>
      <c r="AKW87" s="631"/>
      <c r="AKX87" s="631"/>
      <c r="AKY87" s="631"/>
      <c r="AKZ87" s="631"/>
      <c r="ALA87" s="631"/>
      <c r="ALB87" s="631"/>
      <c r="ALC87" s="631"/>
      <c r="ALD87" s="631"/>
      <c r="ALE87" s="631"/>
      <c r="ALF87" s="631"/>
      <c r="ALG87" s="631"/>
      <c r="ALH87" s="631"/>
      <c r="ALI87" s="631"/>
      <c r="ALJ87" s="631"/>
      <c r="ALK87" s="631"/>
      <c r="ALL87" s="631"/>
      <c r="ALM87" s="631"/>
      <c r="ALN87" s="631"/>
      <c r="ALO87" s="631"/>
      <c r="ALP87" s="631"/>
      <c r="ALQ87" s="631"/>
      <c r="ALR87" s="631"/>
      <c r="ALS87" s="631"/>
      <c r="ALT87" s="631"/>
      <c r="ALU87" s="631"/>
      <c r="ALV87" s="631"/>
      <c r="ALW87" s="631"/>
      <c r="ALX87" s="631"/>
      <c r="ALY87" s="631"/>
      <c r="ALZ87" s="631"/>
      <c r="AMA87" s="631"/>
      <c r="AMB87" s="631"/>
      <c r="AMC87" s="631"/>
      <c r="AMD87" s="631"/>
      <c r="AME87" s="631"/>
      <c r="AMF87" s="631"/>
      <c r="AMG87" s="631"/>
      <c r="AMH87" s="631"/>
      <c r="AMI87" s="631"/>
      <c r="AMJ87" s="631"/>
      <c r="AMK87" s="631"/>
      <c r="AML87" s="631"/>
      <c r="AMM87" s="631"/>
      <c r="AMN87" s="631"/>
      <c r="AMO87" s="631"/>
      <c r="AMP87" s="631"/>
      <c r="AMQ87" s="631"/>
      <c r="AMR87" s="631"/>
      <c r="AMS87" s="631"/>
      <c r="AMT87" s="631"/>
      <c r="AMU87" s="631"/>
      <c r="AMV87" s="631"/>
      <c r="AMW87" s="631"/>
      <c r="AMX87" s="631"/>
      <c r="AMY87" s="631"/>
      <c r="AMZ87" s="631"/>
      <c r="ANA87" s="631"/>
      <c r="ANB87" s="631"/>
      <c r="ANC87" s="631"/>
      <c r="AND87" s="631"/>
      <c r="ANE87" s="631"/>
      <c r="ANF87" s="631"/>
      <c r="ANG87" s="631"/>
      <c r="ANH87" s="631"/>
      <c r="ANI87" s="631"/>
      <c r="ANJ87" s="631"/>
      <c r="ANK87" s="631"/>
      <c r="ANL87" s="631"/>
      <c r="ANM87" s="631"/>
      <c r="ANN87" s="631"/>
      <c r="ANO87" s="631"/>
      <c r="ANP87" s="631"/>
      <c r="ANQ87" s="631"/>
      <c r="ANR87" s="631"/>
      <c r="ANS87" s="631"/>
      <c r="ANT87" s="631"/>
      <c r="ANU87" s="631"/>
      <c r="ANV87" s="631"/>
      <c r="ANW87" s="631"/>
      <c r="ANX87" s="631"/>
      <c r="ANY87" s="631"/>
      <c r="ANZ87" s="631"/>
      <c r="AOA87" s="631"/>
      <c r="AOB87" s="631"/>
      <c r="AOC87" s="631"/>
      <c r="AOD87" s="631"/>
      <c r="AOE87" s="631"/>
      <c r="AOF87" s="631"/>
      <c r="AOG87" s="631"/>
      <c r="AOH87" s="631"/>
      <c r="AOI87" s="631"/>
      <c r="AOJ87" s="631"/>
      <c r="AOK87" s="631"/>
      <c r="AOL87" s="631"/>
      <c r="AOM87" s="631"/>
      <c r="AON87" s="631"/>
      <c r="AOO87" s="631"/>
      <c r="AOP87" s="631"/>
      <c r="AOQ87" s="631"/>
      <c r="AOR87" s="631"/>
      <c r="AOS87" s="631"/>
      <c r="AOT87" s="631"/>
      <c r="AOU87" s="631"/>
      <c r="AOV87" s="631"/>
      <c r="AOW87" s="631"/>
      <c r="AOX87" s="631"/>
      <c r="AOY87" s="631"/>
      <c r="AOZ87" s="631"/>
      <c r="APA87" s="631"/>
      <c r="APB87" s="631"/>
      <c r="APC87" s="631"/>
      <c r="APD87" s="631"/>
      <c r="APE87" s="631"/>
      <c r="APF87" s="631"/>
      <c r="APG87" s="631"/>
      <c r="APH87" s="631"/>
      <c r="API87" s="631"/>
      <c r="APJ87" s="631"/>
      <c r="APK87" s="631"/>
      <c r="APL87" s="631"/>
      <c r="APM87" s="631"/>
      <c r="APN87" s="631"/>
      <c r="APO87" s="631"/>
      <c r="APP87" s="631"/>
      <c r="APQ87" s="631"/>
      <c r="APR87" s="631"/>
      <c r="APS87" s="631"/>
      <c r="APT87" s="631"/>
      <c r="APU87" s="631"/>
      <c r="APV87" s="631"/>
      <c r="APW87" s="631"/>
      <c r="APX87" s="631"/>
      <c r="APY87" s="631"/>
      <c r="APZ87" s="631"/>
      <c r="AQA87" s="631"/>
      <c r="AQB87" s="631"/>
      <c r="AQC87" s="631"/>
      <c r="AQD87" s="631"/>
      <c r="AQE87" s="631"/>
      <c r="AQF87" s="631"/>
      <c r="AQG87" s="631"/>
      <c r="AQH87" s="631"/>
      <c r="AQI87" s="631"/>
      <c r="AQJ87" s="631"/>
      <c r="AQK87" s="631"/>
      <c r="AQL87" s="631"/>
      <c r="AQM87" s="631"/>
      <c r="AQN87" s="631"/>
      <c r="AQO87" s="631"/>
      <c r="AQP87" s="631"/>
      <c r="AQQ87" s="631"/>
      <c r="AQR87" s="631"/>
      <c r="AQS87" s="631"/>
      <c r="AQT87" s="631"/>
      <c r="AQU87" s="631"/>
      <c r="AQV87" s="631"/>
      <c r="AQW87" s="631"/>
      <c r="AQX87" s="631"/>
      <c r="AQY87" s="631"/>
      <c r="AQZ87" s="631"/>
      <c r="ARA87" s="631"/>
      <c r="ARB87" s="631"/>
      <c r="ARC87" s="631"/>
      <c r="ARD87" s="631"/>
      <c r="ARE87" s="631"/>
      <c r="ARF87" s="631"/>
      <c r="ARG87" s="631"/>
      <c r="ARH87" s="631"/>
      <c r="ARI87" s="631"/>
      <c r="ARJ87" s="631"/>
      <c r="ARK87" s="631"/>
      <c r="ARL87" s="631"/>
      <c r="ARM87" s="631"/>
      <c r="ARN87" s="631"/>
      <c r="ARO87" s="631"/>
      <c r="ARP87" s="631"/>
      <c r="ARQ87" s="631"/>
      <c r="ARR87" s="631"/>
      <c r="ARS87" s="631"/>
      <c r="ART87" s="631"/>
      <c r="ARU87" s="631"/>
      <c r="ARV87" s="631"/>
      <c r="ARW87" s="631"/>
      <c r="ARX87" s="631"/>
      <c r="ARY87" s="631"/>
      <c r="ARZ87" s="631"/>
      <c r="ASA87" s="631"/>
      <c r="ASB87" s="631"/>
      <c r="ASC87" s="631"/>
      <c r="ASD87" s="631"/>
      <c r="ASE87" s="631"/>
      <c r="ASF87" s="631"/>
      <c r="ASG87" s="631"/>
      <c r="ASH87" s="631"/>
      <c r="ASI87" s="631"/>
      <c r="ASJ87" s="631"/>
      <c r="ASK87" s="631"/>
      <c r="ASL87" s="631"/>
      <c r="ASM87" s="631"/>
      <c r="ASN87" s="631"/>
      <c r="ASO87" s="631"/>
      <c r="ASP87" s="631"/>
      <c r="ASQ87" s="631"/>
      <c r="ASR87" s="631"/>
      <c r="ASS87" s="631"/>
      <c r="AST87" s="631"/>
      <c r="ASU87" s="631"/>
      <c r="ASV87" s="631"/>
      <c r="ASW87" s="631"/>
      <c r="ASX87" s="631"/>
      <c r="ASY87" s="631"/>
      <c r="ASZ87" s="631"/>
      <c r="ATA87" s="631"/>
      <c r="ATB87" s="631"/>
      <c r="ATC87" s="631"/>
      <c r="ATD87" s="631"/>
      <c r="ATE87" s="631"/>
      <c r="ATF87" s="631"/>
      <c r="ATG87" s="631"/>
      <c r="ATH87" s="631"/>
      <c r="ATI87" s="631"/>
      <c r="ATJ87" s="631"/>
      <c r="ATK87" s="631"/>
      <c r="ATL87" s="631"/>
      <c r="ATM87" s="631"/>
      <c r="ATN87" s="631"/>
      <c r="ATO87" s="631"/>
      <c r="ATP87" s="631"/>
      <c r="ATQ87" s="631"/>
      <c r="ATR87" s="631"/>
      <c r="ATS87" s="631"/>
      <c r="ATT87" s="631"/>
      <c r="ATU87" s="631"/>
      <c r="ATV87" s="631"/>
      <c r="ATW87" s="631"/>
      <c r="ATX87" s="631"/>
      <c r="ATY87" s="631"/>
      <c r="ATZ87" s="631"/>
      <c r="AUA87" s="631"/>
      <c r="AUB87" s="631"/>
      <c r="AUC87" s="631"/>
      <c r="AUD87" s="631"/>
      <c r="AUE87" s="631"/>
      <c r="AUF87" s="631"/>
      <c r="AUG87" s="631"/>
      <c r="AUH87" s="631"/>
      <c r="AUI87" s="631"/>
      <c r="AUJ87" s="631"/>
      <c r="AUK87" s="631"/>
      <c r="AUL87" s="631"/>
      <c r="AUM87" s="631"/>
      <c r="AUN87" s="631"/>
      <c r="AUO87" s="631"/>
      <c r="AUP87" s="631"/>
      <c r="AUQ87" s="631"/>
      <c r="AUR87" s="631"/>
      <c r="AUS87" s="631"/>
      <c r="AUT87" s="631"/>
      <c r="AUU87" s="631"/>
      <c r="AUV87" s="631"/>
      <c r="AUW87" s="631"/>
      <c r="AUX87" s="631"/>
      <c r="AUY87" s="631"/>
      <c r="AUZ87" s="631"/>
      <c r="AVA87" s="631"/>
      <c r="AVB87" s="631"/>
      <c r="AVC87" s="631"/>
      <c r="AVD87" s="631"/>
      <c r="AVE87" s="631"/>
      <c r="AVF87" s="631"/>
      <c r="AVG87" s="631"/>
      <c r="AVH87" s="631"/>
      <c r="AVI87" s="631"/>
      <c r="AVJ87" s="631"/>
      <c r="AVK87" s="631"/>
      <c r="AVL87" s="631"/>
      <c r="AVM87" s="631"/>
      <c r="AVN87" s="631"/>
      <c r="AVO87" s="631"/>
      <c r="AVP87" s="631"/>
      <c r="AVQ87" s="631"/>
      <c r="AVR87" s="631"/>
      <c r="AVS87" s="631"/>
      <c r="AVT87" s="631"/>
      <c r="AVU87" s="631"/>
      <c r="AVV87" s="631"/>
      <c r="AVW87" s="631"/>
      <c r="AVX87" s="631"/>
      <c r="AVY87" s="631"/>
      <c r="AVZ87" s="631"/>
      <c r="AWA87" s="631"/>
      <c r="AWB87" s="631"/>
      <c r="AWC87" s="631"/>
      <c r="AWD87" s="631"/>
      <c r="AWE87" s="631"/>
      <c r="AWF87" s="631"/>
      <c r="AWG87" s="631"/>
      <c r="AWH87" s="631"/>
      <c r="AWI87" s="631"/>
      <c r="AWJ87" s="631"/>
      <c r="AWK87" s="631"/>
      <c r="AWL87" s="631"/>
      <c r="AWM87" s="631"/>
      <c r="AWN87" s="631"/>
      <c r="AWO87" s="631"/>
      <c r="AWP87" s="631"/>
      <c r="AWQ87" s="631"/>
      <c r="AWR87" s="631"/>
      <c r="AWS87" s="631"/>
      <c r="AWT87" s="631"/>
      <c r="AWU87" s="631"/>
      <c r="AWV87" s="631"/>
      <c r="AWW87" s="631"/>
      <c r="AWX87" s="631"/>
      <c r="AWY87" s="631"/>
      <c r="AWZ87" s="631"/>
      <c r="AXA87" s="631"/>
      <c r="AXB87" s="631"/>
      <c r="AXC87" s="631"/>
      <c r="AXD87" s="631"/>
      <c r="AXE87" s="631"/>
      <c r="AXF87" s="631"/>
      <c r="AXG87" s="631"/>
      <c r="AXH87" s="631"/>
      <c r="AXI87" s="631"/>
      <c r="AXJ87" s="631"/>
      <c r="AXK87" s="631"/>
      <c r="AXL87" s="631"/>
      <c r="AXM87" s="631"/>
      <c r="AXN87" s="631"/>
      <c r="AXO87" s="631"/>
      <c r="AXP87" s="631"/>
      <c r="AXQ87" s="631"/>
      <c r="AXR87" s="631"/>
      <c r="AXS87" s="631"/>
      <c r="AXT87" s="631"/>
      <c r="AXU87" s="631"/>
      <c r="AXV87" s="631"/>
      <c r="AXW87" s="631"/>
      <c r="AXX87" s="631"/>
      <c r="AXY87" s="631"/>
      <c r="AXZ87" s="631"/>
      <c r="AYA87" s="631"/>
      <c r="AYB87" s="631"/>
      <c r="AYC87" s="631"/>
      <c r="AYD87" s="631"/>
      <c r="AYE87" s="631"/>
      <c r="AYF87" s="631"/>
      <c r="AYG87" s="631"/>
      <c r="AYH87" s="631"/>
      <c r="AYI87" s="631"/>
      <c r="AYJ87" s="631"/>
      <c r="AYK87" s="631"/>
      <c r="AYL87" s="631"/>
      <c r="AYM87" s="631"/>
      <c r="AYN87" s="631"/>
      <c r="AYO87" s="631"/>
      <c r="AYP87" s="631"/>
      <c r="AYQ87" s="631"/>
      <c r="AYR87" s="631"/>
      <c r="AYS87" s="631"/>
      <c r="AYT87" s="631"/>
      <c r="AYU87" s="631"/>
      <c r="AYV87" s="631"/>
      <c r="AYW87" s="631"/>
      <c r="AYX87" s="631"/>
      <c r="AYY87" s="631"/>
      <c r="AYZ87" s="631"/>
      <c r="AZA87" s="631"/>
      <c r="AZB87" s="631"/>
      <c r="AZC87" s="631"/>
      <c r="AZD87" s="631"/>
      <c r="AZE87" s="631"/>
      <c r="AZF87" s="631"/>
      <c r="AZG87" s="631"/>
      <c r="AZH87" s="631"/>
      <c r="AZI87" s="631"/>
      <c r="AZJ87" s="631"/>
      <c r="AZK87" s="631"/>
      <c r="AZL87" s="631"/>
      <c r="AZM87" s="631"/>
      <c r="AZN87" s="631"/>
      <c r="AZO87" s="631"/>
      <c r="AZP87" s="631"/>
      <c r="AZQ87" s="631"/>
      <c r="AZR87" s="631"/>
      <c r="AZS87" s="631"/>
      <c r="AZT87" s="631"/>
      <c r="AZU87" s="631"/>
      <c r="AZV87" s="631"/>
      <c r="AZW87" s="631"/>
      <c r="AZX87" s="631"/>
      <c r="AZY87" s="631"/>
      <c r="AZZ87" s="631"/>
      <c r="BAA87" s="631"/>
      <c r="BAB87" s="631"/>
      <c r="BAC87" s="631"/>
      <c r="BAD87" s="631"/>
      <c r="BAE87" s="631"/>
      <c r="BAF87" s="631"/>
      <c r="BAG87" s="631"/>
      <c r="BAH87" s="631"/>
      <c r="BAI87" s="631"/>
      <c r="BAJ87" s="631"/>
      <c r="BAK87" s="631"/>
      <c r="BAL87" s="631"/>
      <c r="BAM87" s="631"/>
      <c r="BAN87" s="631"/>
      <c r="BAO87" s="631"/>
      <c r="BAP87" s="631"/>
      <c r="BAQ87" s="631"/>
      <c r="BAR87" s="631"/>
      <c r="BAS87" s="631"/>
      <c r="BAT87" s="631"/>
      <c r="BAU87" s="631"/>
      <c r="BAV87" s="631"/>
      <c r="BAW87" s="631"/>
      <c r="BAX87" s="631"/>
      <c r="BAY87" s="631"/>
      <c r="BAZ87" s="631"/>
      <c r="BBA87" s="631"/>
      <c r="BBB87" s="631"/>
      <c r="BBC87" s="631"/>
      <c r="BBD87" s="631"/>
      <c r="BBE87" s="631"/>
      <c r="BBF87" s="631"/>
      <c r="BBG87" s="631"/>
      <c r="BBH87" s="631"/>
      <c r="BBI87" s="631"/>
      <c r="BBJ87" s="631"/>
      <c r="BBK87" s="631"/>
      <c r="BBL87" s="631"/>
      <c r="BBM87" s="631"/>
      <c r="BBN87" s="631"/>
      <c r="BBO87" s="631"/>
      <c r="BBP87" s="631"/>
      <c r="BBQ87" s="631"/>
      <c r="BBR87" s="631"/>
      <c r="BBS87" s="631"/>
      <c r="BBT87" s="631"/>
      <c r="BBU87" s="631"/>
      <c r="BBV87" s="631"/>
      <c r="BBW87" s="631"/>
      <c r="BBX87" s="631"/>
      <c r="BBY87" s="631"/>
      <c r="BBZ87" s="631"/>
      <c r="BCA87" s="631"/>
      <c r="BCB87" s="631"/>
      <c r="BCC87" s="631"/>
      <c r="BCD87" s="631"/>
      <c r="BCE87" s="631"/>
      <c r="BCF87" s="631"/>
      <c r="BCG87" s="631"/>
      <c r="BCH87" s="631"/>
      <c r="BCI87" s="631"/>
      <c r="BCJ87" s="631"/>
      <c r="BCK87" s="631"/>
      <c r="BCL87" s="631"/>
      <c r="BCM87" s="631"/>
      <c r="BCN87" s="631"/>
      <c r="BCO87" s="631"/>
      <c r="BCP87" s="631"/>
      <c r="BCQ87" s="631"/>
      <c r="BCR87" s="631"/>
      <c r="BCS87" s="631"/>
      <c r="BCT87" s="631"/>
      <c r="BCU87" s="631"/>
      <c r="BCV87" s="631"/>
      <c r="BCW87" s="631"/>
      <c r="BCX87" s="631"/>
      <c r="BCY87" s="631"/>
      <c r="BCZ87" s="631"/>
      <c r="BDA87" s="631"/>
      <c r="BDB87" s="631"/>
      <c r="BDC87" s="631"/>
      <c r="BDD87" s="631"/>
      <c r="BDE87" s="631"/>
      <c r="BDF87" s="631"/>
      <c r="BDG87" s="631"/>
      <c r="BDH87" s="631"/>
      <c r="BDI87" s="631"/>
      <c r="BDJ87" s="631"/>
      <c r="BDK87" s="631"/>
    </row>
    <row r="88" spans="1:1467" customFormat="1">
      <c r="A88" s="631"/>
      <c r="B88" s="672" t="s">
        <v>45</v>
      </c>
      <c r="C88" s="562">
        <v>0.1333</v>
      </c>
      <c r="D88" s="563">
        <v>13.75085869565217</v>
      </c>
      <c r="E88" s="563"/>
      <c r="F88" s="674">
        <v>13.75085869565217</v>
      </c>
      <c r="G88" s="631"/>
      <c r="H88" s="631"/>
      <c r="I88" s="631"/>
      <c r="J88" s="631"/>
      <c r="K88" s="631"/>
      <c r="L88" s="631"/>
      <c r="M88" s="631"/>
      <c r="N88" s="631"/>
      <c r="O88" s="631"/>
      <c r="P88" s="631"/>
      <c r="Q88" s="631"/>
      <c r="R88" s="631"/>
      <c r="S88" s="631"/>
      <c r="T88" s="631"/>
      <c r="U88" s="631"/>
      <c r="V88" s="631"/>
      <c r="W88" s="631"/>
      <c r="X88" s="631"/>
      <c r="Y88" s="631"/>
      <c r="Z88" s="631"/>
      <c r="AA88" s="631"/>
      <c r="AB88" s="631"/>
      <c r="AC88" s="631"/>
      <c r="AD88" s="631"/>
      <c r="AE88" s="631"/>
      <c r="AF88" s="631"/>
      <c r="AG88" s="631"/>
      <c r="AH88" s="631"/>
      <c r="AI88" s="631"/>
      <c r="AJ88" s="631"/>
      <c r="AK88" s="631"/>
      <c r="AL88" s="631"/>
      <c r="AM88" s="631"/>
      <c r="AN88" s="631"/>
      <c r="AO88" s="631"/>
      <c r="AP88" s="631"/>
      <c r="AQ88" s="631"/>
      <c r="AR88" s="631"/>
      <c r="AS88" s="631"/>
      <c r="AT88" s="631"/>
      <c r="AU88" s="631"/>
      <c r="AV88" s="631"/>
      <c r="AW88" s="631"/>
      <c r="AX88" s="631"/>
      <c r="AY88" s="631"/>
      <c r="AZ88" s="631"/>
      <c r="BA88" s="631"/>
      <c r="BB88" s="631"/>
      <c r="BC88" s="631"/>
      <c r="BD88" s="631"/>
      <c r="BE88" s="631"/>
      <c r="BF88" s="631"/>
      <c r="BG88" s="631"/>
      <c r="BH88" s="631"/>
      <c r="BI88" s="631"/>
      <c r="BJ88" s="631"/>
      <c r="BK88" s="631"/>
      <c r="BL88" s="631"/>
      <c r="BM88" s="631"/>
      <c r="BN88" s="631"/>
      <c r="BO88" s="631"/>
      <c r="BP88" s="631"/>
      <c r="BQ88" s="631"/>
      <c r="BR88" s="631"/>
      <c r="BS88" s="631"/>
      <c r="BT88" s="631"/>
      <c r="BU88" s="631"/>
      <c r="BV88" s="631"/>
      <c r="BW88" s="631"/>
      <c r="BX88" s="631"/>
      <c r="BY88" s="631"/>
      <c r="BZ88" s="631"/>
      <c r="CA88" s="631"/>
      <c r="CB88" s="631"/>
      <c r="CC88" s="631"/>
      <c r="CD88" s="631"/>
      <c r="CE88" s="631"/>
      <c r="CF88" s="631"/>
      <c r="CG88" s="631"/>
      <c r="CH88" s="631"/>
      <c r="CI88" s="631"/>
      <c r="CJ88" s="631"/>
      <c r="CK88" s="631"/>
      <c r="CL88" s="631"/>
      <c r="CM88" s="631"/>
      <c r="CN88" s="631"/>
      <c r="CO88" s="631"/>
      <c r="CP88" s="631"/>
      <c r="CQ88" s="631"/>
      <c r="CR88" s="631"/>
      <c r="CS88" s="631"/>
      <c r="CT88" s="631"/>
      <c r="CU88" s="631"/>
      <c r="CV88" s="631"/>
      <c r="CW88" s="631"/>
      <c r="CX88" s="631"/>
      <c r="CY88" s="631"/>
      <c r="CZ88" s="631"/>
      <c r="DA88" s="631"/>
      <c r="DB88" s="631"/>
      <c r="DC88" s="631"/>
      <c r="DD88" s="631"/>
      <c r="DE88" s="631"/>
      <c r="DF88" s="631"/>
      <c r="DG88" s="631"/>
      <c r="DH88" s="631"/>
      <c r="DI88" s="631"/>
      <c r="DJ88" s="631"/>
      <c r="DK88" s="631"/>
      <c r="DL88" s="631"/>
      <c r="DM88" s="631"/>
      <c r="DN88" s="631"/>
      <c r="DO88" s="631"/>
      <c r="DP88" s="631"/>
      <c r="DQ88" s="631"/>
      <c r="DR88" s="631"/>
      <c r="DS88" s="631"/>
      <c r="DT88" s="631"/>
      <c r="DU88" s="631"/>
      <c r="DV88" s="631"/>
      <c r="DW88" s="631"/>
      <c r="DX88" s="631"/>
      <c r="DY88" s="631"/>
      <c r="DZ88" s="631"/>
      <c r="EA88" s="631"/>
      <c r="EB88" s="631"/>
      <c r="EC88" s="631"/>
      <c r="ED88" s="631"/>
      <c r="EE88" s="631"/>
      <c r="EF88" s="631"/>
      <c r="EG88" s="631"/>
      <c r="EH88" s="631"/>
      <c r="EI88" s="631"/>
      <c r="EJ88" s="631"/>
      <c r="EK88" s="631"/>
      <c r="EL88" s="631"/>
      <c r="EM88" s="631"/>
      <c r="EN88" s="631"/>
      <c r="EO88" s="631"/>
      <c r="EP88" s="631"/>
      <c r="EQ88" s="631"/>
      <c r="ER88" s="631"/>
      <c r="ES88" s="631"/>
      <c r="ET88" s="631"/>
      <c r="EU88" s="631"/>
      <c r="EV88" s="631"/>
      <c r="EW88" s="631"/>
      <c r="EX88" s="631"/>
      <c r="EY88" s="631"/>
      <c r="EZ88" s="631"/>
      <c r="FA88" s="631"/>
      <c r="FB88" s="631"/>
      <c r="FC88" s="631"/>
      <c r="FD88" s="631"/>
      <c r="FE88" s="631"/>
      <c r="FF88" s="631"/>
      <c r="FG88" s="631"/>
      <c r="FH88" s="631"/>
      <c r="FI88" s="631"/>
      <c r="FJ88" s="631"/>
      <c r="FK88" s="631"/>
      <c r="FL88" s="631"/>
      <c r="FM88" s="631"/>
      <c r="FN88" s="631"/>
      <c r="FO88" s="631"/>
      <c r="FP88" s="631"/>
      <c r="FQ88" s="631"/>
      <c r="FR88" s="631"/>
      <c r="FS88" s="631"/>
      <c r="FT88" s="631"/>
      <c r="FU88" s="631"/>
      <c r="FV88" s="631"/>
      <c r="FW88" s="631"/>
      <c r="FX88" s="631"/>
      <c r="FY88" s="631"/>
      <c r="FZ88" s="631"/>
      <c r="GA88" s="631"/>
      <c r="GB88" s="631"/>
      <c r="GC88" s="631"/>
      <c r="GD88" s="631"/>
      <c r="GE88" s="631"/>
      <c r="GF88" s="631"/>
      <c r="GG88" s="631"/>
      <c r="GH88" s="631"/>
      <c r="GI88" s="631"/>
      <c r="GJ88" s="631"/>
      <c r="GK88" s="631"/>
      <c r="GL88" s="631"/>
      <c r="GM88" s="631"/>
      <c r="GN88" s="631"/>
      <c r="GO88" s="631"/>
      <c r="GP88" s="631"/>
      <c r="GQ88" s="631"/>
      <c r="GR88" s="631"/>
      <c r="GS88" s="631"/>
      <c r="GT88" s="631"/>
      <c r="GU88" s="631"/>
      <c r="GV88" s="631"/>
      <c r="GW88" s="631"/>
      <c r="GX88" s="631"/>
      <c r="GY88" s="631"/>
      <c r="GZ88" s="631"/>
      <c r="HA88" s="631"/>
      <c r="HB88" s="631"/>
      <c r="HC88" s="631"/>
      <c r="HD88" s="631"/>
      <c r="HE88" s="631"/>
      <c r="HF88" s="631"/>
      <c r="HG88" s="631"/>
      <c r="HH88" s="631"/>
      <c r="HI88" s="631"/>
      <c r="HJ88" s="631"/>
      <c r="HK88" s="631"/>
      <c r="HL88" s="631"/>
      <c r="HM88" s="631"/>
      <c r="HN88" s="631"/>
      <c r="HO88" s="631"/>
      <c r="HP88" s="631"/>
      <c r="HQ88" s="631"/>
      <c r="HR88" s="631"/>
      <c r="HS88" s="631"/>
      <c r="HT88" s="631"/>
      <c r="HU88" s="631"/>
      <c r="HV88" s="631"/>
      <c r="HW88" s="631"/>
      <c r="HX88" s="631"/>
      <c r="HY88" s="631"/>
      <c r="HZ88" s="631"/>
      <c r="IA88" s="631"/>
      <c r="IB88" s="631"/>
      <c r="IC88" s="631"/>
      <c r="ID88" s="631"/>
      <c r="IE88" s="631"/>
      <c r="IF88" s="631"/>
      <c r="IG88" s="631"/>
      <c r="IH88" s="631"/>
      <c r="II88" s="631"/>
      <c r="IJ88" s="631"/>
      <c r="IK88" s="631"/>
      <c r="IL88" s="631"/>
      <c r="IM88" s="631"/>
      <c r="IN88" s="631"/>
      <c r="IO88" s="631"/>
      <c r="IP88" s="631"/>
      <c r="IQ88" s="631"/>
      <c r="IR88" s="631"/>
      <c r="IS88" s="631"/>
      <c r="IT88" s="631"/>
      <c r="IU88" s="631"/>
      <c r="IV88" s="631"/>
      <c r="IW88" s="631"/>
      <c r="IX88" s="631"/>
      <c r="IY88" s="631"/>
      <c r="IZ88" s="631"/>
      <c r="JA88" s="631"/>
      <c r="JB88" s="631"/>
      <c r="JC88" s="631"/>
      <c r="JD88" s="631"/>
      <c r="JE88" s="631"/>
      <c r="JF88" s="631"/>
      <c r="JG88" s="631"/>
      <c r="JH88" s="631"/>
      <c r="JI88" s="631"/>
      <c r="JJ88" s="631"/>
      <c r="JK88" s="631"/>
      <c r="JL88" s="631"/>
      <c r="JM88" s="631"/>
      <c r="JN88" s="631"/>
      <c r="JO88" s="631"/>
      <c r="JP88" s="631"/>
      <c r="JQ88" s="631"/>
      <c r="JR88" s="631"/>
      <c r="JS88" s="631"/>
      <c r="JT88" s="631"/>
      <c r="JU88" s="631"/>
      <c r="JV88" s="631"/>
      <c r="JW88" s="631"/>
      <c r="JX88" s="631"/>
      <c r="JY88" s="631"/>
      <c r="JZ88" s="631"/>
      <c r="KA88" s="631"/>
      <c r="KB88" s="631"/>
      <c r="KC88" s="631"/>
      <c r="KD88" s="631"/>
      <c r="KE88" s="631"/>
      <c r="KF88" s="631"/>
      <c r="KG88" s="631"/>
      <c r="KH88" s="631"/>
      <c r="KI88" s="631"/>
      <c r="KJ88" s="631"/>
      <c r="KK88" s="631"/>
      <c r="KL88" s="631"/>
      <c r="KM88" s="631"/>
      <c r="KN88" s="631"/>
      <c r="KO88" s="631"/>
      <c r="KP88" s="631"/>
      <c r="KQ88" s="631"/>
      <c r="KR88" s="631"/>
      <c r="KS88" s="631"/>
      <c r="KT88" s="631"/>
      <c r="KU88" s="631"/>
      <c r="KV88" s="631"/>
      <c r="KW88" s="631"/>
      <c r="KX88" s="631"/>
      <c r="KY88" s="631"/>
      <c r="KZ88" s="631"/>
      <c r="LA88" s="631"/>
      <c r="LB88" s="631"/>
      <c r="LC88" s="631"/>
      <c r="LD88" s="631"/>
      <c r="LE88" s="631"/>
      <c r="LF88" s="631"/>
      <c r="LG88" s="631"/>
      <c r="LH88" s="631"/>
      <c r="LI88" s="631"/>
      <c r="LJ88" s="631"/>
      <c r="LK88" s="631"/>
      <c r="LL88" s="631"/>
      <c r="LM88" s="631"/>
      <c r="LN88" s="631"/>
      <c r="LO88" s="631"/>
      <c r="LP88" s="631"/>
      <c r="LQ88" s="631"/>
      <c r="LR88" s="631"/>
      <c r="LS88" s="631"/>
      <c r="LT88" s="631"/>
      <c r="LU88" s="631"/>
      <c r="LV88" s="631"/>
      <c r="LW88" s="631"/>
      <c r="LX88" s="631"/>
      <c r="LY88" s="631"/>
      <c r="LZ88" s="631"/>
      <c r="MA88" s="631"/>
      <c r="MB88" s="631"/>
      <c r="MC88" s="631"/>
      <c r="MD88" s="631"/>
      <c r="ME88" s="631"/>
      <c r="MF88" s="631"/>
      <c r="MG88" s="631"/>
      <c r="MH88" s="631"/>
      <c r="MI88" s="631"/>
      <c r="MJ88" s="631"/>
      <c r="MK88" s="631"/>
      <c r="ML88" s="631"/>
      <c r="MM88" s="631"/>
      <c r="MN88" s="631"/>
      <c r="MO88" s="631"/>
      <c r="MP88" s="631"/>
      <c r="MQ88" s="631"/>
      <c r="MR88" s="631"/>
      <c r="MS88" s="631"/>
      <c r="MT88" s="631"/>
      <c r="MU88" s="631"/>
      <c r="MV88" s="631"/>
      <c r="MW88" s="631"/>
      <c r="MX88" s="631"/>
      <c r="MY88" s="631"/>
      <c r="MZ88" s="631"/>
      <c r="NA88" s="631"/>
      <c r="NB88" s="631"/>
      <c r="NC88" s="631"/>
      <c r="ND88" s="631"/>
      <c r="NE88" s="631"/>
      <c r="NF88" s="631"/>
      <c r="NG88" s="631"/>
      <c r="NH88" s="631"/>
      <c r="NI88" s="631"/>
      <c r="NJ88" s="631"/>
      <c r="NK88" s="631"/>
      <c r="NL88" s="631"/>
      <c r="NM88" s="631"/>
      <c r="NN88" s="631"/>
      <c r="NO88" s="631"/>
      <c r="NP88" s="631"/>
      <c r="NQ88" s="631"/>
      <c r="NR88" s="631"/>
      <c r="NS88" s="631"/>
      <c r="NT88" s="631"/>
      <c r="NU88" s="631"/>
      <c r="NV88" s="631"/>
      <c r="NW88" s="631"/>
      <c r="NX88" s="631"/>
      <c r="NY88" s="631"/>
      <c r="NZ88" s="631"/>
      <c r="OA88" s="631"/>
      <c r="OB88" s="631"/>
      <c r="OC88" s="631"/>
      <c r="OD88" s="631"/>
      <c r="OE88" s="631"/>
      <c r="OF88" s="631"/>
      <c r="OG88" s="631"/>
      <c r="OH88" s="631"/>
      <c r="OI88" s="631"/>
      <c r="OJ88" s="631"/>
      <c r="OK88" s="631"/>
      <c r="OL88" s="631"/>
      <c r="OM88" s="631"/>
      <c r="ON88" s="631"/>
      <c r="OO88" s="631"/>
      <c r="OP88" s="631"/>
      <c r="OQ88" s="631"/>
      <c r="OR88" s="631"/>
      <c r="OS88" s="631"/>
      <c r="OT88" s="631"/>
      <c r="OU88" s="631"/>
      <c r="OV88" s="631"/>
      <c r="OW88" s="631"/>
      <c r="OX88" s="631"/>
      <c r="OY88" s="631"/>
      <c r="OZ88" s="631"/>
      <c r="PA88" s="631"/>
      <c r="PB88" s="631"/>
      <c r="PC88" s="631"/>
      <c r="PD88" s="631"/>
      <c r="PE88" s="631"/>
      <c r="PF88" s="631"/>
      <c r="PG88" s="631"/>
      <c r="PH88" s="631"/>
      <c r="PI88" s="631"/>
      <c r="PJ88" s="631"/>
      <c r="PK88" s="631"/>
      <c r="PL88" s="631"/>
      <c r="PM88" s="631"/>
      <c r="PN88" s="631"/>
      <c r="PO88" s="631"/>
      <c r="PP88" s="631"/>
      <c r="PQ88" s="631"/>
      <c r="PR88" s="631"/>
      <c r="PS88" s="631"/>
      <c r="PT88" s="631"/>
      <c r="PU88" s="631"/>
      <c r="PV88" s="631"/>
      <c r="PW88" s="631"/>
      <c r="PX88" s="631"/>
      <c r="PY88" s="631"/>
      <c r="PZ88" s="631"/>
      <c r="QA88" s="631"/>
      <c r="QB88" s="631"/>
      <c r="QC88" s="631"/>
      <c r="QD88" s="631"/>
      <c r="QE88" s="631"/>
      <c r="QF88" s="631"/>
      <c r="QG88" s="631"/>
      <c r="QH88" s="631"/>
      <c r="QI88" s="631"/>
      <c r="QJ88" s="631"/>
      <c r="QK88" s="631"/>
      <c r="QL88" s="631"/>
      <c r="QM88" s="631"/>
      <c r="QN88" s="631"/>
      <c r="QO88" s="631"/>
      <c r="QP88" s="631"/>
      <c r="QQ88" s="631"/>
      <c r="QR88" s="631"/>
      <c r="QS88" s="631"/>
      <c r="QT88" s="631"/>
      <c r="QU88" s="631"/>
      <c r="QV88" s="631"/>
      <c r="QW88" s="631"/>
      <c r="QX88" s="631"/>
      <c r="QY88" s="631"/>
      <c r="QZ88" s="631"/>
      <c r="RA88" s="631"/>
      <c r="RB88" s="631"/>
      <c r="RC88" s="631"/>
      <c r="RD88" s="631"/>
      <c r="RE88" s="631"/>
      <c r="RF88" s="631"/>
      <c r="RG88" s="631"/>
      <c r="RH88" s="631"/>
      <c r="RI88" s="631"/>
      <c r="RJ88" s="631"/>
      <c r="RK88" s="631"/>
      <c r="RL88" s="631"/>
      <c r="RM88" s="631"/>
      <c r="RN88" s="631"/>
      <c r="RO88" s="631"/>
      <c r="RP88" s="631"/>
      <c r="RQ88" s="631"/>
      <c r="RR88" s="631"/>
      <c r="RS88" s="631"/>
      <c r="RT88" s="631"/>
      <c r="RU88" s="631"/>
      <c r="RV88" s="631"/>
      <c r="RW88" s="631"/>
      <c r="RX88" s="631"/>
      <c r="RY88" s="631"/>
      <c r="RZ88" s="631"/>
      <c r="SA88" s="631"/>
      <c r="SB88" s="631"/>
      <c r="SC88" s="631"/>
      <c r="SD88" s="631"/>
      <c r="SE88" s="631"/>
      <c r="SF88" s="631"/>
      <c r="SG88" s="631"/>
      <c r="SH88" s="631"/>
      <c r="SI88" s="631"/>
      <c r="SJ88" s="631"/>
      <c r="SK88" s="631"/>
      <c r="SL88" s="631"/>
      <c r="SM88" s="631"/>
      <c r="SN88" s="631"/>
      <c r="SO88" s="631"/>
      <c r="SP88" s="631"/>
      <c r="SQ88" s="631"/>
      <c r="SR88" s="631"/>
      <c r="SS88" s="631"/>
      <c r="ST88" s="631"/>
      <c r="SU88" s="631"/>
      <c r="SV88" s="631"/>
      <c r="SW88" s="631"/>
      <c r="SX88" s="631"/>
      <c r="SY88" s="631"/>
      <c r="SZ88" s="631"/>
      <c r="TA88" s="631"/>
      <c r="TB88" s="631"/>
      <c r="TC88" s="631"/>
      <c r="TD88" s="631"/>
      <c r="TE88" s="631"/>
      <c r="TF88" s="631"/>
      <c r="TG88" s="631"/>
      <c r="TH88" s="631"/>
      <c r="TI88" s="631"/>
      <c r="TJ88" s="631"/>
      <c r="TK88" s="631"/>
      <c r="TL88" s="631"/>
      <c r="TM88" s="631"/>
      <c r="TN88" s="631"/>
      <c r="TO88" s="631"/>
      <c r="TP88" s="631"/>
      <c r="TQ88" s="631"/>
      <c r="TR88" s="631"/>
      <c r="TS88" s="631"/>
      <c r="TT88" s="631"/>
      <c r="TU88" s="631"/>
      <c r="TV88" s="631"/>
      <c r="TW88" s="631"/>
      <c r="TX88" s="631"/>
      <c r="TY88" s="631"/>
      <c r="TZ88" s="631"/>
      <c r="UA88" s="631"/>
      <c r="UB88" s="631"/>
      <c r="UC88" s="631"/>
      <c r="UD88" s="631"/>
      <c r="UE88" s="631"/>
      <c r="UF88" s="631"/>
      <c r="UG88" s="631"/>
      <c r="UH88" s="631"/>
      <c r="UI88" s="631"/>
      <c r="UJ88" s="631"/>
      <c r="UK88" s="631"/>
      <c r="UL88" s="631"/>
      <c r="UM88" s="631"/>
      <c r="UN88" s="631"/>
      <c r="UO88" s="631"/>
      <c r="UP88" s="631"/>
      <c r="UQ88" s="631"/>
      <c r="UR88" s="631"/>
      <c r="US88" s="631"/>
      <c r="UT88" s="631"/>
      <c r="UU88" s="631"/>
      <c r="UV88" s="631"/>
      <c r="UW88" s="631"/>
      <c r="UX88" s="631"/>
      <c r="UY88" s="631"/>
      <c r="UZ88" s="631"/>
      <c r="VA88" s="631"/>
      <c r="VB88" s="631"/>
      <c r="VC88" s="631"/>
      <c r="VD88" s="631"/>
      <c r="VE88" s="631"/>
      <c r="VF88" s="631"/>
      <c r="VG88" s="631"/>
      <c r="VH88" s="631"/>
      <c r="VI88" s="631"/>
      <c r="VJ88" s="631"/>
      <c r="VK88" s="631"/>
      <c r="VL88" s="631"/>
      <c r="VM88" s="631"/>
      <c r="VN88" s="631"/>
      <c r="VO88" s="631"/>
      <c r="VP88" s="631"/>
      <c r="VQ88" s="631"/>
      <c r="VR88" s="631"/>
      <c r="VS88" s="631"/>
      <c r="VT88" s="631"/>
      <c r="VU88" s="631"/>
      <c r="VV88" s="631"/>
      <c r="VW88" s="631"/>
      <c r="VX88" s="631"/>
      <c r="VY88" s="631"/>
      <c r="VZ88" s="631"/>
      <c r="WA88" s="631"/>
      <c r="WB88" s="631"/>
      <c r="WC88" s="631"/>
      <c r="WD88" s="631"/>
      <c r="WE88" s="631"/>
      <c r="WF88" s="631"/>
      <c r="WG88" s="631"/>
      <c r="WH88" s="631"/>
      <c r="WI88" s="631"/>
      <c r="WJ88" s="631"/>
      <c r="WK88" s="631"/>
      <c r="WL88" s="631"/>
      <c r="WM88" s="631"/>
      <c r="WN88" s="631"/>
      <c r="WO88" s="631"/>
      <c r="WP88" s="631"/>
      <c r="WQ88" s="631"/>
      <c r="WR88" s="631"/>
      <c r="WS88" s="631"/>
      <c r="WT88" s="631"/>
      <c r="WU88" s="631"/>
      <c r="WV88" s="631"/>
      <c r="WW88" s="631"/>
      <c r="WX88" s="631"/>
      <c r="WY88" s="631"/>
      <c r="WZ88" s="631"/>
      <c r="XA88" s="631"/>
      <c r="XB88" s="631"/>
      <c r="XC88" s="631"/>
      <c r="XD88" s="631"/>
      <c r="XE88" s="631"/>
      <c r="XF88" s="631"/>
      <c r="XG88" s="631"/>
      <c r="XH88" s="631"/>
      <c r="XI88" s="631"/>
      <c r="XJ88" s="631"/>
      <c r="XK88" s="631"/>
      <c r="XL88" s="631"/>
      <c r="XM88" s="631"/>
      <c r="XN88" s="631"/>
      <c r="XO88" s="631"/>
      <c r="XP88" s="631"/>
      <c r="XQ88" s="631"/>
      <c r="XR88" s="631"/>
      <c r="XS88" s="631"/>
      <c r="XT88" s="631"/>
      <c r="XU88" s="631"/>
      <c r="XV88" s="631"/>
      <c r="XW88" s="631"/>
      <c r="XX88" s="631"/>
      <c r="XY88" s="631"/>
      <c r="XZ88" s="631"/>
      <c r="YA88" s="631"/>
      <c r="YB88" s="631"/>
      <c r="YC88" s="631"/>
      <c r="YD88" s="631"/>
      <c r="YE88" s="631"/>
      <c r="YF88" s="631"/>
      <c r="YG88" s="631"/>
      <c r="YH88" s="631"/>
      <c r="YI88" s="631"/>
      <c r="YJ88" s="631"/>
      <c r="YK88" s="631"/>
      <c r="YL88" s="631"/>
      <c r="YM88" s="631"/>
      <c r="YN88" s="631"/>
      <c r="YO88" s="631"/>
      <c r="YP88" s="631"/>
      <c r="YQ88" s="631"/>
      <c r="YR88" s="631"/>
      <c r="YS88" s="631"/>
      <c r="YT88" s="631"/>
      <c r="YU88" s="631"/>
      <c r="YV88" s="631"/>
      <c r="YW88" s="631"/>
      <c r="YX88" s="631"/>
      <c r="YY88" s="631"/>
      <c r="YZ88" s="631"/>
      <c r="ZA88" s="631"/>
      <c r="ZB88" s="631"/>
      <c r="ZC88" s="631"/>
      <c r="ZD88" s="631"/>
      <c r="ZE88" s="631"/>
      <c r="ZF88" s="631"/>
      <c r="ZG88" s="631"/>
      <c r="ZH88" s="631"/>
      <c r="ZI88" s="631"/>
      <c r="ZJ88" s="631"/>
      <c r="ZK88" s="631"/>
      <c r="ZL88" s="631"/>
      <c r="ZM88" s="631"/>
      <c r="ZN88" s="631"/>
      <c r="ZO88" s="631"/>
      <c r="ZP88" s="631"/>
      <c r="ZQ88" s="631"/>
      <c r="ZR88" s="631"/>
      <c r="ZS88" s="631"/>
      <c r="ZT88" s="631"/>
      <c r="ZU88" s="631"/>
      <c r="ZV88" s="631"/>
      <c r="ZW88" s="631"/>
      <c r="ZX88" s="631"/>
      <c r="ZY88" s="631"/>
      <c r="ZZ88" s="631"/>
      <c r="AAA88" s="631"/>
      <c r="AAB88" s="631"/>
      <c r="AAC88" s="631"/>
      <c r="AAD88" s="631"/>
      <c r="AAE88" s="631"/>
      <c r="AAF88" s="631"/>
      <c r="AAG88" s="631"/>
      <c r="AAH88" s="631"/>
      <c r="AAI88" s="631"/>
      <c r="AAJ88" s="631"/>
      <c r="AAK88" s="631"/>
      <c r="AAL88" s="631"/>
      <c r="AAM88" s="631"/>
      <c r="AAN88" s="631"/>
      <c r="AAO88" s="631"/>
      <c r="AAP88" s="631"/>
      <c r="AAQ88" s="631"/>
      <c r="AAR88" s="631"/>
      <c r="AAS88" s="631"/>
      <c r="AAT88" s="631"/>
      <c r="AAU88" s="631"/>
      <c r="AAV88" s="631"/>
      <c r="AAW88" s="631"/>
      <c r="AAX88" s="631"/>
      <c r="AAY88" s="631"/>
      <c r="AAZ88" s="631"/>
      <c r="ABA88" s="631"/>
      <c r="ABB88" s="631"/>
      <c r="ABC88" s="631"/>
      <c r="ABD88" s="631"/>
      <c r="ABE88" s="631"/>
      <c r="ABF88" s="631"/>
      <c r="ABG88" s="631"/>
      <c r="ABH88" s="631"/>
      <c r="ABI88" s="631"/>
      <c r="ABJ88" s="631"/>
      <c r="ABK88" s="631"/>
      <c r="ABL88" s="631"/>
      <c r="ABM88" s="631"/>
      <c r="ABN88" s="631"/>
      <c r="ABO88" s="631"/>
      <c r="ABP88" s="631"/>
      <c r="ABQ88" s="631"/>
      <c r="ABR88" s="631"/>
      <c r="ABS88" s="631"/>
      <c r="ABT88" s="631"/>
      <c r="ABU88" s="631"/>
      <c r="ABV88" s="631"/>
      <c r="ABW88" s="631"/>
      <c r="ABX88" s="631"/>
      <c r="ABY88" s="631"/>
      <c r="ABZ88" s="631"/>
      <c r="ACA88" s="631"/>
      <c r="ACB88" s="631"/>
      <c r="ACC88" s="631"/>
      <c r="ACD88" s="631"/>
      <c r="ACE88" s="631"/>
      <c r="ACF88" s="631"/>
      <c r="ACG88" s="631"/>
      <c r="ACH88" s="631"/>
      <c r="ACI88" s="631"/>
      <c r="ACJ88" s="631"/>
      <c r="ACK88" s="631"/>
      <c r="ACL88" s="631"/>
      <c r="ACM88" s="631"/>
      <c r="ACN88" s="631"/>
      <c r="ACO88" s="631"/>
      <c r="ACP88" s="631"/>
      <c r="ACQ88" s="631"/>
      <c r="ACR88" s="631"/>
      <c r="ACS88" s="631"/>
      <c r="ACT88" s="631"/>
      <c r="ACU88" s="631"/>
      <c r="ACV88" s="631"/>
      <c r="ACW88" s="631"/>
      <c r="ACX88" s="631"/>
      <c r="ACY88" s="631"/>
      <c r="ACZ88" s="631"/>
      <c r="ADA88" s="631"/>
      <c r="ADB88" s="631"/>
      <c r="ADC88" s="631"/>
      <c r="ADD88" s="631"/>
      <c r="ADE88" s="631"/>
      <c r="ADF88" s="631"/>
      <c r="ADG88" s="631"/>
      <c r="ADH88" s="631"/>
      <c r="ADI88" s="631"/>
      <c r="ADJ88" s="631"/>
      <c r="ADK88" s="631"/>
      <c r="ADL88" s="631"/>
      <c r="ADM88" s="631"/>
      <c r="ADN88" s="631"/>
      <c r="ADO88" s="631"/>
      <c r="ADP88" s="631"/>
      <c r="ADQ88" s="631"/>
      <c r="ADR88" s="631"/>
      <c r="ADS88" s="631"/>
      <c r="ADT88" s="631"/>
      <c r="ADU88" s="631"/>
      <c r="ADV88" s="631"/>
      <c r="ADW88" s="631"/>
      <c r="ADX88" s="631"/>
      <c r="ADY88" s="631"/>
      <c r="ADZ88" s="631"/>
      <c r="AEA88" s="631"/>
      <c r="AEB88" s="631"/>
      <c r="AEC88" s="631"/>
      <c r="AED88" s="631"/>
      <c r="AEE88" s="631"/>
      <c r="AEF88" s="631"/>
      <c r="AEG88" s="631"/>
      <c r="AEH88" s="631"/>
      <c r="AEI88" s="631"/>
      <c r="AEJ88" s="631"/>
      <c r="AEK88" s="631"/>
      <c r="AEL88" s="631"/>
      <c r="AEM88" s="631"/>
      <c r="AEN88" s="631"/>
      <c r="AEO88" s="631"/>
      <c r="AEP88" s="631"/>
      <c r="AEQ88" s="631"/>
      <c r="AER88" s="631"/>
      <c r="AES88" s="631"/>
      <c r="AET88" s="631"/>
      <c r="AEU88" s="631"/>
      <c r="AEV88" s="631"/>
      <c r="AEW88" s="631"/>
      <c r="AEX88" s="631"/>
      <c r="AEY88" s="631"/>
      <c r="AEZ88" s="631"/>
      <c r="AFA88" s="631"/>
      <c r="AFB88" s="631"/>
      <c r="AFC88" s="631"/>
      <c r="AFD88" s="631"/>
      <c r="AFE88" s="631"/>
      <c r="AFF88" s="631"/>
      <c r="AFG88" s="631"/>
      <c r="AFH88" s="631"/>
      <c r="AFI88" s="631"/>
      <c r="AFJ88" s="631"/>
      <c r="AFK88" s="631"/>
      <c r="AFL88" s="631"/>
      <c r="AFM88" s="631"/>
      <c r="AFN88" s="631"/>
      <c r="AFO88" s="631"/>
      <c r="AFP88" s="631"/>
      <c r="AFQ88" s="631"/>
      <c r="AFR88" s="631"/>
      <c r="AFS88" s="631"/>
      <c r="AFT88" s="631"/>
      <c r="AFU88" s="631"/>
      <c r="AFV88" s="631"/>
      <c r="AFW88" s="631"/>
      <c r="AFX88" s="631"/>
      <c r="AFY88" s="631"/>
      <c r="AFZ88" s="631"/>
      <c r="AGA88" s="631"/>
      <c r="AGB88" s="631"/>
      <c r="AGC88" s="631"/>
      <c r="AGD88" s="631"/>
      <c r="AGE88" s="631"/>
      <c r="AGF88" s="631"/>
      <c r="AGG88" s="631"/>
      <c r="AGH88" s="631"/>
      <c r="AGI88" s="631"/>
      <c r="AGJ88" s="631"/>
      <c r="AGK88" s="631"/>
      <c r="AGL88" s="631"/>
      <c r="AGM88" s="631"/>
      <c r="AGN88" s="631"/>
      <c r="AGO88" s="631"/>
      <c r="AGP88" s="631"/>
      <c r="AGQ88" s="631"/>
      <c r="AGR88" s="631"/>
      <c r="AGS88" s="631"/>
      <c r="AGT88" s="631"/>
      <c r="AGU88" s="631"/>
      <c r="AGV88" s="631"/>
      <c r="AGW88" s="631"/>
      <c r="AGX88" s="631"/>
      <c r="AGY88" s="631"/>
      <c r="AGZ88" s="631"/>
      <c r="AHA88" s="631"/>
      <c r="AHB88" s="631"/>
      <c r="AHC88" s="631"/>
      <c r="AHD88" s="631"/>
      <c r="AHE88" s="631"/>
      <c r="AHF88" s="631"/>
      <c r="AHG88" s="631"/>
      <c r="AHH88" s="631"/>
      <c r="AHI88" s="631"/>
      <c r="AHJ88" s="631"/>
      <c r="AHK88" s="631"/>
      <c r="AHL88" s="631"/>
      <c r="AHM88" s="631"/>
      <c r="AHN88" s="631"/>
      <c r="AHO88" s="631"/>
      <c r="AHP88" s="631"/>
      <c r="AHQ88" s="631"/>
      <c r="AHR88" s="631"/>
      <c r="AHS88" s="631"/>
      <c r="AHT88" s="631"/>
      <c r="AHU88" s="631"/>
      <c r="AHV88" s="631"/>
      <c r="AHW88" s="631"/>
      <c r="AHX88" s="631"/>
      <c r="AHY88" s="631"/>
      <c r="AHZ88" s="631"/>
      <c r="AIA88" s="631"/>
      <c r="AIB88" s="631"/>
      <c r="AIC88" s="631"/>
      <c r="AID88" s="631"/>
      <c r="AIE88" s="631"/>
      <c r="AIF88" s="631"/>
      <c r="AIG88" s="631"/>
      <c r="AIH88" s="631"/>
      <c r="AII88" s="631"/>
      <c r="AIJ88" s="631"/>
      <c r="AIK88" s="631"/>
      <c r="AIL88" s="631"/>
      <c r="AIM88" s="631"/>
      <c r="AIN88" s="631"/>
      <c r="AIO88" s="631"/>
      <c r="AIP88" s="631"/>
      <c r="AIQ88" s="631"/>
      <c r="AIR88" s="631"/>
      <c r="AIS88" s="631"/>
      <c r="AIT88" s="631"/>
      <c r="AIU88" s="631"/>
      <c r="AIV88" s="631"/>
      <c r="AIW88" s="631"/>
      <c r="AIX88" s="631"/>
      <c r="AIY88" s="631"/>
      <c r="AIZ88" s="631"/>
      <c r="AJA88" s="631"/>
      <c r="AJB88" s="631"/>
      <c r="AJC88" s="631"/>
      <c r="AJD88" s="631"/>
      <c r="AJE88" s="631"/>
      <c r="AJF88" s="631"/>
      <c r="AJG88" s="631"/>
      <c r="AJH88" s="631"/>
      <c r="AJI88" s="631"/>
      <c r="AJJ88" s="631"/>
      <c r="AJK88" s="631"/>
      <c r="AJL88" s="631"/>
      <c r="AJM88" s="631"/>
      <c r="AJN88" s="631"/>
      <c r="AJO88" s="631"/>
      <c r="AJP88" s="631"/>
      <c r="AJQ88" s="631"/>
      <c r="AJR88" s="631"/>
      <c r="AJS88" s="631"/>
      <c r="AJT88" s="631"/>
      <c r="AJU88" s="631"/>
      <c r="AJV88" s="631"/>
      <c r="AJW88" s="631"/>
      <c r="AJX88" s="631"/>
      <c r="AJY88" s="631"/>
      <c r="AJZ88" s="631"/>
      <c r="AKA88" s="631"/>
      <c r="AKB88" s="631"/>
      <c r="AKC88" s="631"/>
      <c r="AKD88" s="631"/>
      <c r="AKE88" s="631"/>
      <c r="AKF88" s="631"/>
      <c r="AKG88" s="631"/>
      <c r="AKH88" s="631"/>
      <c r="AKI88" s="631"/>
      <c r="AKJ88" s="631"/>
      <c r="AKK88" s="631"/>
      <c r="AKL88" s="631"/>
      <c r="AKM88" s="631"/>
      <c r="AKN88" s="631"/>
      <c r="AKO88" s="631"/>
      <c r="AKP88" s="631"/>
      <c r="AKQ88" s="631"/>
      <c r="AKR88" s="631"/>
      <c r="AKS88" s="631"/>
      <c r="AKT88" s="631"/>
      <c r="AKU88" s="631"/>
      <c r="AKV88" s="631"/>
      <c r="AKW88" s="631"/>
      <c r="AKX88" s="631"/>
      <c r="AKY88" s="631"/>
      <c r="AKZ88" s="631"/>
      <c r="ALA88" s="631"/>
      <c r="ALB88" s="631"/>
      <c r="ALC88" s="631"/>
      <c r="ALD88" s="631"/>
      <c r="ALE88" s="631"/>
      <c r="ALF88" s="631"/>
      <c r="ALG88" s="631"/>
      <c r="ALH88" s="631"/>
      <c r="ALI88" s="631"/>
      <c r="ALJ88" s="631"/>
      <c r="ALK88" s="631"/>
      <c r="ALL88" s="631"/>
      <c r="ALM88" s="631"/>
      <c r="ALN88" s="631"/>
      <c r="ALO88" s="631"/>
      <c r="ALP88" s="631"/>
      <c r="ALQ88" s="631"/>
      <c r="ALR88" s="631"/>
      <c r="ALS88" s="631"/>
      <c r="ALT88" s="631"/>
      <c r="ALU88" s="631"/>
      <c r="ALV88" s="631"/>
      <c r="ALW88" s="631"/>
      <c r="ALX88" s="631"/>
      <c r="ALY88" s="631"/>
      <c r="ALZ88" s="631"/>
      <c r="AMA88" s="631"/>
      <c r="AMB88" s="631"/>
      <c r="AMC88" s="631"/>
      <c r="AMD88" s="631"/>
      <c r="AME88" s="631"/>
      <c r="AMF88" s="631"/>
      <c r="AMG88" s="631"/>
      <c r="AMH88" s="631"/>
      <c r="AMI88" s="631"/>
      <c r="AMJ88" s="631"/>
      <c r="AMK88" s="631"/>
      <c r="AML88" s="631"/>
      <c r="AMM88" s="631"/>
      <c r="AMN88" s="631"/>
      <c r="AMO88" s="631"/>
      <c r="AMP88" s="631"/>
      <c r="AMQ88" s="631"/>
      <c r="AMR88" s="631"/>
      <c r="AMS88" s="631"/>
      <c r="AMT88" s="631"/>
      <c r="AMU88" s="631"/>
      <c r="AMV88" s="631"/>
      <c r="AMW88" s="631"/>
      <c r="AMX88" s="631"/>
      <c r="AMY88" s="631"/>
      <c r="AMZ88" s="631"/>
      <c r="ANA88" s="631"/>
      <c r="ANB88" s="631"/>
      <c r="ANC88" s="631"/>
      <c r="AND88" s="631"/>
      <c r="ANE88" s="631"/>
      <c r="ANF88" s="631"/>
      <c r="ANG88" s="631"/>
      <c r="ANH88" s="631"/>
      <c r="ANI88" s="631"/>
      <c r="ANJ88" s="631"/>
      <c r="ANK88" s="631"/>
      <c r="ANL88" s="631"/>
      <c r="ANM88" s="631"/>
      <c r="ANN88" s="631"/>
      <c r="ANO88" s="631"/>
      <c r="ANP88" s="631"/>
      <c r="ANQ88" s="631"/>
      <c r="ANR88" s="631"/>
      <c r="ANS88" s="631"/>
      <c r="ANT88" s="631"/>
      <c r="ANU88" s="631"/>
      <c r="ANV88" s="631"/>
      <c r="ANW88" s="631"/>
      <c r="ANX88" s="631"/>
      <c r="ANY88" s="631"/>
      <c r="ANZ88" s="631"/>
      <c r="AOA88" s="631"/>
      <c r="AOB88" s="631"/>
      <c r="AOC88" s="631"/>
      <c r="AOD88" s="631"/>
      <c r="AOE88" s="631"/>
      <c r="AOF88" s="631"/>
      <c r="AOG88" s="631"/>
      <c r="AOH88" s="631"/>
      <c r="AOI88" s="631"/>
      <c r="AOJ88" s="631"/>
      <c r="AOK88" s="631"/>
      <c r="AOL88" s="631"/>
      <c r="AOM88" s="631"/>
      <c r="AON88" s="631"/>
      <c r="AOO88" s="631"/>
      <c r="AOP88" s="631"/>
      <c r="AOQ88" s="631"/>
      <c r="AOR88" s="631"/>
      <c r="AOS88" s="631"/>
      <c r="AOT88" s="631"/>
      <c r="AOU88" s="631"/>
      <c r="AOV88" s="631"/>
      <c r="AOW88" s="631"/>
      <c r="AOX88" s="631"/>
      <c r="AOY88" s="631"/>
      <c r="AOZ88" s="631"/>
      <c r="APA88" s="631"/>
      <c r="APB88" s="631"/>
      <c r="APC88" s="631"/>
      <c r="APD88" s="631"/>
      <c r="APE88" s="631"/>
      <c r="APF88" s="631"/>
      <c r="APG88" s="631"/>
      <c r="APH88" s="631"/>
      <c r="API88" s="631"/>
      <c r="APJ88" s="631"/>
      <c r="APK88" s="631"/>
      <c r="APL88" s="631"/>
      <c r="APM88" s="631"/>
      <c r="APN88" s="631"/>
      <c r="APO88" s="631"/>
      <c r="APP88" s="631"/>
      <c r="APQ88" s="631"/>
      <c r="APR88" s="631"/>
      <c r="APS88" s="631"/>
      <c r="APT88" s="631"/>
      <c r="APU88" s="631"/>
      <c r="APV88" s="631"/>
      <c r="APW88" s="631"/>
      <c r="APX88" s="631"/>
      <c r="APY88" s="631"/>
      <c r="APZ88" s="631"/>
      <c r="AQA88" s="631"/>
      <c r="AQB88" s="631"/>
      <c r="AQC88" s="631"/>
      <c r="AQD88" s="631"/>
      <c r="AQE88" s="631"/>
      <c r="AQF88" s="631"/>
      <c r="AQG88" s="631"/>
      <c r="AQH88" s="631"/>
      <c r="AQI88" s="631"/>
      <c r="AQJ88" s="631"/>
      <c r="AQK88" s="631"/>
      <c r="AQL88" s="631"/>
      <c r="AQM88" s="631"/>
      <c r="AQN88" s="631"/>
      <c r="AQO88" s="631"/>
      <c r="AQP88" s="631"/>
      <c r="AQQ88" s="631"/>
      <c r="AQR88" s="631"/>
      <c r="AQS88" s="631"/>
      <c r="AQT88" s="631"/>
      <c r="AQU88" s="631"/>
      <c r="AQV88" s="631"/>
      <c r="AQW88" s="631"/>
      <c r="AQX88" s="631"/>
      <c r="AQY88" s="631"/>
      <c r="AQZ88" s="631"/>
      <c r="ARA88" s="631"/>
      <c r="ARB88" s="631"/>
      <c r="ARC88" s="631"/>
      <c r="ARD88" s="631"/>
      <c r="ARE88" s="631"/>
      <c r="ARF88" s="631"/>
      <c r="ARG88" s="631"/>
      <c r="ARH88" s="631"/>
      <c r="ARI88" s="631"/>
      <c r="ARJ88" s="631"/>
      <c r="ARK88" s="631"/>
      <c r="ARL88" s="631"/>
      <c r="ARM88" s="631"/>
      <c r="ARN88" s="631"/>
      <c r="ARO88" s="631"/>
      <c r="ARP88" s="631"/>
      <c r="ARQ88" s="631"/>
      <c r="ARR88" s="631"/>
      <c r="ARS88" s="631"/>
      <c r="ART88" s="631"/>
      <c r="ARU88" s="631"/>
      <c r="ARV88" s="631"/>
      <c r="ARW88" s="631"/>
      <c r="ARX88" s="631"/>
      <c r="ARY88" s="631"/>
      <c r="ARZ88" s="631"/>
      <c r="ASA88" s="631"/>
      <c r="ASB88" s="631"/>
      <c r="ASC88" s="631"/>
      <c r="ASD88" s="631"/>
      <c r="ASE88" s="631"/>
      <c r="ASF88" s="631"/>
      <c r="ASG88" s="631"/>
      <c r="ASH88" s="631"/>
      <c r="ASI88" s="631"/>
      <c r="ASJ88" s="631"/>
      <c r="ASK88" s="631"/>
      <c r="ASL88" s="631"/>
      <c r="ASM88" s="631"/>
      <c r="ASN88" s="631"/>
      <c r="ASO88" s="631"/>
      <c r="ASP88" s="631"/>
      <c r="ASQ88" s="631"/>
      <c r="ASR88" s="631"/>
      <c r="ASS88" s="631"/>
      <c r="AST88" s="631"/>
      <c r="ASU88" s="631"/>
      <c r="ASV88" s="631"/>
      <c r="ASW88" s="631"/>
      <c r="ASX88" s="631"/>
      <c r="ASY88" s="631"/>
      <c r="ASZ88" s="631"/>
      <c r="ATA88" s="631"/>
      <c r="ATB88" s="631"/>
      <c r="ATC88" s="631"/>
      <c r="ATD88" s="631"/>
      <c r="ATE88" s="631"/>
      <c r="ATF88" s="631"/>
      <c r="ATG88" s="631"/>
      <c r="ATH88" s="631"/>
      <c r="ATI88" s="631"/>
      <c r="ATJ88" s="631"/>
      <c r="ATK88" s="631"/>
      <c r="ATL88" s="631"/>
      <c r="ATM88" s="631"/>
      <c r="ATN88" s="631"/>
      <c r="ATO88" s="631"/>
      <c r="ATP88" s="631"/>
      <c r="ATQ88" s="631"/>
      <c r="ATR88" s="631"/>
      <c r="ATS88" s="631"/>
      <c r="ATT88" s="631"/>
      <c r="ATU88" s="631"/>
      <c r="ATV88" s="631"/>
      <c r="ATW88" s="631"/>
      <c r="ATX88" s="631"/>
      <c r="ATY88" s="631"/>
      <c r="ATZ88" s="631"/>
      <c r="AUA88" s="631"/>
      <c r="AUB88" s="631"/>
      <c r="AUC88" s="631"/>
      <c r="AUD88" s="631"/>
      <c r="AUE88" s="631"/>
      <c r="AUF88" s="631"/>
      <c r="AUG88" s="631"/>
      <c r="AUH88" s="631"/>
      <c r="AUI88" s="631"/>
      <c r="AUJ88" s="631"/>
      <c r="AUK88" s="631"/>
      <c r="AUL88" s="631"/>
      <c r="AUM88" s="631"/>
      <c r="AUN88" s="631"/>
      <c r="AUO88" s="631"/>
      <c r="AUP88" s="631"/>
      <c r="AUQ88" s="631"/>
      <c r="AUR88" s="631"/>
      <c r="AUS88" s="631"/>
      <c r="AUT88" s="631"/>
      <c r="AUU88" s="631"/>
      <c r="AUV88" s="631"/>
      <c r="AUW88" s="631"/>
      <c r="AUX88" s="631"/>
      <c r="AUY88" s="631"/>
      <c r="AUZ88" s="631"/>
      <c r="AVA88" s="631"/>
      <c r="AVB88" s="631"/>
      <c r="AVC88" s="631"/>
      <c r="AVD88" s="631"/>
      <c r="AVE88" s="631"/>
      <c r="AVF88" s="631"/>
      <c r="AVG88" s="631"/>
      <c r="AVH88" s="631"/>
      <c r="AVI88" s="631"/>
      <c r="AVJ88" s="631"/>
      <c r="AVK88" s="631"/>
      <c r="AVL88" s="631"/>
      <c r="AVM88" s="631"/>
      <c r="AVN88" s="631"/>
      <c r="AVO88" s="631"/>
      <c r="AVP88" s="631"/>
      <c r="AVQ88" s="631"/>
      <c r="AVR88" s="631"/>
      <c r="AVS88" s="631"/>
      <c r="AVT88" s="631"/>
      <c r="AVU88" s="631"/>
      <c r="AVV88" s="631"/>
      <c r="AVW88" s="631"/>
      <c r="AVX88" s="631"/>
      <c r="AVY88" s="631"/>
      <c r="AVZ88" s="631"/>
      <c r="AWA88" s="631"/>
      <c r="AWB88" s="631"/>
      <c r="AWC88" s="631"/>
      <c r="AWD88" s="631"/>
      <c r="AWE88" s="631"/>
      <c r="AWF88" s="631"/>
      <c r="AWG88" s="631"/>
      <c r="AWH88" s="631"/>
      <c r="AWI88" s="631"/>
      <c r="AWJ88" s="631"/>
      <c r="AWK88" s="631"/>
      <c r="AWL88" s="631"/>
      <c r="AWM88" s="631"/>
      <c r="AWN88" s="631"/>
      <c r="AWO88" s="631"/>
      <c r="AWP88" s="631"/>
      <c r="AWQ88" s="631"/>
      <c r="AWR88" s="631"/>
      <c r="AWS88" s="631"/>
      <c r="AWT88" s="631"/>
      <c r="AWU88" s="631"/>
      <c r="AWV88" s="631"/>
      <c r="AWW88" s="631"/>
      <c r="AWX88" s="631"/>
      <c r="AWY88" s="631"/>
      <c r="AWZ88" s="631"/>
      <c r="AXA88" s="631"/>
      <c r="AXB88" s="631"/>
      <c r="AXC88" s="631"/>
      <c r="AXD88" s="631"/>
      <c r="AXE88" s="631"/>
      <c r="AXF88" s="631"/>
      <c r="AXG88" s="631"/>
      <c r="AXH88" s="631"/>
      <c r="AXI88" s="631"/>
      <c r="AXJ88" s="631"/>
      <c r="AXK88" s="631"/>
      <c r="AXL88" s="631"/>
      <c r="AXM88" s="631"/>
      <c r="AXN88" s="631"/>
      <c r="AXO88" s="631"/>
      <c r="AXP88" s="631"/>
      <c r="AXQ88" s="631"/>
      <c r="AXR88" s="631"/>
      <c r="AXS88" s="631"/>
      <c r="AXT88" s="631"/>
      <c r="AXU88" s="631"/>
      <c r="AXV88" s="631"/>
      <c r="AXW88" s="631"/>
      <c r="AXX88" s="631"/>
      <c r="AXY88" s="631"/>
      <c r="AXZ88" s="631"/>
      <c r="AYA88" s="631"/>
      <c r="AYB88" s="631"/>
      <c r="AYC88" s="631"/>
      <c r="AYD88" s="631"/>
      <c r="AYE88" s="631"/>
      <c r="AYF88" s="631"/>
      <c r="AYG88" s="631"/>
      <c r="AYH88" s="631"/>
      <c r="AYI88" s="631"/>
      <c r="AYJ88" s="631"/>
      <c r="AYK88" s="631"/>
      <c r="AYL88" s="631"/>
      <c r="AYM88" s="631"/>
      <c r="AYN88" s="631"/>
      <c r="AYO88" s="631"/>
      <c r="AYP88" s="631"/>
      <c r="AYQ88" s="631"/>
      <c r="AYR88" s="631"/>
      <c r="AYS88" s="631"/>
      <c r="AYT88" s="631"/>
      <c r="AYU88" s="631"/>
      <c r="AYV88" s="631"/>
      <c r="AYW88" s="631"/>
      <c r="AYX88" s="631"/>
      <c r="AYY88" s="631"/>
      <c r="AYZ88" s="631"/>
      <c r="AZA88" s="631"/>
      <c r="AZB88" s="631"/>
      <c r="AZC88" s="631"/>
      <c r="AZD88" s="631"/>
      <c r="AZE88" s="631"/>
      <c r="AZF88" s="631"/>
      <c r="AZG88" s="631"/>
      <c r="AZH88" s="631"/>
      <c r="AZI88" s="631"/>
      <c r="AZJ88" s="631"/>
      <c r="AZK88" s="631"/>
      <c r="AZL88" s="631"/>
      <c r="AZM88" s="631"/>
      <c r="AZN88" s="631"/>
      <c r="AZO88" s="631"/>
      <c r="AZP88" s="631"/>
      <c r="AZQ88" s="631"/>
      <c r="AZR88" s="631"/>
      <c r="AZS88" s="631"/>
      <c r="AZT88" s="631"/>
      <c r="AZU88" s="631"/>
      <c r="AZV88" s="631"/>
      <c r="AZW88" s="631"/>
      <c r="AZX88" s="631"/>
      <c r="AZY88" s="631"/>
      <c r="AZZ88" s="631"/>
      <c r="BAA88" s="631"/>
      <c r="BAB88" s="631"/>
      <c r="BAC88" s="631"/>
      <c r="BAD88" s="631"/>
      <c r="BAE88" s="631"/>
      <c r="BAF88" s="631"/>
      <c r="BAG88" s="631"/>
      <c r="BAH88" s="631"/>
      <c r="BAI88" s="631"/>
      <c r="BAJ88" s="631"/>
      <c r="BAK88" s="631"/>
      <c r="BAL88" s="631"/>
      <c r="BAM88" s="631"/>
      <c r="BAN88" s="631"/>
      <c r="BAO88" s="631"/>
      <c r="BAP88" s="631"/>
      <c r="BAQ88" s="631"/>
      <c r="BAR88" s="631"/>
      <c r="BAS88" s="631"/>
      <c r="BAT88" s="631"/>
      <c r="BAU88" s="631"/>
      <c r="BAV88" s="631"/>
      <c r="BAW88" s="631"/>
      <c r="BAX88" s="631"/>
      <c r="BAY88" s="631"/>
      <c r="BAZ88" s="631"/>
      <c r="BBA88" s="631"/>
      <c r="BBB88" s="631"/>
      <c r="BBC88" s="631"/>
      <c r="BBD88" s="631"/>
      <c r="BBE88" s="631"/>
      <c r="BBF88" s="631"/>
      <c r="BBG88" s="631"/>
      <c r="BBH88" s="631"/>
      <c r="BBI88" s="631"/>
      <c r="BBJ88" s="631"/>
      <c r="BBK88" s="631"/>
      <c r="BBL88" s="631"/>
      <c r="BBM88" s="631"/>
      <c r="BBN88" s="631"/>
      <c r="BBO88" s="631"/>
      <c r="BBP88" s="631"/>
      <c r="BBQ88" s="631"/>
      <c r="BBR88" s="631"/>
      <c r="BBS88" s="631"/>
      <c r="BBT88" s="631"/>
      <c r="BBU88" s="631"/>
      <c r="BBV88" s="631"/>
      <c r="BBW88" s="631"/>
      <c r="BBX88" s="631"/>
      <c r="BBY88" s="631"/>
      <c r="BBZ88" s="631"/>
      <c r="BCA88" s="631"/>
      <c r="BCB88" s="631"/>
      <c r="BCC88" s="631"/>
      <c r="BCD88" s="631"/>
      <c r="BCE88" s="631"/>
      <c r="BCF88" s="631"/>
      <c r="BCG88" s="631"/>
      <c r="BCH88" s="631"/>
      <c r="BCI88" s="631"/>
      <c r="BCJ88" s="631"/>
      <c r="BCK88" s="631"/>
      <c r="BCL88" s="631"/>
      <c r="BCM88" s="631"/>
      <c r="BCN88" s="631"/>
      <c r="BCO88" s="631"/>
      <c r="BCP88" s="631"/>
      <c r="BCQ88" s="631"/>
      <c r="BCR88" s="631"/>
      <c r="BCS88" s="631"/>
      <c r="BCT88" s="631"/>
      <c r="BCU88" s="631"/>
      <c r="BCV88" s="631"/>
      <c r="BCW88" s="631"/>
      <c r="BCX88" s="631"/>
      <c r="BCY88" s="631"/>
      <c r="BCZ88" s="631"/>
      <c r="BDA88" s="631"/>
      <c r="BDB88" s="631"/>
      <c r="BDC88" s="631"/>
      <c r="BDD88" s="631"/>
      <c r="BDE88" s="631"/>
      <c r="BDF88" s="631"/>
      <c r="BDG88" s="631"/>
      <c r="BDH88" s="631"/>
      <c r="BDI88" s="631"/>
      <c r="BDJ88" s="631"/>
      <c r="BDK88" s="631"/>
    </row>
    <row r="89" spans="1:1467" customFormat="1">
      <c r="A89" s="631"/>
      <c r="B89" s="672" t="s">
        <v>357</v>
      </c>
      <c r="C89" s="562">
        <v>0.1333</v>
      </c>
      <c r="D89" s="563">
        <v>8.1999239130434791</v>
      </c>
      <c r="E89" s="563"/>
      <c r="F89" s="674">
        <v>8.1999239130434791</v>
      </c>
      <c r="G89" s="631"/>
      <c r="H89" s="631"/>
      <c r="I89" s="631"/>
      <c r="J89" s="631"/>
      <c r="K89" s="631"/>
      <c r="L89" s="631"/>
      <c r="M89" s="631"/>
      <c r="N89" s="631"/>
      <c r="O89" s="631"/>
      <c r="P89" s="631"/>
      <c r="Q89" s="631"/>
      <c r="R89" s="631"/>
      <c r="S89" s="631"/>
      <c r="T89" s="631"/>
      <c r="U89" s="631"/>
      <c r="V89" s="631"/>
      <c r="W89" s="631"/>
      <c r="X89" s="631"/>
      <c r="Y89" s="631"/>
      <c r="Z89" s="631"/>
      <c r="AA89" s="631"/>
      <c r="AB89" s="631"/>
      <c r="AC89" s="631"/>
      <c r="AD89" s="631"/>
      <c r="AE89" s="631"/>
      <c r="AF89" s="631"/>
      <c r="AG89" s="631"/>
      <c r="AH89" s="631"/>
      <c r="AI89" s="631"/>
      <c r="AJ89" s="631"/>
      <c r="AK89" s="631"/>
      <c r="AL89" s="631"/>
      <c r="AM89" s="631"/>
      <c r="AN89" s="631"/>
      <c r="AO89" s="631"/>
      <c r="AP89" s="631"/>
      <c r="AQ89" s="631"/>
      <c r="AR89" s="631"/>
      <c r="AS89" s="631"/>
      <c r="AT89" s="631"/>
      <c r="AU89" s="631"/>
      <c r="AV89" s="631"/>
      <c r="AW89" s="631"/>
      <c r="AX89" s="631"/>
      <c r="AY89" s="631"/>
      <c r="AZ89" s="631"/>
      <c r="BA89" s="631"/>
      <c r="BB89" s="631"/>
      <c r="BC89" s="631"/>
      <c r="BD89" s="631"/>
      <c r="BE89" s="631"/>
      <c r="BF89" s="631"/>
      <c r="BG89" s="631"/>
      <c r="BH89" s="631"/>
      <c r="BI89" s="631"/>
      <c r="BJ89" s="631"/>
      <c r="BK89" s="631"/>
      <c r="BL89" s="631"/>
      <c r="BM89" s="631"/>
      <c r="BN89" s="631"/>
      <c r="BO89" s="631"/>
      <c r="BP89" s="631"/>
      <c r="BQ89" s="631"/>
      <c r="BR89" s="631"/>
      <c r="BS89" s="631"/>
      <c r="BT89" s="631"/>
      <c r="BU89" s="631"/>
      <c r="BV89" s="631"/>
      <c r="BW89" s="631"/>
      <c r="BX89" s="631"/>
      <c r="BY89" s="631"/>
      <c r="BZ89" s="631"/>
      <c r="CA89" s="631"/>
      <c r="CB89" s="631"/>
      <c r="CC89" s="631"/>
      <c r="CD89" s="631"/>
      <c r="CE89" s="631"/>
      <c r="CF89" s="631"/>
      <c r="CG89" s="631"/>
      <c r="CH89" s="631"/>
      <c r="CI89" s="631"/>
      <c r="CJ89" s="631"/>
      <c r="CK89" s="631"/>
      <c r="CL89" s="631"/>
      <c r="CM89" s="631"/>
      <c r="CN89" s="631"/>
      <c r="CO89" s="631"/>
      <c r="CP89" s="631"/>
      <c r="CQ89" s="631"/>
      <c r="CR89" s="631"/>
      <c r="CS89" s="631"/>
      <c r="CT89" s="631"/>
      <c r="CU89" s="631"/>
      <c r="CV89" s="631"/>
      <c r="CW89" s="631"/>
      <c r="CX89" s="631"/>
      <c r="CY89" s="631"/>
      <c r="CZ89" s="631"/>
      <c r="DA89" s="631"/>
      <c r="DB89" s="631"/>
      <c r="DC89" s="631"/>
      <c r="DD89" s="631"/>
      <c r="DE89" s="631"/>
      <c r="DF89" s="631"/>
      <c r="DG89" s="631"/>
      <c r="DH89" s="631"/>
      <c r="DI89" s="631"/>
      <c r="DJ89" s="631"/>
      <c r="DK89" s="631"/>
      <c r="DL89" s="631"/>
      <c r="DM89" s="631"/>
      <c r="DN89" s="631"/>
      <c r="DO89" s="631"/>
      <c r="DP89" s="631"/>
      <c r="DQ89" s="631"/>
      <c r="DR89" s="631"/>
      <c r="DS89" s="631"/>
      <c r="DT89" s="631"/>
      <c r="DU89" s="631"/>
      <c r="DV89" s="631"/>
      <c r="DW89" s="631"/>
      <c r="DX89" s="631"/>
      <c r="DY89" s="631"/>
      <c r="DZ89" s="631"/>
      <c r="EA89" s="631"/>
      <c r="EB89" s="631"/>
      <c r="EC89" s="631"/>
      <c r="ED89" s="631"/>
      <c r="EE89" s="631"/>
      <c r="EF89" s="631"/>
      <c r="EG89" s="631"/>
      <c r="EH89" s="631"/>
      <c r="EI89" s="631"/>
      <c r="EJ89" s="631"/>
      <c r="EK89" s="631"/>
      <c r="EL89" s="631"/>
      <c r="EM89" s="631"/>
      <c r="EN89" s="631"/>
      <c r="EO89" s="631"/>
      <c r="EP89" s="631"/>
      <c r="EQ89" s="631"/>
      <c r="ER89" s="631"/>
      <c r="ES89" s="631"/>
      <c r="ET89" s="631"/>
      <c r="EU89" s="631"/>
      <c r="EV89" s="631"/>
      <c r="EW89" s="631"/>
      <c r="EX89" s="631"/>
      <c r="EY89" s="631"/>
      <c r="EZ89" s="631"/>
      <c r="FA89" s="631"/>
      <c r="FB89" s="631"/>
      <c r="FC89" s="631"/>
      <c r="FD89" s="631"/>
      <c r="FE89" s="631"/>
      <c r="FF89" s="631"/>
      <c r="FG89" s="631"/>
      <c r="FH89" s="631"/>
      <c r="FI89" s="631"/>
      <c r="FJ89" s="631"/>
      <c r="FK89" s="631"/>
      <c r="FL89" s="631"/>
      <c r="FM89" s="631"/>
      <c r="FN89" s="631"/>
      <c r="FO89" s="631"/>
      <c r="FP89" s="631"/>
      <c r="FQ89" s="631"/>
      <c r="FR89" s="631"/>
      <c r="FS89" s="631"/>
      <c r="FT89" s="631"/>
      <c r="FU89" s="631"/>
      <c r="FV89" s="631"/>
      <c r="FW89" s="631"/>
      <c r="FX89" s="631"/>
      <c r="FY89" s="631"/>
      <c r="FZ89" s="631"/>
      <c r="GA89" s="631"/>
      <c r="GB89" s="631"/>
      <c r="GC89" s="631"/>
      <c r="GD89" s="631"/>
      <c r="GE89" s="631"/>
      <c r="GF89" s="631"/>
      <c r="GG89" s="631"/>
      <c r="GH89" s="631"/>
      <c r="GI89" s="631"/>
      <c r="GJ89" s="631"/>
      <c r="GK89" s="631"/>
      <c r="GL89" s="631"/>
      <c r="GM89" s="631"/>
      <c r="GN89" s="631"/>
      <c r="GO89" s="631"/>
      <c r="GP89" s="631"/>
      <c r="GQ89" s="631"/>
      <c r="GR89" s="631"/>
      <c r="GS89" s="631"/>
      <c r="GT89" s="631"/>
      <c r="GU89" s="631"/>
      <c r="GV89" s="631"/>
      <c r="GW89" s="631"/>
      <c r="GX89" s="631"/>
      <c r="GY89" s="631"/>
      <c r="GZ89" s="631"/>
      <c r="HA89" s="631"/>
      <c r="HB89" s="631"/>
      <c r="HC89" s="631"/>
      <c r="HD89" s="631"/>
      <c r="HE89" s="631"/>
      <c r="HF89" s="631"/>
      <c r="HG89" s="631"/>
      <c r="HH89" s="631"/>
      <c r="HI89" s="631"/>
      <c r="HJ89" s="631"/>
      <c r="HK89" s="631"/>
      <c r="HL89" s="631"/>
      <c r="HM89" s="631"/>
      <c r="HN89" s="631"/>
      <c r="HO89" s="631"/>
      <c r="HP89" s="631"/>
      <c r="HQ89" s="631"/>
      <c r="HR89" s="631"/>
      <c r="HS89" s="631"/>
      <c r="HT89" s="631"/>
      <c r="HU89" s="631"/>
      <c r="HV89" s="631"/>
      <c r="HW89" s="631"/>
      <c r="HX89" s="631"/>
      <c r="HY89" s="631"/>
      <c r="HZ89" s="631"/>
      <c r="IA89" s="631"/>
      <c r="IB89" s="631"/>
      <c r="IC89" s="631"/>
      <c r="ID89" s="631"/>
      <c r="IE89" s="631"/>
      <c r="IF89" s="631"/>
      <c r="IG89" s="631"/>
      <c r="IH89" s="631"/>
      <c r="II89" s="631"/>
      <c r="IJ89" s="631"/>
      <c r="IK89" s="631"/>
      <c r="IL89" s="631"/>
      <c r="IM89" s="631"/>
      <c r="IN89" s="631"/>
      <c r="IO89" s="631"/>
      <c r="IP89" s="631"/>
      <c r="IQ89" s="631"/>
      <c r="IR89" s="631"/>
      <c r="IS89" s="631"/>
      <c r="IT89" s="631"/>
      <c r="IU89" s="631"/>
      <c r="IV89" s="631"/>
      <c r="IW89" s="631"/>
      <c r="IX89" s="631"/>
      <c r="IY89" s="631"/>
      <c r="IZ89" s="631"/>
      <c r="JA89" s="631"/>
      <c r="JB89" s="631"/>
      <c r="JC89" s="631"/>
      <c r="JD89" s="631"/>
      <c r="JE89" s="631"/>
      <c r="JF89" s="631"/>
      <c r="JG89" s="631"/>
      <c r="JH89" s="631"/>
      <c r="JI89" s="631"/>
      <c r="JJ89" s="631"/>
      <c r="JK89" s="631"/>
      <c r="JL89" s="631"/>
      <c r="JM89" s="631"/>
      <c r="JN89" s="631"/>
      <c r="JO89" s="631"/>
      <c r="JP89" s="631"/>
      <c r="JQ89" s="631"/>
      <c r="JR89" s="631"/>
      <c r="JS89" s="631"/>
      <c r="JT89" s="631"/>
      <c r="JU89" s="631"/>
      <c r="JV89" s="631"/>
      <c r="JW89" s="631"/>
      <c r="JX89" s="631"/>
      <c r="JY89" s="631"/>
      <c r="JZ89" s="631"/>
      <c r="KA89" s="631"/>
      <c r="KB89" s="631"/>
      <c r="KC89" s="631"/>
      <c r="KD89" s="631"/>
      <c r="KE89" s="631"/>
      <c r="KF89" s="631"/>
      <c r="KG89" s="631"/>
      <c r="KH89" s="631"/>
      <c r="KI89" s="631"/>
      <c r="KJ89" s="631"/>
      <c r="KK89" s="631"/>
      <c r="KL89" s="631"/>
      <c r="KM89" s="631"/>
      <c r="KN89" s="631"/>
      <c r="KO89" s="631"/>
      <c r="KP89" s="631"/>
      <c r="KQ89" s="631"/>
      <c r="KR89" s="631"/>
      <c r="KS89" s="631"/>
      <c r="KT89" s="631"/>
      <c r="KU89" s="631"/>
      <c r="KV89" s="631"/>
      <c r="KW89" s="631"/>
      <c r="KX89" s="631"/>
      <c r="KY89" s="631"/>
      <c r="KZ89" s="631"/>
      <c r="LA89" s="631"/>
      <c r="LB89" s="631"/>
      <c r="LC89" s="631"/>
      <c r="LD89" s="631"/>
      <c r="LE89" s="631"/>
      <c r="LF89" s="631"/>
      <c r="LG89" s="631"/>
      <c r="LH89" s="631"/>
      <c r="LI89" s="631"/>
      <c r="LJ89" s="631"/>
      <c r="LK89" s="631"/>
      <c r="LL89" s="631"/>
      <c r="LM89" s="631"/>
      <c r="LN89" s="631"/>
      <c r="LO89" s="631"/>
      <c r="LP89" s="631"/>
      <c r="LQ89" s="631"/>
      <c r="LR89" s="631"/>
      <c r="LS89" s="631"/>
      <c r="LT89" s="631"/>
      <c r="LU89" s="631"/>
      <c r="LV89" s="631"/>
      <c r="LW89" s="631"/>
      <c r="LX89" s="631"/>
      <c r="LY89" s="631"/>
      <c r="LZ89" s="631"/>
      <c r="MA89" s="631"/>
      <c r="MB89" s="631"/>
      <c r="MC89" s="631"/>
      <c r="MD89" s="631"/>
      <c r="ME89" s="631"/>
      <c r="MF89" s="631"/>
      <c r="MG89" s="631"/>
      <c r="MH89" s="631"/>
      <c r="MI89" s="631"/>
      <c r="MJ89" s="631"/>
      <c r="MK89" s="631"/>
      <c r="ML89" s="631"/>
      <c r="MM89" s="631"/>
      <c r="MN89" s="631"/>
      <c r="MO89" s="631"/>
      <c r="MP89" s="631"/>
      <c r="MQ89" s="631"/>
      <c r="MR89" s="631"/>
      <c r="MS89" s="631"/>
      <c r="MT89" s="631"/>
      <c r="MU89" s="631"/>
      <c r="MV89" s="631"/>
      <c r="MW89" s="631"/>
      <c r="MX89" s="631"/>
      <c r="MY89" s="631"/>
      <c r="MZ89" s="631"/>
      <c r="NA89" s="631"/>
      <c r="NB89" s="631"/>
      <c r="NC89" s="631"/>
      <c r="ND89" s="631"/>
      <c r="NE89" s="631"/>
      <c r="NF89" s="631"/>
      <c r="NG89" s="631"/>
      <c r="NH89" s="631"/>
      <c r="NI89" s="631"/>
      <c r="NJ89" s="631"/>
      <c r="NK89" s="631"/>
      <c r="NL89" s="631"/>
      <c r="NM89" s="631"/>
      <c r="NN89" s="631"/>
      <c r="NO89" s="631"/>
      <c r="NP89" s="631"/>
      <c r="NQ89" s="631"/>
      <c r="NR89" s="631"/>
      <c r="NS89" s="631"/>
      <c r="NT89" s="631"/>
      <c r="NU89" s="631"/>
      <c r="NV89" s="631"/>
      <c r="NW89" s="631"/>
      <c r="NX89" s="631"/>
      <c r="NY89" s="631"/>
      <c r="NZ89" s="631"/>
      <c r="OA89" s="631"/>
      <c r="OB89" s="631"/>
      <c r="OC89" s="631"/>
      <c r="OD89" s="631"/>
      <c r="OE89" s="631"/>
      <c r="OF89" s="631"/>
      <c r="OG89" s="631"/>
      <c r="OH89" s="631"/>
      <c r="OI89" s="631"/>
      <c r="OJ89" s="631"/>
      <c r="OK89" s="631"/>
      <c r="OL89" s="631"/>
      <c r="OM89" s="631"/>
      <c r="ON89" s="631"/>
      <c r="OO89" s="631"/>
      <c r="OP89" s="631"/>
      <c r="OQ89" s="631"/>
      <c r="OR89" s="631"/>
      <c r="OS89" s="631"/>
      <c r="OT89" s="631"/>
      <c r="OU89" s="631"/>
      <c r="OV89" s="631"/>
      <c r="OW89" s="631"/>
      <c r="OX89" s="631"/>
      <c r="OY89" s="631"/>
      <c r="OZ89" s="631"/>
      <c r="PA89" s="631"/>
      <c r="PB89" s="631"/>
      <c r="PC89" s="631"/>
      <c r="PD89" s="631"/>
      <c r="PE89" s="631"/>
      <c r="PF89" s="631"/>
      <c r="PG89" s="631"/>
      <c r="PH89" s="631"/>
      <c r="PI89" s="631"/>
      <c r="PJ89" s="631"/>
      <c r="PK89" s="631"/>
      <c r="PL89" s="631"/>
      <c r="PM89" s="631"/>
      <c r="PN89" s="631"/>
      <c r="PO89" s="631"/>
      <c r="PP89" s="631"/>
      <c r="PQ89" s="631"/>
      <c r="PR89" s="631"/>
      <c r="PS89" s="631"/>
      <c r="PT89" s="631"/>
      <c r="PU89" s="631"/>
      <c r="PV89" s="631"/>
      <c r="PW89" s="631"/>
      <c r="PX89" s="631"/>
      <c r="PY89" s="631"/>
      <c r="PZ89" s="631"/>
      <c r="QA89" s="631"/>
      <c r="QB89" s="631"/>
      <c r="QC89" s="631"/>
      <c r="QD89" s="631"/>
      <c r="QE89" s="631"/>
      <c r="QF89" s="631"/>
      <c r="QG89" s="631"/>
      <c r="QH89" s="631"/>
      <c r="QI89" s="631"/>
      <c r="QJ89" s="631"/>
      <c r="QK89" s="631"/>
      <c r="QL89" s="631"/>
      <c r="QM89" s="631"/>
      <c r="QN89" s="631"/>
      <c r="QO89" s="631"/>
      <c r="QP89" s="631"/>
      <c r="QQ89" s="631"/>
      <c r="QR89" s="631"/>
      <c r="QS89" s="631"/>
      <c r="QT89" s="631"/>
      <c r="QU89" s="631"/>
      <c r="QV89" s="631"/>
      <c r="QW89" s="631"/>
      <c r="QX89" s="631"/>
      <c r="QY89" s="631"/>
      <c r="QZ89" s="631"/>
      <c r="RA89" s="631"/>
      <c r="RB89" s="631"/>
      <c r="RC89" s="631"/>
      <c r="RD89" s="631"/>
      <c r="RE89" s="631"/>
      <c r="RF89" s="631"/>
      <c r="RG89" s="631"/>
      <c r="RH89" s="631"/>
      <c r="RI89" s="631"/>
      <c r="RJ89" s="631"/>
      <c r="RK89" s="631"/>
      <c r="RL89" s="631"/>
      <c r="RM89" s="631"/>
      <c r="RN89" s="631"/>
      <c r="RO89" s="631"/>
      <c r="RP89" s="631"/>
      <c r="RQ89" s="631"/>
      <c r="RR89" s="631"/>
      <c r="RS89" s="631"/>
      <c r="RT89" s="631"/>
      <c r="RU89" s="631"/>
      <c r="RV89" s="631"/>
      <c r="RW89" s="631"/>
      <c r="RX89" s="631"/>
      <c r="RY89" s="631"/>
      <c r="RZ89" s="631"/>
      <c r="SA89" s="631"/>
      <c r="SB89" s="631"/>
      <c r="SC89" s="631"/>
      <c r="SD89" s="631"/>
      <c r="SE89" s="631"/>
      <c r="SF89" s="631"/>
      <c r="SG89" s="631"/>
      <c r="SH89" s="631"/>
      <c r="SI89" s="631"/>
      <c r="SJ89" s="631"/>
      <c r="SK89" s="631"/>
      <c r="SL89" s="631"/>
      <c r="SM89" s="631"/>
      <c r="SN89" s="631"/>
      <c r="SO89" s="631"/>
      <c r="SP89" s="631"/>
      <c r="SQ89" s="631"/>
      <c r="SR89" s="631"/>
      <c r="SS89" s="631"/>
      <c r="ST89" s="631"/>
      <c r="SU89" s="631"/>
      <c r="SV89" s="631"/>
      <c r="SW89" s="631"/>
      <c r="SX89" s="631"/>
      <c r="SY89" s="631"/>
      <c r="SZ89" s="631"/>
      <c r="TA89" s="631"/>
      <c r="TB89" s="631"/>
      <c r="TC89" s="631"/>
      <c r="TD89" s="631"/>
      <c r="TE89" s="631"/>
      <c r="TF89" s="631"/>
      <c r="TG89" s="631"/>
      <c r="TH89" s="631"/>
      <c r="TI89" s="631"/>
      <c r="TJ89" s="631"/>
      <c r="TK89" s="631"/>
      <c r="TL89" s="631"/>
      <c r="TM89" s="631"/>
      <c r="TN89" s="631"/>
      <c r="TO89" s="631"/>
      <c r="TP89" s="631"/>
      <c r="TQ89" s="631"/>
      <c r="TR89" s="631"/>
      <c r="TS89" s="631"/>
      <c r="TT89" s="631"/>
      <c r="TU89" s="631"/>
      <c r="TV89" s="631"/>
      <c r="TW89" s="631"/>
      <c r="TX89" s="631"/>
      <c r="TY89" s="631"/>
      <c r="TZ89" s="631"/>
      <c r="UA89" s="631"/>
      <c r="UB89" s="631"/>
      <c r="UC89" s="631"/>
      <c r="UD89" s="631"/>
      <c r="UE89" s="631"/>
      <c r="UF89" s="631"/>
      <c r="UG89" s="631"/>
      <c r="UH89" s="631"/>
      <c r="UI89" s="631"/>
      <c r="UJ89" s="631"/>
      <c r="UK89" s="631"/>
      <c r="UL89" s="631"/>
      <c r="UM89" s="631"/>
      <c r="UN89" s="631"/>
      <c r="UO89" s="631"/>
      <c r="UP89" s="631"/>
      <c r="UQ89" s="631"/>
      <c r="UR89" s="631"/>
      <c r="US89" s="631"/>
      <c r="UT89" s="631"/>
      <c r="UU89" s="631"/>
      <c r="UV89" s="631"/>
      <c r="UW89" s="631"/>
      <c r="UX89" s="631"/>
      <c r="UY89" s="631"/>
      <c r="UZ89" s="631"/>
      <c r="VA89" s="631"/>
      <c r="VB89" s="631"/>
      <c r="VC89" s="631"/>
      <c r="VD89" s="631"/>
      <c r="VE89" s="631"/>
      <c r="VF89" s="631"/>
      <c r="VG89" s="631"/>
      <c r="VH89" s="631"/>
      <c r="VI89" s="631"/>
      <c r="VJ89" s="631"/>
      <c r="VK89" s="631"/>
      <c r="VL89" s="631"/>
      <c r="VM89" s="631"/>
      <c r="VN89" s="631"/>
      <c r="VO89" s="631"/>
      <c r="VP89" s="631"/>
      <c r="VQ89" s="631"/>
      <c r="VR89" s="631"/>
      <c r="VS89" s="631"/>
      <c r="VT89" s="631"/>
      <c r="VU89" s="631"/>
      <c r="VV89" s="631"/>
      <c r="VW89" s="631"/>
      <c r="VX89" s="631"/>
      <c r="VY89" s="631"/>
      <c r="VZ89" s="631"/>
      <c r="WA89" s="631"/>
      <c r="WB89" s="631"/>
      <c r="WC89" s="631"/>
      <c r="WD89" s="631"/>
      <c r="WE89" s="631"/>
      <c r="WF89" s="631"/>
      <c r="WG89" s="631"/>
      <c r="WH89" s="631"/>
      <c r="WI89" s="631"/>
      <c r="WJ89" s="631"/>
      <c r="WK89" s="631"/>
      <c r="WL89" s="631"/>
      <c r="WM89" s="631"/>
      <c r="WN89" s="631"/>
      <c r="WO89" s="631"/>
      <c r="WP89" s="631"/>
      <c r="WQ89" s="631"/>
      <c r="WR89" s="631"/>
      <c r="WS89" s="631"/>
      <c r="WT89" s="631"/>
      <c r="WU89" s="631"/>
      <c r="WV89" s="631"/>
      <c r="WW89" s="631"/>
      <c r="WX89" s="631"/>
      <c r="WY89" s="631"/>
      <c r="WZ89" s="631"/>
      <c r="XA89" s="631"/>
      <c r="XB89" s="631"/>
      <c r="XC89" s="631"/>
      <c r="XD89" s="631"/>
      <c r="XE89" s="631"/>
      <c r="XF89" s="631"/>
      <c r="XG89" s="631"/>
      <c r="XH89" s="631"/>
      <c r="XI89" s="631"/>
      <c r="XJ89" s="631"/>
      <c r="XK89" s="631"/>
      <c r="XL89" s="631"/>
      <c r="XM89" s="631"/>
      <c r="XN89" s="631"/>
      <c r="XO89" s="631"/>
      <c r="XP89" s="631"/>
      <c r="XQ89" s="631"/>
      <c r="XR89" s="631"/>
      <c r="XS89" s="631"/>
      <c r="XT89" s="631"/>
      <c r="XU89" s="631"/>
      <c r="XV89" s="631"/>
      <c r="XW89" s="631"/>
      <c r="XX89" s="631"/>
      <c r="XY89" s="631"/>
      <c r="XZ89" s="631"/>
      <c r="YA89" s="631"/>
      <c r="YB89" s="631"/>
      <c r="YC89" s="631"/>
      <c r="YD89" s="631"/>
      <c r="YE89" s="631"/>
      <c r="YF89" s="631"/>
      <c r="YG89" s="631"/>
      <c r="YH89" s="631"/>
      <c r="YI89" s="631"/>
      <c r="YJ89" s="631"/>
      <c r="YK89" s="631"/>
      <c r="YL89" s="631"/>
      <c r="YM89" s="631"/>
      <c r="YN89" s="631"/>
      <c r="YO89" s="631"/>
      <c r="YP89" s="631"/>
      <c r="YQ89" s="631"/>
      <c r="YR89" s="631"/>
      <c r="YS89" s="631"/>
      <c r="YT89" s="631"/>
      <c r="YU89" s="631"/>
      <c r="YV89" s="631"/>
      <c r="YW89" s="631"/>
      <c r="YX89" s="631"/>
      <c r="YY89" s="631"/>
      <c r="YZ89" s="631"/>
      <c r="ZA89" s="631"/>
      <c r="ZB89" s="631"/>
      <c r="ZC89" s="631"/>
      <c r="ZD89" s="631"/>
      <c r="ZE89" s="631"/>
      <c r="ZF89" s="631"/>
      <c r="ZG89" s="631"/>
      <c r="ZH89" s="631"/>
      <c r="ZI89" s="631"/>
      <c r="ZJ89" s="631"/>
      <c r="ZK89" s="631"/>
      <c r="ZL89" s="631"/>
      <c r="ZM89" s="631"/>
      <c r="ZN89" s="631"/>
      <c r="ZO89" s="631"/>
      <c r="ZP89" s="631"/>
      <c r="ZQ89" s="631"/>
      <c r="ZR89" s="631"/>
      <c r="ZS89" s="631"/>
      <c r="ZT89" s="631"/>
      <c r="ZU89" s="631"/>
      <c r="ZV89" s="631"/>
      <c r="ZW89" s="631"/>
      <c r="ZX89" s="631"/>
      <c r="ZY89" s="631"/>
      <c r="ZZ89" s="631"/>
      <c r="AAA89" s="631"/>
      <c r="AAB89" s="631"/>
      <c r="AAC89" s="631"/>
      <c r="AAD89" s="631"/>
      <c r="AAE89" s="631"/>
      <c r="AAF89" s="631"/>
      <c r="AAG89" s="631"/>
      <c r="AAH89" s="631"/>
      <c r="AAI89" s="631"/>
      <c r="AAJ89" s="631"/>
      <c r="AAK89" s="631"/>
      <c r="AAL89" s="631"/>
      <c r="AAM89" s="631"/>
      <c r="AAN89" s="631"/>
      <c r="AAO89" s="631"/>
      <c r="AAP89" s="631"/>
      <c r="AAQ89" s="631"/>
      <c r="AAR89" s="631"/>
      <c r="AAS89" s="631"/>
      <c r="AAT89" s="631"/>
      <c r="AAU89" s="631"/>
      <c r="AAV89" s="631"/>
      <c r="AAW89" s="631"/>
      <c r="AAX89" s="631"/>
      <c r="AAY89" s="631"/>
      <c r="AAZ89" s="631"/>
      <c r="ABA89" s="631"/>
      <c r="ABB89" s="631"/>
      <c r="ABC89" s="631"/>
      <c r="ABD89" s="631"/>
      <c r="ABE89" s="631"/>
      <c r="ABF89" s="631"/>
      <c r="ABG89" s="631"/>
      <c r="ABH89" s="631"/>
      <c r="ABI89" s="631"/>
      <c r="ABJ89" s="631"/>
      <c r="ABK89" s="631"/>
      <c r="ABL89" s="631"/>
      <c r="ABM89" s="631"/>
      <c r="ABN89" s="631"/>
      <c r="ABO89" s="631"/>
      <c r="ABP89" s="631"/>
      <c r="ABQ89" s="631"/>
      <c r="ABR89" s="631"/>
      <c r="ABS89" s="631"/>
      <c r="ABT89" s="631"/>
      <c r="ABU89" s="631"/>
      <c r="ABV89" s="631"/>
      <c r="ABW89" s="631"/>
      <c r="ABX89" s="631"/>
      <c r="ABY89" s="631"/>
      <c r="ABZ89" s="631"/>
      <c r="ACA89" s="631"/>
      <c r="ACB89" s="631"/>
      <c r="ACC89" s="631"/>
      <c r="ACD89" s="631"/>
      <c r="ACE89" s="631"/>
      <c r="ACF89" s="631"/>
      <c r="ACG89" s="631"/>
      <c r="ACH89" s="631"/>
      <c r="ACI89" s="631"/>
      <c r="ACJ89" s="631"/>
      <c r="ACK89" s="631"/>
      <c r="ACL89" s="631"/>
      <c r="ACM89" s="631"/>
      <c r="ACN89" s="631"/>
      <c r="ACO89" s="631"/>
      <c r="ACP89" s="631"/>
      <c r="ACQ89" s="631"/>
      <c r="ACR89" s="631"/>
      <c r="ACS89" s="631"/>
      <c r="ACT89" s="631"/>
      <c r="ACU89" s="631"/>
      <c r="ACV89" s="631"/>
      <c r="ACW89" s="631"/>
      <c r="ACX89" s="631"/>
      <c r="ACY89" s="631"/>
      <c r="ACZ89" s="631"/>
      <c r="ADA89" s="631"/>
      <c r="ADB89" s="631"/>
      <c r="ADC89" s="631"/>
      <c r="ADD89" s="631"/>
      <c r="ADE89" s="631"/>
      <c r="ADF89" s="631"/>
      <c r="ADG89" s="631"/>
      <c r="ADH89" s="631"/>
      <c r="ADI89" s="631"/>
      <c r="ADJ89" s="631"/>
      <c r="ADK89" s="631"/>
      <c r="ADL89" s="631"/>
      <c r="ADM89" s="631"/>
      <c r="ADN89" s="631"/>
      <c r="ADO89" s="631"/>
      <c r="ADP89" s="631"/>
      <c r="ADQ89" s="631"/>
      <c r="ADR89" s="631"/>
      <c r="ADS89" s="631"/>
      <c r="ADT89" s="631"/>
      <c r="ADU89" s="631"/>
      <c r="ADV89" s="631"/>
      <c r="ADW89" s="631"/>
      <c r="ADX89" s="631"/>
      <c r="ADY89" s="631"/>
      <c r="ADZ89" s="631"/>
      <c r="AEA89" s="631"/>
      <c r="AEB89" s="631"/>
      <c r="AEC89" s="631"/>
      <c r="AED89" s="631"/>
      <c r="AEE89" s="631"/>
      <c r="AEF89" s="631"/>
      <c r="AEG89" s="631"/>
      <c r="AEH89" s="631"/>
      <c r="AEI89" s="631"/>
      <c r="AEJ89" s="631"/>
      <c r="AEK89" s="631"/>
      <c r="AEL89" s="631"/>
      <c r="AEM89" s="631"/>
      <c r="AEN89" s="631"/>
      <c r="AEO89" s="631"/>
      <c r="AEP89" s="631"/>
      <c r="AEQ89" s="631"/>
      <c r="AER89" s="631"/>
      <c r="AES89" s="631"/>
      <c r="AET89" s="631"/>
      <c r="AEU89" s="631"/>
      <c r="AEV89" s="631"/>
      <c r="AEW89" s="631"/>
      <c r="AEX89" s="631"/>
      <c r="AEY89" s="631"/>
      <c r="AEZ89" s="631"/>
      <c r="AFA89" s="631"/>
      <c r="AFB89" s="631"/>
      <c r="AFC89" s="631"/>
      <c r="AFD89" s="631"/>
      <c r="AFE89" s="631"/>
      <c r="AFF89" s="631"/>
      <c r="AFG89" s="631"/>
      <c r="AFH89" s="631"/>
      <c r="AFI89" s="631"/>
      <c r="AFJ89" s="631"/>
      <c r="AFK89" s="631"/>
      <c r="AFL89" s="631"/>
      <c r="AFM89" s="631"/>
      <c r="AFN89" s="631"/>
      <c r="AFO89" s="631"/>
      <c r="AFP89" s="631"/>
      <c r="AFQ89" s="631"/>
      <c r="AFR89" s="631"/>
      <c r="AFS89" s="631"/>
      <c r="AFT89" s="631"/>
      <c r="AFU89" s="631"/>
      <c r="AFV89" s="631"/>
      <c r="AFW89" s="631"/>
      <c r="AFX89" s="631"/>
      <c r="AFY89" s="631"/>
      <c r="AFZ89" s="631"/>
      <c r="AGA89" s="631"/>
      <c r="AGB89" s="631"/>
      <c r="AGC89" s="631"/>
      <c r="AGD89" s="631"/>
      <c r="AGE89" s="631"/>
      <c r="AGF89" s="631"/>
      <c r="AGG89" s="631"/>
      <c r="AGH89" s="631"/>
      <c r="AGI89" s="631"/>
      <c r="AGJ89" s="631"/>
      <c r="AGK89" s="631"/>
      <c r="AGL89" s="631"/>
      <c r="AGM89" s="631"/>
      <c r="AGN89" s="631"/>
      <c r="AGO89" s="631"/>
      <c r="AGP89" s="631"/>
      <c r="AGQ89" s="631"/>
      <c r="AGR89" s="631"/>
      <c r="AGS89" s="631"/>
      <c r="AGT89" s="631"/>
      <c r="AGU89" s="631"/>
      <c r="AGV89" s="631"/>
      <c r="AGW89" s="631"/>
      <c r="AGX89" s="631"/>
      <c r="AGY89" s="631"/>
      <c r="AGZ89" s="631"/>
      <c r="AHA89" s="631"/>
      <c r="AHB89" s="631"/>
      <c r="AHC89" s="631"/>
      <c r="AHD89" s="631"/>
      <c r="AHE89" s="631"/>
      <c r="AHF89" s="631"/>
      <c r="AHG89" s="631"/>
      <c r="AHH89" s="631"/>
      <c r="AHI89" s="631"/>
      <c r="AHJ89" s="631"/>
      <c r="AHK89" s="631"/>
      <c r="AHL89" s="631"/>
      <c r="AHM89" s="631"/>
      <c r="AHN89" s="631"/>
      <c r="AHO89" s="631"/>
      <c r="AHP89" s="631"/>
      <c r="AHQ89" s="631"/>
      <c r="AHR89" s="631"/>
      <c r="AHS89" s="631"/>
      <c r="AHT89" s="631"/>
      <c r="AHU89" s="631"/>
      <c r="AHV89" s="631"/>
      <c r="AHW89" s="631"/>
      <c r="AHX89" s="631"/>
      <c r="AHY89" s="631"/>
      <c r="AHZ89" s="631"/>
      <c r="AIA89" s="631"/>
      <c r="AIB89" s="631"/>
      <c r="AIC89" s="631"/>
      <c r="AID89" s="631"/>
      <c r="AIE89" s="631"/>
      <c r="AIF89" s="631"/>
      <c r="AIG89" s="631"/>
      <c r="AIH89" s="631"/>
      <c r="AII89" s="631"/>
      <c r="AIJ89" s="631"/>
      <c r="AIK89" s="631"/>
      <c r="AIL89" s="631"/>
      <c r="AIM89" s="631"/>
      <c r="AIN89" s="631"/>
      <c r="AIO89" s="631"/>
      <c r="AIP89" s="631"/>
      <c r="AIQ89" s="631"/>
      <c r="AIR89" s="631"/>
      <c r="AIS89" s="631"/>
      <c r="AIT89" s="631"/>
      <c r="AIU89" s="631"/>
      <c r="AIV89" s="631"/>
      <c r="AIW89" s="631"/>
      <c r="AIX89" s="631"/>
      <c r="AIY89" s="631"/>
      <c r="AIZ89" s="631"/>
      <c r="AJA89" s="631"/>
      <c r="AJB89" s="631"/>
      <c r="AJC89" s="631"/>
      <c r="AJD89" s="631"/>
      <c r="AJE89" s="631"/>
      <c r="AJF89" s="631"/>
      <c r="AJG89" s="631"/>
      <c r="AJH89" s="631"/>
      <c r="AJI89" s="631"/>
      <c r="AJJ89" s="631"/>
      <c r="AJK89" s="631"/>
      <c r="AJL89" s="631"/>
      <c r="AJM89" s="631"/>
      <c r="AJN89" s="631"/>
      <c r="AJO89" s="631"/>
      <c r="AJP89" s="631"/>
      <c r="AJQ89" s="631"/>
      <c r="AJR89" s="631"/>
      <c r="AJS89" s="631"/>
      <c r="AJT89" s="631"/>
      <c r="AJU89" s="631"/>
      <c r="AJV89" s="631"/>
      <c r="AJW89" s="631"/>
      <c r="AJX89" s="631"/>
      <c r="AJY89" s="631"/>
      <c r="AJZ89" s="631"/>
      <c r="AKA89" s="631"/>
      <c r="AKB89" s="631"/>
      <c r="AKC89" s="631"/>
      <c r="AKD89" s="631"/>
      <c r="AKE89" s="631"/>
      <c r="AKF89" s="631"/>
      <c r="AKG89" s="631"/>
      <c r="AKH89" s="631"/>
      <c r="AKI89" s="631"/>
      <c r="AKJ89" s="631"/>
      <c r="AKK89" s="631"/>
      <c r="AKL89" s="631"/>
      <c r="AKM89" s="631"/>
      <c r="AKN89" s="631"/>
      <c r="AKO89" s="631"/>
      <c r="AKP89" s="631"/>
      <c r="AKQ89" s="631"/>
      <c r="AKR89" s="631"/>
      <c r="AKS89" s="631"/>
      <c r="AKT89" s="631"/>
      <c r="AKU89" s="631"/>
      <c r="AKV89" s="631"/>
      <c r="AKW89" s="631"/>
      <c r="AKX89" s="631"/>
      <c r="AKY89" s="631"/>
      <c r="AKZ89" s="631"/>
      <c r="ALA89" s="631"/>
      <c r="ALB89" s="631"/>
      <c r="ALC89" s="631"/>
      <c r="ALD89" s="631"/>
      <c r="ALE89" s="631"/>
      <c r="ALF89" s="631"/>
      <c r="ALG89" s="631"/>
      <c r="ALH89" s="631"/>
      <c r="ALI89" s="631"/>
      <c r="ALJ89" s="631"/>
      <c r="ALK89" s="631"/>
      <c r="ALL89" s="631"/>
      <c r="ALM89" s="631"/>
      <c r="ALN89" s="631"/>
      <c r="ALO89" s="631"/>
      <c r="ALP89" s="631"/>
      <c r="ALQ89" s="631"/>
      <c r="ALR89" s="631"/>
      <c r="ALS89" s="631"/>
      <c r="ALT89" s="631"/>
      <c r="ALU89" s="631"/>
      <c r="ALV89" s="631"/>
      <c r="ALW89" s="631"/>
      <c r="ALX89" s="631"/>
      <c r="ALY89" s="631"/>
      <c r="ALZ89" s="631"/>
      <c r="AMA89" s="631"/>
      <c r="AMB89" s="631"/>
      <c r="AMC89" s="631"/>
      <c r="AMD89" s="631"/>
      <c r="AME89" s="631"/>
      <c r="AMF89" s="631"/>
      <c r="AMG89" s="631"/>
      <c r="AMH89" s="631"/>
      <c r="AMI89" s="631"/>
      <c r="AMJ89" s="631"/>
      <c r="AMK89" s="631"/>
      <c r="AML89" s="631"/>
      <c r="AMM89" s="631"/>
      <c r="AMN89" s="631"/>
      <c r="AMO89" s="631"/>
      <c r="AMP89" s="631"/>
      <c r="AMQ89" s="631"/>
      <c r="AMR89" s="631"/>
      <c r="AMS89" s="631"/>
      <c r="AMT89" s="631"/>
      <c r="AMU89" s="631"/>
      <c r="AMV89" s="631"/>
      <c r="AMW89" s="631"/>
      <c r="AMX89" s="631"/>
      <c r="AMY89" s="631"/>
      <c r="AMZ89" s="631"/>
      <c r="ANA89" s="631"/>
      <c r="ANB89" s="631"/>
      <c r="ANC89" s="631"/>
      <c r="AND89" s="631"/>
      <c r="ANE89" s="631"/>
      <c r="ANF89" s="631"/>
      <c r="ANG89" s="631"/>
      <c r="ANH89" s="631"/>
      <c r="ANI89" s="631"/>
      <c r="ANJ89" s="631"/>
      <c r="ANK89" s="631"/>
      <c r="ANL89" s="631"/>
      <c r="ANM89" s="631"/>
      <c r="ANN89" s="631"/>
      <c r="ANO89" s="631"/>
      <c r="ANP89" s="631"/>
      <c r="ANQ89" s="631"/>
      <c r="ANR89" s="631"/>
      <c r="ANS89" s="631"/>
      <c r="ANT89" s="631"/>
      <c r="ANU89" s="631"/>
      <c r="ANV89" s="631"/>
      <c r="ANW89" s="631"/>
      <c r="ANX89" s="631"/>
      <c r="ANY89" s="631"/>
      <c r="ANZ89" s="631"/>
      <c r="AOA89" s="631"/>
      <c r="AOB89" s="631"/>
      <c r="AOC89" s="631"/>
      <c r="AOD89" s="631"/>
      <c r="AOE89" s="631"/>
      <c r="AOF89" s="631"/>
      <c r="AOG89" s="631"/>
      <c r="AOH89" s="631"/>
      <c r="AOI89" s="631"/>
      <c r="AOJ89" s="631"/>
      <c r="AOK89" s="631"/>
      <c r="AOL89" s="631"/>
      <c r="AOM89" s="631"/>
      <c r="AON89" s="631"/>
      <c r="AOO89" s="631"/>
      <c r="AOP89" s="631"/>
      <c r="AOQ89" s="631"/>
      <c r="AOR89" s="631"/>
      <c r="AOS89" s="631"/>
      <c r="AOT89" s="631"/>
      <c r="AOU89" s="631"/>
      <c r="AOV89" s="631"/>
      <c r="AOW89" s="631"/>
      <c r="AOX89" s="631"/>
      <c r="AOY89" s="631"/>
      <c r="AOZ89" s="631"/>
      <c r="APA89" s="631"/>
      <c r="APB89" s="631"/>
      <c r="APC89" s="631"/>
      <c r="APD89" s="631"/>
      <c r="APE89" s="631"/>
      <c r="APF89" s="631"/>
      <c r="APG89" s="631"/>
      <c r="APH89" s="631"/>
      <c r="API89" s="631"/>
      <c r="APJ89" s="631"/>
      <c r="APK89" s="631"/>
      <c r="APL89" s="631"/>
      <c r="APM89" s="631"/>
      <c r="APN89" s="631"/>
      <c r="APO89" s="631"/>
      <c r="APP89" s="631"/>
      <c r="APQ89" s="631"/>
      <c r="APR89" s="631"/>
      <c r="APS89" s="631"/>
      <c r="APT89" s="631"/>
      <c r="APU89" s="631"/>
      <c r="APV89" s="631"/>
      <c r="APW89" s="631"/>
      <c r="APX89" s="631"/>
      <c r="APY89" s="631"/>
      <c r="APZ89" s="631"/>
      <c r="AQA89" s="631"/>
      <c r="AQB89" s="631"/>
      <c r="AQC89" s="631"/>
      <c r="AQD89" s="631"/>
      <c r="AQE89" s="631"/>
      <c r="AQF89" s="631"/>
      <c r="AQG89" s="631"/>
      <c r="AQH89" s="631"/>
      <c r="AQI89" s="631"/>
      <c r="AQJ89" s="631"/>
      <c r="AQK89" s="631"/>
      <c r="AQL89" s="631"/>
      <c r="AQM89" s="631"/>
      <c r="AQN89" s="631"/>
      <c r="AQO89" s="631"/>
      <c r="AQP89" s="631"/>
      <c r="AQQ89" s="631"/>
      <c r="AQR89" s="631"/>
      <c r="AQS89" s="631"/>
      <c r="AQT89" s="631"/>
      <c r="AQU89" s="631"/>
      <c r="AQV89" s="631"/>
      <c r="AQW89" s="631"/>
      <c r="AQX89" s="631"/>
      <c r="AQY89" s="631"/>
      <c r="AQZ89" s="631"/>
      <c r="ARA89" s="631"/>
      <c r="ARB89" s="631"/>
      <c r="ARC89" s="631"/>
      <c r="ARD89" s="631"/>
      <c r="ARE89" s="631"/>
      <c r="ARF89" s="631"/>
      <c r="ARG89" s="631"/>
      <c r="ARH89" s="631"/>
      <c r="ARI89" s="631"/>
      <c r="ARJ89" s="631"/>
      <c r="ARK89" s="631"/>
      <c r="ARL89" s="631"/>
      <c r="ARM89" s="631"/>
      <c r="ARN89" s="631"/>
      <c r="ARO89" s="631"/>
      <c r="ARP89" s="631"/>
      <c r="ARQ89" s="631"/>
      <c r="ARR89" s="631"/>
      <c r="ARS89" s="631"/>
      <c r="ART89" s="631"/>
      <c r="ARU89" s="631"/>
      <c r="ARV89" s="631"/>
      <c r="ARW89" s="631"/>
      <c r="ARX89" s="631"/>
      <c r="ARY89" s="631"/>
      <c r="ARZ89" s="631"/>
      <c r="ASA89" s="631"/>
      <c r="ASB89" s="631"/>
      <c r="ASC89" s="631"/>
      <c r="ASD89" s="631"/>
      <c r="ASE89" s="631"/>
      <c r="ASF89" s="631"/>
      <c r="ASG89" s="631"/>
      <c r="ASH89" s="631"/>
      <c r="ASI89" s="631"/>
      <c r="ASJ89" s="631"/>
      <c r="ASK89" s="631"/>
      <c r="ASL89" s="631"/>
      <c r="ASM89" s="631"/>
      <c r="ASN89" s="631"/>
      <c r="ASO89" s="631"/>
      <c r="ASP89" s="631"/>
      <c r="ASQ89" s="631"/>
      <c r="ASR89" s="631"/>
      <c r="ASS89" s="631"/>
      <c r="AST89" s="631"/>
      <c r="ASU89" s="631"/>
      <c r="ASV89" s="631"/>
      <c r="ASW89" s="631"/>
      <c r="ASX89" s="631"/>
      <c r="ASY89" s="631"/>
      <c r="ASZ89" s="631"/>
      <c r="ATA89" s="631"/>
      <c r="ATB89" s="631"/>
      <c r="ATC89" s="631"/>
      <c r="ATD89" s="631"/>
      <c r="ATE89" s="631"/>
      <c r="ATF89" s="631"/>
      <c r="ATG89" s="631"/>
      <c r="ATH89" s="631"/>
      <c r="ATI89" s="631"/>
      <c r="ATJ89" s="631"/>
      <c r="ATK89" s="631"/>
      <c r="ATL89" s="631"/>
      <c r="ATM89" s="631"/>
      <c r="ATN89" s="631"/>
      <c r="ATO89" s="631"/>
      <c r="ATP89" s="631"/>
      <c r="ATQ89" s="631"/>
      <c r="ATR89" s="631"/>
      <c r="ATS89" s="631"/>
      <c r="ATT89" s="631"/>
      <c r="ATU89" s="631"/>
      <c r="ATV89" s="631"/>
      <c r="ATW89" s="631"/>
      <c r="ATX89" s="631"/>
      <c r="ATY89" s="631"/>
      <c r="ATZ89" s="631"/>
      <c r="AUA89" s="631"/>
      <c r="AUB89" s="631"/>
      <c r="AUC89" s="631"/>
      <c r="AUD89" s="631"/>
      <c r="AUE89" s="631"/>
      <c r="AUF89" s="631"/>
      <c r="AUG89" s="631"/>
      <c r="AUH89" s="631"/>
      <c r="AUI89" s="631"/>
      <c r="AUJ89" s="631"/>
      <c r="AUK89" s="631"/>
      <c r="AUL89" s="631"/>
      <c r="AUM89" s="631"/>
      <c r="AUN89" s="631"/>
      <c r="AUO89" s="631"/>
      <c r="AUP89" s="631"/>
      <c r="AUQ89" s="631"/>
      <c r="AUR89" s="631"/>
      <c r="AUS89" s="631"/>
      <c r="AUT89" s="631"/>
      <c r="AUU89" s="631"/>
      <c r="AUV89" s="631"/>
      <c r="AUW89" s="631"/>
      <c r="AUX89" s="631"/>
      <c r="AUY89" s="631"/>
      <c r="AUZ89" s="631"/>
      <c r="AVA89" s="631"/>
      <c r="AVB89" s="631"/>
      <c r="AVC89" s="631"/>
      <c r="AVD89" s="631"/>
      <c r="AVE89" s="631"/>
      <c r="AVF89" s="631"/>
      <c r="AVG89" s="631"/>
      <c r="AVH89" s="631"/>
      <c r="AVI89" s="631"/>
      <c r="AVJ89" s="631"/>
      <c r="AVK89" s="631"/>
      <c r="AVL89" s="631"/>
      <c r="AVM89" s="631"/>
      <c r="AVN89" s="631"/>
      <c r="AVO89" s="631"/>
      <c r="AVP89" s="631"/>
      <c r="AVQ89" s="631"/>
      <c r="AVR89" s="631"/>
      <c r="AVS89" s="631"/>
      <c r="AVT89" s="631"/>
      <c r="AVU89" s="631"/>
      <c r="AVV89" s="631"/>
      <c r="AVW89" s="631"/>
      <c r="AVX89" s="631"/>
      <c r="AVY89" s="631"/>
      <c r="AVZ89" s="631"/>
      <c r="AWA89" s="631"/>
      <c r="AWB89" s="631"/>
      <c r="AWC89" s="631"/>
      <c r="AWD89" s="631"/>
      <c r="AWE89" s="631"/>
      <c r="AWF89" s="631"/>
      <c r="AWG89" s="631"/>
      <c r="AWH89" s="631"/>
      <c r="AWI89" s="631"/>
      <c r="AWJ89" s="631"/>
      <c r="AWK89" s="631"/>
      <c r="AWL89" s="631"/>
      <c r="AWM89" s="631"/>
      <c r="AWN89" s="631"/>
      <c r="AWO89" s="631"/>
      <c r="AWP89" s="631"/>
      <c r="AWQ89" s="631"/>
      <c r="AWR89" s="631"/>
      <c r="AWS89" s="631"/>
      <c r="AWT89" s="631"/>
      <c r="AWU89" s="631"/>
      <c r="AWV89" s="631"/>
      <c r="AWW89" s="631"/>
      <c r="AWX89" s="631"/>
      <c r="AWY89" s="631"/>
      <c r="AWZ89" s="631"/>
      <c r="AXA89" s="631"/>
      <c r="AXB89" s="631"/>
      <c r="AXC89" s="631"/>
      <c r="AXD89" s="631"/>
      <c r="AXE89" s="631"/>
      <c r="AXF89" s="631"/>
      <c r="AXG89" s="631"/>
      <c r="AXH89" s="631"/>
      <c r="AXI89" s="631"/>
      <c r="AXJ89" s="631"/>
      <c r="AXK89" s="631"/>
      <c r="AXL89" s="631"/>
      <c r="AXM89" s="631"/>
      <c r="AXN89" s="631"/>
      <c r="AXO89" s="631"/>
      <c r="AXP89" s="631"/>
      <c r="AXQ89" s="631"/>
      <c r="AXR89" s="631"/>
      <c r="AXS89" s="631"/>
      <c r="AXT89" s="631"/>
      <c r="AXU89" s="631"/>
      <c r="AXV89" s="631"/>
      <c r="AXW89" s="631"/>
      <c r="AXX89" s="631"/>
      <c r="AXY89" s="631"/>
      <c r="AXZ89" s="631"/>
      <c r="AYA89" s="631"/>
      <c r="AYB89" s="631"/>
      <c r="AYC89" s="631"/>
      <c r="AYD89" s="631"/>
      <c r="AYE89" s="631"/>
      <c r="AYF89" s="631"/>
      <c r="AYG89" s="631"/>
      <c r="AYH89" s="631"/>
      <c r="AYI89" s="631"/>
      <c r="AYJ89" s="631"/>
      <c r="AYK89" s="631"/>
      <c r="AYL89" s="631"/>
      <c r="AYM89" s="631"/>
      <c r="AYN89" s="631"/>
      <c r="AYO89" s="631"/>
      <c r="AYP89" s="631"/>
      <c r="AYQ89" s="631"/>
      <c r="AYR89" s="631"/>
      <c r="AYS89" s="631"/>
      <c r="AYT89" s="631"/>
      <c r="AYU89" s="631"/>
      <c r="AYV89" s="631"/>
      <c r="AYW89" s="631"/>
      <c r="AYX89" s="631"/>
      <c r="AYY89" s="631"/>
      <c r="AYZ89" s="631"/>
      <c r="AZA89" s="631"/>
      <c r="AZB89" s="631"/>
      <c r="AZC89" s="631"/>
      <c r="AZD89" s="631"/>
      <c r="AZE89" s="631"/>
      <c r="AZF89" s="631"/>
      <c r="AZG89" s="631"/>
      <c r="AZH89" s="631"/>
      <c r="AZI89" s="631"/>
      <c r="AZJ89" s="631"/>
      <c r="AZK89" s="631"/>
      <c r="AZL89" s="631"/>
      <c r="AZM89" s="631"/>
      <c r="AZN89" s="631"/>
      <c r="AZO89" s="631"/>
      <c r="AZP89" s="631"/>
      <c r="AZQ89" s="631"/>
      <c r="AZR89" s="631"/>
      <c r="AZS89" s="631"/>
      <c r="AZT89" s="631"/>
      <c r="AZU89" s="631"/>
      <c r="AZV89" s="631"/>
      <c r="AZW89" s="631"/>
      <c r="AZX89" s="631"/>
      <c r="AZY89" s="631"/>
      <c r="AZZ89" s="631"/>
      <c r="BAA89" s="631"/>
      <c r="BAB89" s="631"/>
      <c r="BAC89" s="631"/>
      <c r="BAD89" s="631"/>
      <c r="BAE89" s="631"/>
      <c r="BAF89" s="631"/>
      <c r="BAG89" s="631"/>
      <c r="BAH89" s="631"/>
      <c r="BAI89" s="631"/>
      <c r="BAJ89" s="631"/>
      <c r="BAK89" s="631"/>
      <c r="BAL89" s="631"/>
      <c r="BAM89" s="631"/>
      <c r="BAN89" s="631"/>
      <c r="BAO89" s="631"/>
      <c r="BAP89" s="631"/>
      <c r="BAQ89" s="631"/>
      <c r="BAR89" s="631"/>
      <c r="BAS89" s="631"/>
      <c r="BAT89" s="631"/>
      <c r="BAU89" s="631"/>
      <c r="BAV89" s="631"/>
      <c r="BAW89" s="631"/>
      <c r="BAX89" s="631"/>
      <c r="BAY89" s="631"/>
      <c r="BAZ89" s="631"/>
      <c r="BBA89" s="631"/>
      <c r="BBB89" s="631"/>
      <c r="BBC89" s="631"/>
      <c r="BBD89" s="631"/>
      <c r="BBE89" s="631"/>
      <c r="BBF89" s="631"/>
      <c r="BBG89" s="631"/>
      <c r="BBH89" s="631"/>
      <c r="BBI89" s="631"/>
      <c r="BBJ89" s="631"/>
      <c r="BBK89" s="631"/>
      <c r="BBL89" s="631"/>
      <c r="BBM89" s="631"/>
      <c r="BBN89" s="631"/>
      <c r="BBO89" s="631"/>
      <c r="BBP89" s="631"/>
      <c r="BBQ89" s="631"/>
      <c r="BBR89" s="631"/>
      <c r="BBS89" s="631"/>
      <c r="BBT89" s="631"/>
      <c r="BBU89" s="631"/>
      <c r="BBV89" s="631"/>
      <c r="BBW89" s="631"/>
      <c r="BBX89" s="631"/>
      <c r="BBY89" s="631"/>
      <c r="BBZ89" s="631"/>
      <c r="BCA89" s="631"/>
      <c r="BCB89" s="631"/>
      <c r="BCC89" s="631"/>
      <c r="BCD89" s="631"/>
      <c r="BCE89" s="631"/>
      <c r="BCF89" s="631"/>
      <c r="BCG89" s="631"/>
      <c r="BCH89" s="631"/>
      <c r="BCI89" s="631"/>
      <c r="BCJ89" s="631"/>
      <c r="BCK89" s="631"/>
      <c r="BCL89" s="631"/>
      <c r="BCM89" s="631"/>
      <c r="BCN89" s="631"/>
      <c r="BCO89" s="631"/>
      <c r="BCP89" s="631"/>
      <c r="BCQ89" s="631"/>
      <c r="BCR89" s="631"/>
      <c r="BCS89" s="631"/>
      <c r="BCT89" s="631"/>
      <c r="BCU89" s="631"/>
      <c r="BCV89" s="631"/>
      <c r="BCW89" s="631"/>
      <c r="BCX89" s="631"/>
      <c r="BCY89" s="631"/>
      <c r="BCZ89" s="631"/>
      <c r="BDA89" s="631"/>
      <c r="BDB89" s="631"/>
      <c r="BDC89" s="631"/>
      <c r="BDD89" s="631"/>
      <c r="BDE89" s="631"/>
      <c r="BDF89" s="631"/>
      <c r="BDG89" s="631"/>
      <c r="BDH89" s="631"/>
      <c r="BDI89" s="631"/>
      <c r="BDJ89" s="631"/>
      <c r="BDK89" s="631"/>
    </row>
    <row r="90" spans="1:1467" customFormat="1">
      <c r="A90" s="631"/>
      <c r="B90" s="672" t="s">
        <v>306</v>
      </c>
      <c r="C90" s="562">
        <v>0.125</v>
      </c>
      <c r="D90" s="563">
        <v>4.1479021739130397</v>
      </c>
      <c r="E90" s="563"/>
      <c r="F90" s="674">
        <v>4.1479021739130397</v>
      </c>
      <c r="G90" s="631"/>
      <c r="H90" s="631"/>
      <c r="I90" s="631"/>
      <c r="J90" s="631"/>
      <c r="K90" s="631"/>
      <c r="L90" s="631"/>
      <c r="M90" s="631"/>
      <c r="N90" s="631"/>
      <c r="O90" s="631"/>
      <c r="P90" s="631"/>
      <c r="Q90" s="631"/>
      <c r="R90" s="631"/>
      <c r="S90" s="631"/>
      <c r="T90" s="631"/>
      <c r="U90" s="631"/>
      <c r="V90" s="631"/>
      <c r="W90" s="631"/>
      <c r="X90" s="631"/>
      <c r="Y90" s="631"/>
      <c r="Z90" s="631"/>
      <c r="AA90" s="631"/>
      <c r="AB90" s="631"/>
      <c r="AC90" s="631"/>
      <c r="AD90" s="631"/>
      <c r="AE90" s="631"/>
      <c r="AF90" s="631"/>
      <c r="AG90" s="631"/>
      <c r="AH90" s="631"/>
      <c r="AI90" s="631"/>
      <c r="AJ90" s="631"/>
      <c r="AK90" s="631"/>
      <c r="AL90" s="631"/>
      <c r="AM90" s="631"/>
      <c r="AN90" s="631"/>
      <c r="AO90" s="631"/>
      <c r="AP90" s="631"/>
      <c r="AQ90" s="631"/>
      <c r="AR90" s="631"/>
      <c r="AS90" s="631"/>
      <c r="AT90" s="631"/>
      <c r="AU90" s="631"/>
      <c r="AV90" s="631"/>
      <c r="AW90" s="631"/>
      <c r="AX90" s="631"/>
      <c r="AY90" s="631"/>
      <c r="AZ90" s="631"/>
      <c r="BA90" s="631"/>
      <c r="BB90" s="631"/>
      <c r="BC90" s="631"/>
      <c r="BD90" s="631"/>
      <c r="BE90" s="631"/>
      <c r="BF90" s="631"/>
      <c r="BG90" s="631"/>
      <c r="BH90" s="631"/>
      <c r="BI90" s="631"/>
      <c r="BJ90" s="631"/>
      <c r="BK90" s="631"/>
      <c r="BL90" s="631"/>
      <c r="BM90" s="631"/>
      <c r="BN90" s="631"/>
      <c r="BO90" s="631"/>
      <c r="BP90" s="631"/>
      <c r="BQ90" s="631"/>
      <c r="BR90" s="631"/>
      <c r="BS90" s="631"/>
      <c r="BT90" s="631"/>
      <c r="BU90" s="631"/>
      <c r="BV90" s="631"/>
      <c r="BW90" s="631"/>
      <c r="BX90" s="631"/>
      <c r="BY90" s="631"/>
      <c r="BZ90" s="631"/>
      <c r="CA90" s="631"/>
      <c r="CB90" s="631"/>
      <c r="CC90" s="631"/>
      <c r="CD90" s="631"/>
      <c r="CE90" s="631"/>
      <c r="CF90" s="631"/>
      <c r="CG90" s="631"/>
      <c r="CH90" s="631"/>
      <c r="CI90" s="631"/>
      <c r="CJ90" s="631"/>
      <c r="CK90" s="631"/>
      <c r="CL90" s="631"/>
      <c r="CM90" s="631"/>
      <c r="CN90" s="631"/>
      <c r="CO90" s="631"/>
      <c r="CP90" s="631"/>
      <c r="CQ90" s="631"/>
      <c r="CR90" s="631"/>
      <c r="CS90" s="631"/>
      <c r="CT90" s="631"/>
      <c r="CU90" s="631"/>
      <c r="CV90" s="631"/>
      <c r="CW90" s="631"/>
      <c r="CX90" s="631"/>
      <c r="CY90" s="631"/>
      <c r="CZ90" s="631"/>
      <c r="DA90" s="631"/>
      <c r="DB90" s="631"/>
      <c r="DC90" s="631"/>
      <c r="DD90" s="631"/>
      <c r="DE90" s="631"/>
      <c r="DF90" s="631"/>
      <c r="DG90" s="631"/>
      <c r="DH90" s="631"/>
      <c r="DI90" s="631"/>
      <c r="DJ90" s="631"/>
      <c r="DK90" s="631"/>
      <c r="DL90" s="631"/>
      <c r="DM90" s="631"/>
      <c r="DN90" s="631"/>
      <c r="DO90" s="631"/>
      <c r="DP90" s="631"/>
      <c r="DQ90" s="631"/>
      <c r="DR90" s="631"/>
      <c r="DS90" s="631"/>
      <c r="DT90" s="631"/>
      <c r="DU90" s="631"/>
      <c r="DV90" s="631"/>
      <c r="DW90" s="631"/>
      <c r="DX90" s="631"/>
      <c r="DY90" s="631"/>
      <c r="DZ90" s="631"/>
      <c r="EA90" s="631"/>
      <c r="EB90" s="631"/>
      <c r="EC90" s="631"/>
      <c r="ED90" s="631"/>
      <c r="EE90" s="631"/>
      <c r="EF90" s="631"/>
      <c r="EG90" s="631"/>
      <c r="EH90" s="631"/>
      <c r="EI90" s="631"/>
      <c r="EJ90" s="631"/>
      <c r="EK90" s="631"/>
      <c r="EL90" s="631"/>
      <c r="EM90" s="631"/>
      <c r="EN90" s="631"/>
      <c r="EO90" s="631"/>
      <c r="EP90" s="631"/>
      <c r="EQ90" s="631"/>
      <c r="ER90" s="631"/>
      <c r="ES90" s="631"/>
      <c r="ET90" s="631"/>
      <c r="EU90" s="631"/>
      <c r="EV90" s="631"/>
      <c r="EW90" s="631"/>
      <c r="EX90" s="631"/>
      <c r="EY90" s="631"/>
      <c r="EZ90" s="631"/>
      <c r="FA90" s="631"/>
      <c r="FB90" s="631"/>
      <c r="FC90" s="631"/>
      <c r="FD90" s="631"/>
      <c r="FE90" s="631"/>
      <c r="FF90" s="631"/>
      <c r="FG90" s="631"/>
      <c r="FH90" s="631"/>
      <c r="FI90" s="631"/>
      <c r="FJ90" s="631"/>
      <c r="FK90" s="631"/>
      <c r="FL90" s="631"/>
      <c r="FM90" s="631"/>
      <c r="FN90" s="631"/>
      <c r="FO90" s="631"/>
      <c r="FP90" s="631"/>
      <c r="FQ90" s="631"/>
      <c r="FR90" s="631"/>
      <c r="FS90" s="631"/>
      <c r="FT90" s="631"/>
      <c r="FU90" s="631"/>
      <c r="FV90" s="631"/>
      <c r="FW90" s="631"/>
      <c r="FX90" s="631"/>
      <c r="FY90" s="631"/>
      <c r="FZ90" s="631"/>
      <c r="GA90" s="631"/>
      <c r="GB90" s="631"/>
      <c r="GC90" s="631"/>
      <c r="GD90" s="631"/>
      <c r="GE90" s="631"/>
      <c r="GF90" s="631"/>
      <c r="GG90" s="631"/>
      <c r="GH90" s="631"/>
      <c r="GI90" s="631"/>
      <c r="GJ90" s="631"/>
      <c r="GK90" s="631"/>
      <c r="GL90" s="631"/>
      <c r="GM90" s="631"/>
      <c r="GN90" s="631"/>
      <c r="GO90" s="631"/>
      <c r="GP90" s="631"/>
      <c r="GQ90" s="631"/>
      <c r="GR90" s="631"/>
      <c r="GS90" s="631"/>
      <c r="GT90" s="631"/>
      <c r="GU90" s="631"/>
      <c r="GV90" s="631"/>
      <c r="GW90" s="631"/>
      <c r="GX90" s="631"/>
      <c r="GY90" s="631"/>
      <c r="GZ90" s="631"/>
      <c r="HA90" s="631"/>
      <c r="HB90" s="631"/>
      <c r="HC90" s="631"/>
      <c r="HD90" s="631"/>
      <c r="HE90" s="631"/>
      <c r="HF90" s="631"/>
      <c r="HG90" s="631"/>
      <c r="HH90" s="631"/>
      <c r="HI90" s="631"/>
      <c r="HJ90" s="631"/>
      <c r="HK90" s="631"/>
      <c r="HL90" s="631"/>
      <c r="HM90" s="631"/>
      <c r="HN90" s="631"/>
      <c r="HO90" s="631"/>
      <c r="HP90" s="631"/>
      <c r="HQ90" s="631"/>
      <c r="HR90" s="631"/>
      <c r="HS90" s="631"/>
      <c r="HT90" s="631"/>
      <c r="HU90" s="631"/>
      <c r="HV90" s="631"/>
      <c r="HW90" s="631"/>
      <c r="HX90" s="631"/>
      <c r="HY90" s="631"/>
      <c r="HZ90" s="631"/>
      <c r="IA90" s="631"/>
      <c r="IB90" s="631"/>
      <c r="IC90" s="631"/>
      <c r="ID90" s="631"/>
      <c r="IE90" s="631"/>
      <c r="IF90" s="631"/>
      <c r="IG90" s="631"/>
      <c r="IH90" s="631"/>
      <c r="II90" s="631"/>
      <c r="IJ90" s="631"/>
      <c r="IK90" s="631"/>
      <c r="IL90" s="631"/>
      <c r="IM90" s="631"/>
      <c r="IN90" s="631"/>
      <c r="IO90" s="631"/>
      <c r="IP90" s="631"/>
      <c r="IQ90" s="631"/>
      <c r="IR90" s="631"/>
      <c r="IS90" s="631"/>
      <c r="IT90" s="631"/>
      <c r="IU90" s="631"/>
      <c r="IV90" s="631"/>
      <c r="IW90" s="631"/>
      <c r="IX90" s="631"/>
      <c r="IY90" s="631"/>
      <c r="IZ90" s="631"/>
      <c r="JA90" s="631"/>
      <c r="JB90" s="631"/>
      <c r="JC90" s="631"/>
      <c r="JD90" s="631"/>
      <c r="JE90" s="631"/>
      <c r="JF90" s="631"/>
      <c r="JG90" s="631"/>
      <c r="JH90" s="631"/>
      <c r="JI90" s="631"/>
      <c r="JJ90" s="631"/>
      <c r="JK90" s="631"/>
      <c r="JL90" s="631"/>
      <c r="JM90" s="631"/>
      <c r="JN90" s="631"/>
      <c r="JO90" s="631"/>
      <c r="JP90" s="631"/>
      <c r="JQ90" s="631"/>
      <c r="JR90" s="631"/>
      <c r="JS90" s="631"/>
      <c r="JT90" s="631"/>
      <c r="JU90" s="631"/>
      <c r="JV90" s="631"/>
      <c r="JW90" s="631"/>
      <c r="JX90" s="631"/>
      <c r="JY90" s="631"/>
      <c r="JZ90" s="631"/>
      <c r="KA90" s="631"/>
      <c r="KB90" s="631"/>
      <c r="KC90" s="631"/>
      <c r="KD90" s="631"/>
      <c r="KE90" s="631"/>
      <c r="KF90" s="631"/>
      <c r="KG90" s="631"/>
      <c r="KH90" s="631"/>
      <c r="KI90" s="631"/>
      <c r="KJ90" s="631"/>
      <c r="KK90" s="631"/>
      <c r="KL90" s="631"/>
      <c r="KM90" s="631"/>
      <c r="KN90" s="631"/>
      <c r="KO90" s="631"/>
      <c r="KP90" s="631"/>
      <c r="KQ90" s="631"/>
      <c r="KR90" s="631"/>
      <c r="KS90" s="631"/>
      <c r="KT90" s="631"/>
      <c r="KU90" s="631"/>
      <c r="KV90" s="631"/>
      <c r="KW90" s="631"/>
      <c r="KX90" s="631"/>
      <c r="KY90" s="631"/>
      <c r="KZ90" s="631"/>
      <c r="LA90" s="631"/>
      <c r="LB90" s="631"/>
      <c r="LC90" s="631"/>
      <c r="LD90" s="631"/>
      <c r="LE90" s="631"/>
      <c r="LF90" s="631"/>
      <c r="LG90" s="631"/>
      <c r="LH90" s="631"/>
      <c r="LI90" s="631"/>
      <c r="LJ90" s="631"/>
      <c r="LK90" s="631"/>
      <c r="LL90" s="631"/>
      <c r="LM90" s="631"/>
      <c r="LN90" s="631"/>
      <c r="LO90" s="631"/>
      <c r="LP90" s="631"/>
      <c r="LQ90" s="631"/>
      <c r="LR90" s="631"/>
      <c r="LS90" s="631"/>
      <c r="LT90" s="631"/>
      <c r="LU90" s="631"/>
      <c r="LV90" s="631"/>
      <c r="LW90" s="631"/>
      <c r="LX90" s="631"/>
      <c r="LY90" s="631"/>
      <c r="LZ90" s="631"/>
      <c r="MA90" s="631"/>
      <c r="MB90" s="631"/>
      <c r="MC90" s="631"/>
      <c r="MD90" s="631"/>
      <c r="ME90" s="631"/>
      <c r="MF90" s="631"/>
      <c r="MG90" s="631"/>
      <c r="MH90" s="631"/>
      <c r="MI90" s="631"/>
      <c r="MJ90" s="631"/>
      <c r="MK90" s="631"/>
      <c r="ML90" s="631"/>
      <c r="MM90" s="631"/>
      <c r="MN90" s="631"/>
      <c r="MO90" s="631"/>
      <c r="MP90" s="631"/>
      <c r="MQ90" s="631"/>
      <c r="MR90" s="631"/>
      <c r="MS90" s="631"/>
      <c r="MT90" s="631"/>
      <c r="MU90" s="631"/>
      <c r="MV90" s="631"/>
      <c r="MW90" s="631"/>
      <c r="MX90" s="631"/>
      <c r="MY90" s="631"/>
      <c r="MZ90" s="631"/>
      <c r="NA90" s="631"/>
      <c r="NB90" s="631"/>
      <c r="NC90" s="631"/>
      <c r="ND90" s="631"/>
      <c r="NE90" s="631"/>
      <c r="NF90" s="631"/>
      <c r="NG90" s="631"/>
      <c r="NH90" s="631"/>
      <c r="NI90" s="631"/>
      <c r="NJ90" s="631"/>
      <c r="NK90" s="631"/>
      <c r="NL90" s="631"/>
      <c r="NM90" s="631"/>
      <c r="NN90" s="631"/>
      <c r="NO90" s="631"/>
      <c r="NP90" s="631"/>
      <c r="NQ90" s="631"/>
      <c r="NR90" s="631"/>
      <c r="NS90" s="631"/>
      <c r="NT90" s="631"/>
      <c r="NU90" s="631"/>
      <c r="NV90" s="631"/>
      <c r="NW90" s="631"/>
      <c r="NX90" s="631"/>
      <c r="NY90" s="631"/>
      <c r="NZ90" s="631"/>
      <c r="OA90" s="631"/>
      <c r="OB90" s="631"/>
      <c r="OC90" s="631"/>
      <c r="OD90" s="631"/>
      <c r="OE90" s="631"/>
      <c r="OF90" s="631"/>
      <c r="OG90" s="631"/>
      <c r="OH90" s="631"/>
      <c r="OI90" s="631"/>
      <c r="OJ90" s="631"/>
      <c r="OK90" s="631"/>
      <c r="OL90" s="631"/>
      <c r="OM90" s="631"/>
      <c r="ON90" s="631"/>
      <c r="OO90" s="631"/>
      <c r="OP90" s="631"/>
      <c r="OQ90" s="631"/>
      <c r="OR90" s="631"/>
      <c r="OS90" s="631"/>
      <c r="OT90" s="631"/>
      <c r="OU90" s="631"/>
      <c r="OV90" s="631"/>
      <c r="OW90" s="631"/>
      <c r="OX90" s="631"/>
      <c r="OY90" s="631"/>
      <c r="OZ90" s="631"/>
      <c r="PA90" s="631"/>
      <c r="PB90" s="631"/>
      <c r="PC90" s="631"/>
      <c r="PD90" s="631"/>
      <c r="PE90" s="631"/>
      <c r="PF90" s="631"/>
      <c r="PG90" s="631"/>
      <c r="PH90" s="631"/>
      <c r="PI90" s="631"/>
      <c r="PJ90" s="631"/>
      <c r="PK90" s="631"/>
      <c r="PL90" s="631"/>
      <c r="PM90" s="631"/>
      <c r="PN90" s="631"/>
      <c r="PO90" s="631"/>
      <c r="PP90" s="631"/>
      <c r="PQ90" s="631"/>
      <c r="PR90" s="631"/>
      <c r="PS90" s="631"/>
      <c r="PT90" s="631"/>
      <c r="PU90" s="631"/>
      <c r="PV90" s="631"/>
      <c r="PW90" s="631"/>
      <c r="PX90" s="631"/>
      <c r="PY90" s="631"/>
      <c r="PZ90" s="631"/>
      <c r="QA90" s="631"/>
      <c r="QB90" s="631"/>
      <c r="QC90" s="631"/>
      <c r="QD90" s="631"/>
      <c r="QE90" s="631"/>
      <c r="QF90" s="631"/>
      <c r="QG90" s="631"/>
      <c r="QH90" s="631"/>
      <c r="QI90" s="631"/>
      <c r="QJ90" s="631"/>
      <c r="QK90" s="631"/>
      <c r="QL90" s="631"/>
      <c r="QM90" s="631"/>
      <c r="QN90" s="631"/>
      <c r="QO90" s="631"/>
      <c r="QP90" s="631"/>
      <c r="QQ90" s="631"/>
      <c r="QR90" s="631"/>
      <c r="QS90" s="631"/>
      <c r="QT90" s="631"/>
      <c r="QU90" s="631"/>
      <c r="QV90" s="631"/>
      <c r="QW90" s="631"/>
      <c r="QX90" s="631"/>
      <c r="QY90" s="631"/>
      <c r="QZ90" s="631"/>
      <c r="RA90" s="631"/>
      <c r="RB90" s="631"/>
      <c r="RC90" s="631"/>
      <c r="RD90" s="631"/>
      <c r="RE90" s="631"/>
      <c r="RF90" s="631"/>
      <c r="RG90" s="631"/>
      <c r="RH90" s="631"/>
      <c r="RI90" s="631"/>
      <c r="RJ90" s="631"/>
      <c r="RK90" s="631"/>
      <c r="RL90" s="631"/>
      <c r="RM90" s="631"/>
      <c r="RN90" s="631"/>
      <c r="RO90" s="631"/>
      <c r="RP90" s="631"/>
      <c r="RQ90" s="631"/>
      <c r="RR90" s="631"/>
      <c r="RS90" s="631"/>
      <c r="RT90" s="631"/>
      <c r="RU90" s="631"/>
      <c r="RV90" s="631"/>
      <c r="RW90" s="631"/>
      <c r="RX90" s="631"/>
      <c r="RY90" s="631"/>
      <c r="RZ90" s="631"/>
      <c r="SA90" s="631"/>
      <c r="SB90" s="631"/>
      <c r="SC90" s="631"/>
      <c r="SD90" s="631"/>
      <c r="SE90" s="631"/>
      <c r="SF90" s="631"/>
      <c r="SG90" s="631"/>
      <c r="SH90" s="631"/>
      <c r="SI90" s="631"/>
      <c r="SJ90" s="631"/>
      <c r="SK90" s="631"/>
      <c r="SL90" s="631"/>
      <c r="SM90" s="631"/>
      <c r="SN90" s="631"/>
      <c r="SO90" s="631"/>
      <c r="SP90" s="631"/>
      <c r="SQ90" s="631"/>
      <c r="SR90" s="631"/>
      <c r="SS90" s="631"/>
      <c r="ST90" s="631"/>
      <c r="SU90" s="631"/>
      <c r="SV90" s="631"/>
      <c r="SW90" s="631"/>
      <c r="SX90" s="631"/>
      <c r="SY90" s="631"/>
      <c r="SZ90" s="631"/>
      <c r="TA90" s="631"/>
      <c r="TB90" s="631"/>
      <c r="TC90" s="631"/>
      <c r="TD90" s="631"/>
      <c r="TE90" s="631"/>
      <c r="TF90" s="631"/>
      <c r="TG90" s="631"/>
      <c r="TH90" s="631"/>
      <c r="TI90" s="631"/>
      <c r="TJ90" s="631"/>
      <c r="TK90" s="631"/>
      <c r="TL90" s="631"/>
      <c r="TM90" s="631"/>
      <c r="TN90" s="631"/>
      <c r="TO90" s="631"/>
      <c r="TP90" s="631"/>
      <c r="TQ90" s="631"/>
      <c r="TR90" s="631"/>
      <c r="TS90" s="631"/>
      <c r="TT90" s="631"/>
      <c r="TU90" s="631"/>
      <c r="TV90" s="631"/>
      <c r="TW90" s="631"/>
      <c r="TX90" s="631"/>
      <c r="TY90" s="631"/>
      <c r="TZ90" s="631"/>
      <c r="UA90" s="631"/>
      <c r="UB90" s="631"/>
      <c r="UC90" s="631"/>
      <c r="UD90" s="631"/>
      <c r="UE90" s="631"/>
      <c r="UF90" s="631"/>
      <c r="UG90" s="631"/>
      <c r="UH90" s="631"/>
      <c r="UI90" s="631"/>
      <c r="UJ90" s="631"/>
      <c r="UK90" s="631"/>
      <c r="UL90" s="631"/>
      <c r="UM90" s="631"/>
      <c r="UN90" s="631"/>
      <c r="UO90" s="631"/>
      <c r="UP90" s="631"/>
      <c r="UQ90" s="631"/>
      <c r="UR90" s="631"/>
      <c r="US90" s="631"/>
      <c r="UT90" s="631"/>
      <c r="UU90" s="631"/>
      <c r="UV90" s="631"/>
      <c r="UW90" s="631"/>
      <c r="UX90" s="631"/>
      <c r="UY90" s="631"/>
      <c r="UZ90" s="631"/>
      <c r="VA90" s="631"/>
      <c r="VB90" s="631"/>
      <c r="VC90" s="631"/>
      <c r="VD90" s="631"/>
      <c r="VE90" s="631"/>
      <c r="VF90" s="631"/>
      <c r="VG90" s="631"/>
      <c r="VH90" s="631"/>
      <c r="VI90" s="631"/>
      <c r="VJ90" s="631"/>
      <c r="VK90" s="631"/>
      <c r="VL90" s="631"/>
      <c r="VM90" s="631"/>
      <c r="VN90" s="631"/>
      <c r="VO90" s="631"/>
      <c r="VP90" s="631"/>
      <c r="VQ90" s="631"/>
      <c r="VR90" s="631"/>
      <c r="VS90" s="631"/>
      <c r="VT90" s="631"/>
      <c r="VU90" s="631"/>
      <c r="VV90" s="631"/>
      <c r="VW90" s="631"/>
      <c r="VX90" s="631"/>
      <c r="VY90" s="631"/>
      <c r="VZ90" s="631"/>
      <c r="WA90" s="631"/>
      <c r="WB90" s="631"/>
      <c r="WC90" s="631"/>
      <c r="WD90" s="631"/>
      <c r="WE90" s="631"/>
      <c r="WF90" s="631"/>
      <c r="WG90" s="631"/>
      <c r="WH90" s="631"/>
      <c r="WI90" s="631"/>
      <c r="WJ90" s="631"/>
      <c r="WK90" s="631"/>
      <c r="WL90" s="631"/>
      <c r="WM90" s="631"/>
      <c r="WN90" s="631"/>
      <c r="WO90" s="631"/>
      <c r="WP90" s="631"/>
      <c r="WQ90" s="631"/>
      <c r="WR90" s="631"/>
      <c r="WS90" s="631"/>
      <c r="WT90" s="631"/>
      <c r="WU90" s="631"/>
      <c r="WV90" s="631"/>
      <c r="WW90" s="631"/>
      <c r="WX90" s="631"/>
      <c r="WY90" s="631"/>
      <c r="WZ90" s="631"/>
      <c r="XA90" s="631"/>
      <c r="XB90" s="631"/>
      <c r="XC90" s="631"/>
      <c r="XD90" s="631"/>
      <c r="XE90" s="631"/>
      <c r="XF90" s="631"/>
      <c r="XG90" s="631"/>
      <c r="XH90" s="631"/>
      <c r="XI90" s="631"/>
      <c r="XJ90" s="631"/>
      <c r="XK90" s="631"/>
      <c r="XL90" s="631"/>
      <c r="XM90" s="631"/>
      <c r="XN90" s="631"/>
      <c r="XO90" s="631"/>
      <c r="XP90" s="631"/>
      <c r="XQ90" s="631"/>
      <c r="XR90" s="631"/>
      <c r="XS90" s="631"/>
      <c r="XT90" s="631"/>
      <c r="XU90" s="631"/>
      <c r="XV90" s="631"/>
      <c r="XW90" s="631"/>
      <c r="XX90" s="631"/>
      <c r="XY90" s="631"/>
      <c r="XZ90" s="631"/>
      <c r="YA90" s="631"/>
      <c r="YB90" s="631"/>
      <c r="YC90" s="631"/>
      <c r="YD90" s="631"/>
      <c r="YE90" s="631"/>
      <c r="YF90" s="631"/>
      <c r="YG90" s="631"/>
      <c r="YH90" s="631"/>
      <c r="YI90" s="631"/>
      <c r="YJ90" s="631"/>
      <c r="YK90" s="631"/>
      <c r="YL90" s="631"/>
      <c r="YM90" s="631"/>
      <c r="YN90" s="631"/>
      <c r="YO90" s="631"/>
      <c r="YP90" s="631"/>
      <c r="YQ90" s="631"/>
      <c r="YR90" s="631"/>
      <c r="YS90" s="631"/>
      <c r="YT90" s="631"/>
      <c r="YU90" s="631"/>
      <c r="YV90" s="631"/>
      <c r="YW90" s="631"/>
      <c r="YX90" s="631"/>
      <c r="YY90" s="631"/>
      <c r="YZ90" s="631"/>
      <c r="ZA90" s="631"/>
      <c r="ZB90" s="631"/>
      <c r="ZC90" s="631"/>
      <c r="ZD90" s="631"/>
      <c r="ZE90" s="631"/>
      <c r="ZF90" s="631"/>
      <c r="ZG90" s="631"/>
      <c r="ZH90" s="631"/>
      <c r="ZI90" s="631"/>
      <c r="ZJ90" s="631"/>
      <c r="ZK90" s="631"/>
      <c r="ZL90" s="631"/>
      <c r="ZM90" s="631"/>
      <c r="ZN90" s="631"/>
      <c r="ZO90" s="631"/>
      <c r="ZP90" s="631"/>
      <c r="ZQ90" s="631"/>
      <c r="ZR90" s="631"/>
      <c r="ZS90" s="631"/>
      <c r="ZT90" s="631"/>
      <c r="ZU90" s="631"/>
      <c r="ZV90" s="631"/>
      <c r="ZW90" s="631"/>
      <c r="ZX90" s="631"/>
      <c r="ZY90" s="631"/>
      <c r="ZZ90" s="631"/>
      <c r="AAA90" s="631"/>
      <c r="AAB90" s="631"/>
      <c r="AAC90" s="631"/>
      <c r="AAD90" s="631"/>
      <c r="AAE90" s="631"/>
      <c r="AAF90" s="631"/>
      <c r="AAG90" s="631"/>
      <c r="AAH90" s="631"/>
      <c r="AAI90" s="631"/>
      <c r="AAJ90" s="631"/>
      <c r="AAK90" s="631"/>
      <c r="AAL90" s="631"/>
      <c r="AAM90" s="631"/>
      <c r="AAN90" s="631"/>
      <c r="AAO90" s="631"/>
      <c r="AAP90" s="631"/>
      <c r="AAQ90" s="631"/>
      <c r="AAR90" s="631"/>
      <c r="AAS90" s="631"/>
      <c r="AAT90" s="631"/>
      <c r="AAU90" s="631"/>
      <c r="AAV90" s="631"/>
      <c r="AAW90" s="631"/>
      <c r="AAX90" s="631"/>
      <c r="AAY90" s="631"/>
      <c r="AAZ90" s="631"/>
      <c r="ABA90" s="631"/>
      <c r="ABB90" s="631"/>
      <c r="ABC90" s="631"/>
      <c r="ABD90" s="631"/>
      <c r="ABE90" s="631"/>
      <c r="ABF90" s="631"/>
      <c r="ABG90" s="631"/>
      <c r="ABH90" s="631"/>
      <c r="ABI90" s="631"/>
      <c r="ABJ90" s="631"/>
      <c r="ABK90" s="631"/>
      <c r="ABL90" s="631"/>
      <c r="ABM90" s="631"/>
      <c r="ABN90" s="631"/>
      <c r="ABO90" s="631"/>
      <c r="ABP90" s="631"/>
      <c r="ABQ90" s="631"/>
      <c r="ABR90" s="631"/>
      <c r="ABS90" s="631"/>
      <c r="ABT90" s="631"/>
      <c r="ABU90" s="631"/>
      <c r="ABV90" s="631"/>
      <c r="ABW90" s="631"/>
      <c r="ABX90" s="631"/>
      <c r="ABY90" s="631"/>
      <c r="ABZ90" s="631"/>
      <c r="ACA90" s="631"/>
      <c r="ACB90" s="631"/>
      <c r="ACC90" s="631"/>
      <c r="ACD90" s="631"/>
      <c r="ACE90" s="631"/>
      <c r="ACF90" s="631"/>
      <c r="ACG90" s="631"/>
      <c r="ACH90" s="631"/>
      <c r="ACI90" s="631"/>
      <c r="ACJ90" s="631"/>
      <c r="ACK90" s="631"/>
      <c r="ACL90" s="631"/>
      <c r="ACM90" s="631"/>
      <c r="ACN90" s="631"/>
      <c r="ACO90" s="631"/>
      <c r="ACP90" s="631"/>
      <c r="ACQ90" s="631"/>
      <c r="ACR90" s="631"/>
      <c r="ACS90" s="631"/>
      <c r="ACT90" s="631"/>
      <c r="ACU90" s="631"/>
      <c r="ACV90" s="631"/>
      <c r="ACW90" s="631"/>
      <c r="ACX90" s="631"/>
      <c r="ACY90" s="631"/>
      <c r="ACZ90" s="631"/>
      <c r="ADA90" s="631"/>
      <c r="ADB90" s="631"/>
      <c r="ADC90" s="631"/>
      <c r="ADD90" s="631"/>
      <c r="ADE90" s="631"/>
      <c r="ADF90" s="631"/>
      <c r="ADG90" s="631"/>
      <c r="ADH90" s="631"/>
      <c r="ADI90" s="631"/>
      <c r="ADJ90" s="631"/>
      <c r="ADK90" s="631"/>
      <c r="ADL90" s="631"/>
      <c r="ADM90" s="631"/>
      <c r="ADN90" s="631"/>
      <c r="ADO90" s="631"/>
      <c r="ADP90" s="631"/>
      <c r="ADQ90" s="631"/>
      <c r="ADR90" s="631"/>
      <c r="ADS90" s="631"/>
      <c r="ADT90" s="631"/>
      <c r="ADU90" s="631"/>
      <c r="ADV90" s="631"/>
      <c r="ADW90" s="631"/>
      <c r="ADX90" s="631"/>
      <c r="ADY90" s="631"/>
      <c r="ADZ90" s="631"/>
      <c r="AEA90" s="631"/>
      <c r="AEB90" s="631"/>
      <c r="AEC90" s="631"/>
      <c r="AED90" s="631"/>
      <c r="AEE90" s="631"/>
      <c r="AEF90" s="631"/>
      <c r="AEG90" s="631"/>
      <c r="AEH90" s="631"/>
      <c r="AEI90" s="631"/>
      <c r="AEJ90" s="631"/>
      <c r="AEK90" s="631"/>
      <c r="AEL90" s="631"/>
      <c r="AEM90" s="631"/>
      <c r="AEN90" s="631"/>
      <c r="AEO90" s="631"/>
      <c r="AEP90" s="631"/>
      <c r="AEQ90" s="631"/>
      <c r="AER90" s="631"/>
      <c r="AES90" s="631"/>
      <c r="AET90" s="631"/>
      <c r="AEU90" s="631"/>
      <c r="AEV90" s="631"/>
      <c r="AEW90" s="631"/>
      <c r="AEX90" s="631"/>
      <c r="AEY90" s="631"/>
      <c r="AEZ90" s="631"/>
      <c r="AFA90" s="631"/>
      <c r="AFB90" s="631"/>
      <c r="AFC90" s="631"/>
      <c r="AFD90" s="631"/>
      <c r="AFE90" s="631"/>
      <c r="AFF90" s="631"/>
      <c r="AFG90" s="631"/>
      <c r="AFH90" s="631"/>
      <c r="AFI90" s="631"/>
      <c r="AFJ90" s="631"/>
      <c r="AFK90" s="631"/>
      <c r="AFL90" s="631"/>
      <c r="AFM90" s="631"/>
      <c r="AFN90" s="631"/>
      <c r="AFO90" s="631"/>
      <c r="AFP90" s="631"/>
      <c r="AFQ90" s="631"/>
      <c r="AFR90" s="631"/>
      <c r="AFS90" s="631"/>
      <c r="AFT90" s="631"/>
      <c r="AFU90" s="631"/>
      <c r="AFV90" s="631"/>
      <c r="AFW90" s="631"/>
      <c r="AFX90" s="631"/>
      <c r="AFY90" s="631"/>
      <c r="AFZ90" s="631"/>
      <c r="AGA90" s="631"/>
      <c r="AGB90" s="631"/>
      <c r="AGC90" s="631"/>
      <c r="AGD90" s="631"/>
      <c r="AGE90" s="631"/>
      <c r="AGF90" s="631"/>
      <c r="AGG90" s="631"/>
      <c r="AGH90" s="631"/>
      <c r="AGI90" s="631"/>
      <c r="AGJ90" s="631"/>
      <c r="AGK90" s="631"/>
      <c r="AGL90" s="631"/>
      <c r="AGM90" s="631"/>
      <c r="AGN90" s="631"/>
      <c r="AGO90" s="631"/>
      <c r="AGP90" s="631"/>
      <c r="AGQ90" s="631"/>
      <c r="AGR90" s="631"/>
      <c r="AGS90" s="631"/>
      <c r="AGT90" s="631"/>
      <c r="AGU90" s="631"/>
      <c r="AGV90" s="631"/>
      <c r="AGW90" s="631"/>
      <c r="AGX90" s="631"/>
      <c r="AGY90" s="631"/>
      <c r="AGZ90" s="631"/>
      <c r="AHA90" s="631"/>
      <c r="AHB90" s="631"/>
      <c r="AHC90" s="631"/>
      <c r="AHD90" s="631"/>
      <c r="AHE90" s="631"/>
      <c r="AHF90" s="631"/>
      <c r="AHG90" s="631"/>
      <c r="AHH90" s="631"/>
      <c r="AHI90" s="631"/>
      <c r="AHJ90" s="631"/>
      <c r="AHK90" s="631"/>
      <c r="AHL90" s="631"/>
      <c r="AHM90" s="631"/>
      <c r="AHN90" s="631"/>
      <c r="AHO90" s="631"/>
      <c r="AHP90" s="631"/>
      <c r="AHQ90" s="631"/>
      <c r="AHR90" s="631"/>
      <c r="AHS90" s="631"/>
      <c r="AHT90" s="631"/>
      <c r="AHU90" s="631"/>
      <c r="AHV90" s="631"/>
      <c r="AHW90" s="631"/>
      <c r="AHX90" s="631"/>
      <c r="AHY90" s="631"/>
      <c r="AHZ90" s="631"/>
      <c r="AIA90" s="631"/>
      <c r="AIB90" s="631"/>
      <c r="AIC90" s="631"/>
      <c r="AID90" s="631"/>
      <c r="AIE90" s="631"/>
      <c r="AIF90" s="631"/>
      <c r="AIG90" s="631"/>
      <c r="AIH90" s="631"/>
      <c r="AII90" s="631"/>
      <c r="AIJ90" s="631"/>
      <c r="AIK90" s="631"/>
      <c r="AIL90" s="631"/>
      <c r="AIM90" s="631"/>
      <c r="AIN90" s="631"/>
      <c r="AIO90" s="631"/>
      <c r="AIP90" s="631"/>
      <c r="AIQ90" s="631"/>
      <c r="AIR90" s="631"/>
      <c r="AIS90" s="631"/>
      <c r="AIT90" s="631"/>
      <c r="AIU90" s="631"/>
      <c r="AIV90" s="631"/>
      <c r="AIW90" s="631"/>
      <c r="AIX90" s="631"/>
      <c r="AIY90" s="631"/>
      <c r="AIZ90" s="631"/>
      <c r="AJA90" s="631"/>
      <c r="AJB90" s="631"/>
      <c r="AJC90" s="631"/>
      <c r="AJD90" s="631"/>
      <c r="AJE90" s="631"/>
      <c r="AJF90" s="631"/>
      <c r="AJG90" s="631"/>
      <c r="AJH90" s="631"/>
      <c r="AJI90" s="631"/>
      <c r="AJJ90" s="631"/>
      <c r="AJK90" s="631"/>
      <c r="AJL90" s="631"/>
      <c r="AJM90" s="631"/>
      <c r="AJN90" s="631"/>
      <c r="AJO90" s="631"/>
      <c r="AJP90" s="631"/>
      <c r="AJQ90" s="631"/>
      <c r="AJR90" s="631"/>
      <c r="AJS90" s="631"/>
      <c r="AJT90" s="631"/>
      <c r="AJU90" s="631"/>
      <c r="AJV90" s="631"/>
      <c r="AJW90" s="631"/>
      <c r="AJX90" s="631"/>
      <c r="AJY90" s="631"/>
      <c r="AJZ90" s="631"/>
      <c r="AKA90" s="631"/>
      <c r="AKB90" s="631"/>
      <c r="AKC90" s="631"/>
      <c r="AKD90" s="631"/>
      <c r="AKE90" s="631"/>
      <c r="AKF90" s="631"/>
      <c r="AKG90" s="631"/>
      <c r="AKH90" s="631"/>
      <c r="AKI90" s="631"/>
      <c r="AKJ90" s="631"/>
      <c r="AKK90" s="631"/>
      <c r="AKL90" s="631"/>
      <c r="AKM90" s="631"/>
      <c r="AKN90" s="631"/>
      <c r="AKO90" s="631"/>
      <c r="AKP90" s="631"/>
      <c r="AKQ90" s="631"/>
      <c r="AKR90" s="631"/>
      <c r="AKS90" s="631"/>
      <c r="AKT90" s="631"/>
      <c r="AKU90" s="631"/>
      <c r="AKV90" s="631"/>
      <c r="AKW90" s="631"/>
      <c r="AKX90" s="631"/>
      <c r="AKY90" s="631"/>
      <c r="AKZ90" s="631"/>
      <c r="ALA90" s="631"/>
      <c r="ALB90" s="631"/>
      <c r="ALC90" s="631"/>
      <c r="ALD90" s="631"/>
      <c r="ALE90" s="631"/>
      <c r="ALF90" s="631"/>
      <c r="ALG90" s="631"/>
      <c r="ALH90" s="631"/>
      <c r="ALI90" s="631"/>
      <c r="ALJ90" s="631"/>
      <c r="ALK90" s="631"/>
      <c r="ALL90" s="631"/>
      <c r="ALM90" s="631"/>
      <c r="ALN90" s="631"/>
      <c r="ALO90" s="631"/>
      <c r="ALP90" s="631"/>
      <c r="ALQ90" s="631"/>
      <c r="ALR90" s="631"/>
      <c r="ALS90" s="631"/>
      <c r="ALT90" s="631"/>
      <c r="ALU90" s="631"/>
      <c r="ALV90" s="631"/>
      <c r="ALW90" s="631"/>
      <c r="ALX90" s="631"/>
      <c r="ALY90" s="631"/>
      <c r="ALZ90" s="631"/>
      <c r="AMA90" s="631"/>
      <c r="AMB90" s="631"/>
      <c r="AMC90" s="631"/>
      <c r="AMD90" s="631"/>
      <c r="AME90" s="631"/>
      <c r="AMF90" s="631"/>
      <c r="AMG90" s="631"/>
      <c r="AMH90" s="631"/>
      <c r="AMI90" s="631"/>
      <c r="AMJ90" s="631"/>
      <c r="AMK90" s="631"/>
      <c r="AML90" s="631"/>
      <c r="AMM90" s="631"/>
      <c r="AMN90" s="631"/>
      <c r="AMO90" s="631"/>
      <c r="AMP90" s="631"/>
      <c r="AMQ90" s="631"/>
      <c r="AMR90" s="631"/>
      <c r="AMS90" s="631"/>
      <c r="AMT90" s="631"/>
      <c r="AMU90" s="631"/>
      <c r="AMV90" s="631"/>
      <c r="AMW90" s="631"/>
      <c r="AMX90" s="631"/>
      <c r="AMY90" s="631"/>
      <c r="AMZ90" s="631"/>
      <c r="ANA90" s="631"/>
      <c r="ANB90" s="631"/>
      <c r="ANC90" s="631"/>
      <c r="AND90" s="631"/>
      <c r="ANE90" s="631"/>
      <c r="ANF90" s="631"/>
      <c r="ANG90" s="631"/>
      <c r="ANH90" s="631"/>
      <c r="ANI90" s="631"/>
      <c r="ANJ90" s="631"/>
      <c r="ANK90" s="631"/>
      <c r="ANL90" s="631"/>
      <c r="ANM90" s="631"/>
      <c r="ANN90" s="631"/>
      <c r="ANO90" s="631"/>
      <c r="ANP90" s="631"/>
      <c r="ANQ90" s="631"/>
      <c r="ANR90" s="631"/>
      <c r="ANS90" s="631"/>
      <c r="ANT90" s="631"/>
      <c r="ANU90" s="631"/>
      <c r="ANV90" s="631"/>
      <c r="ANW90" s="631"/>
      <c r="ANX90" s="631"/>
      <c r="ANY90" s="631"/>
      <c r="ANZ90" s="631"/>
      <c r="AOA90" s="631"/>
      <c r="AOB90" s="631"/>
      <c r="AOC90" s="631"/>
      <c r="AOD90" s="631"/>
      <c r="AOE90" s="631"/>
      <c r="AOF90" s="631"/>
      <c r="AOG90" s="631"/>
      <c r="AOH90" s="631"/>
      <c r="AOI90" s="631"/>
      <c r="AOJ90" s="631"/>
      <c r="AOK90" s="631"/>
      <c r="AOL90" s="631"/>
      <c r="AOM90" s="631"/>
      <c r="AON90" s="631"/>
      <c r="AOO90" s="631"/>
      <c r="AOP90" s="631"/>
      <c r="AOQ90" s="631"/>
      <c r="AOR90" s="631"/>
      <c r="AOS90" s="631"/>
      <c r="AOT90" s="631"/>
      <c r="AOU90" s="631"/>
      <c r="AOV90" s="631"/>
      <c r="AOW90" s="631"/>
      <c r="AOX90" s="631"/>
      <c r="AOY90" s="631"/>
      <c r="AOZ90" s="631"/>
      <c r="APA90" s="631"/>
      <c r="APB90" s="631"/>
      <c r="APC90" s="631"/>
      <c r="APD90" s="631"/>
      <c r="APE90" s="631"/>
      <c r="APF90" s="631"/>
      <c r="APG90" s="631"/>
      <c r="APH90" s="631"/>
      <c r="API90" s="631"/>
      <c r="APJ90" s="631"/>
      <c r="APK90" s="631"/>
      <c r="APL90" s="631"/>
      <c r="APM90" s="631"/>
      <c r="APN90" s="631"/>
      <c r="APO90" s="631"/>
      <c r="APP90" s="631"/>
      <c r="APQ90" s="631"/>
      <c r="APR90" s="631"/>
      <c r="APS90" s="631"/>
      <c r="APT90" s="631"/>
      <c r="APU90" s="631"/>
      <c r="APV90" s="631"/>
      <c r="APW90" s="631"/>
      <c r="APX90" s="631"/>
      <c r="APY90" s="631"/>
      <c r="APZ90" s="631"/>
      <c r="AQA90" s="631"/>
      <c r="AQB90" s="631"/>
      <c r="AQC90" s="631"/>
      <c r="AQD90" s="631"/>
      <c r="AQE90" s="631"/>
      <c r="AQF90" s="631"/>
      <c r="AQG90" s="631"/>
      <c r="AQH90" s="631"/>
      <c r="AQI90" s="631"/>
      <c r="AQJ90" s="631"/>
      <c r="AQK90" s="631"/>
      <c r="AQL90" s="631"/>
      <c r="AQM90" s="631"/>
      <c r="AQN90" s="631"/>
      <c r="AQO90" s="631"/>
      <c r="AQP90" s="631"/>
      <c r="AQQ90" s="631"/>
      <c r="AQR90" s="631"/>
      <c r="AQS90" s="631"/>
      <c r="AQT90" s="631"/>
      <c r="AQU90" s="631"/>
      <c r="AQV90" s="631"/>
      <c r="AQW90" s="631"/>
      <c r="AQX90" s="631"/>
      <c r="AQY90" s="631"/>
      <c r="AQZ90" s="631"/>
      <c r="ARA90" s="631"/>
      <c r="ARB90" s="631"/>
      <c r="ARC90" s="631"/>
      <c r="ARD90" s="631"/>
      <c r="ARE90" s="631"/>
      <c r="ARF90" s="631"/>
      <c r="ARG90" s="631"/>
      <c r="ARH90" s="631"/>
      <c r="ARI90" s="631"/>
      <c r="ARJ90" s="631"/>
      <c r="ARK90" s="631"/>
      <c r="ARL90" s="631"/>
      <c r="ARM90" s="631"/>
      <c r="ARN90" s="631"/>
      <c r="ARO90" s="631"/>
      <c r="ARP90" s="631"/>
      <c r="ARQ90" s="631"/>
      <c r="ARR90" s="631"/>
      <c r="ARS90" s="631"/>
      <c r="ART90" s="631"/>
      <c r="ARU90" s="631"/>
      <c r="ARV90" s="631"/>
      <c r="ARW90" s="631"/>
      <c r="ARX90" s="631"/>
      <c r="ARY90" s="631"/>
      <c r="ARZ90" s="631"/>
      <c r="ASA90" s="631"/>
      <c r="ASB90" s="631"/>
      <c r="ASC90" s="631"/>
      <c r="ASD90" s="631"/>
      <c r="ASE90" s="631"/>
      <c r="ASF90" s="631"/>
      <c r="ASG90" s="631"/>
      <c r="ASH90" s="631"/>
      <c r="ASI90" s="631"/>
      <c r="ASJ90" s="631"/>
      <c r="ASK90" s="631"/>
      <c r="ASL90" s="631"/>
      <c r="ASM90" s="631"/>
      <c r="ASN90" s="631"/>
      <c r="ASO90" s="631"/>
      <c r="ASP90" s="631"/>
      <c r="ASQ90" s="631"/>
      <c r="ASR90" s="631"/>
      <c r="ASS90" s="631"/>
      <c r="AST90" s="631"/>
      <c r="ASU90" s="631"/>
      <c r="ASV90" s="631"/>
      <c r="ASW90" s="631"/>
      <c r="ASX90" s="631"/>
      <c r="ASY90" s="631"/>
      <c r="ASZ90" s="631"/>
      <c r="ATA90" s="631"/>
      <c r="ATB90" s="631"/>
      <c r="ATC90" s="631"/>
      <c r="ATD90" s="631"/>
      <c r="ATE90" s="631"/>
      <c r="ATF90" s="631"/>
      <c r="ATG90" s="631"/>
      <c r="ATH90" s="631"/>
      <c r="ATI90" s="631"/>
      <c r="ATJ90" s="631"/>
      <c r="ATK90" s="631"/>
      <c r="ATL90" s="631"/>
      <c r="ATM90" s="631"/>
      <c r="ATN90" s="631"/>
      <c r="ATO90" s="631"/>
      <c r="ATP90" s="631"/>
      <c r="ATQ90" s="631"/>
      <c r="ATR90" s="631"/>
      <c r="ATS90" s="631"/>
      <c r="ATT90" s="631"/>
      <c r="ATU90" s="631"/>
      <c r="ATV90" s="631"/>
      <c r="ATW90" s="631"/>
      <c r="ATX90" s="631"/>
      <c r="ATY90" s="631"/>
      <c r="ATZ90" s="631"/>
      <c r="AUA90" s="631"/>
      <c r="AUB90" s="631"/>
      <c r="AUC90" s="631"/>
      <c r="AUD90" s="631"/>
      <c r="AUE90" s="631"/>
      <c r="AUF90" s="631"/>
      <c r="AUG90" s="631"/>
      <c r="AUH90" s="631"/>
      <c r="AUI90" s="631"/>
      <c r="AUJ90" s="631"/>
      <c r="AUK90" s="631"/>
      <c r="AUL90" s="631"/>
      <c r="AUM90" s="631"/>
      <c r="AUN90" s="631"/>
      <c r="AUO90" s="631"/>
      <c r="AUP90" s="631"/>
      <c r="AUQ90" s="631"/>
      <c r="AUR90" s="631"/>
      <c r="AUS90" s="631"/>
      <c r="AUT90" s="631"/>
      <c r="AUU90" s="631"/>
      <c r="AUV90" s="631"/>
      <c r="AUW90" s="631"/>
      <c r="AUX90" s="631"/>
      <c r="AUY90" s="631"/>
      <c r="AUZ90" s="631"/>
      <c r="AVA90" s="631"/>
      <c r="AVB90" s="631"/>
      <c r="AVC90" s="631"/>
      <c r="AVD90" s="631"/>
      <c r="AVE90" s="631"/>
      <c r="AVF90" s="631"/>
      <c r="AVG90" s="631"/>
      <c r="AVH90" s="631"/>
      <c r="AVI90" s="631"/>
      <c r="AVJ90" s="631"/>
      <c r="AVK90" s="631"/>
      <c r="AVL90" s="631"/>
      <c r="AVM90" s="631"/>
      <c r="AVN90" s="631"/>
      <c r="AVO90" s="631"/>
      <c r="AVP90" s="631"/>
      <c r="AVQ90" s="631"/>
      <c r="AVR90" s="631"/>
      <c r="AVS90" s="631"/>
      <c r="AVT90" s="631"/>
      <c r="AVU90" s="631"/>
      <c r="AVV90" s="631"/>
      <c r="AVW90" s="631"/>
      <c r="AVX90" s="631"/>
      <c r="AVY90" s="631"/>
      <c r="AVZ90" s="631"/>
      <c r="AWA90" s="631"/>
      <c r="AWB90" s="631"/>
      <c r="AWC90" s="631"/>
      <c r="AWD90" s="631"/>
      <c r="AWE90" s="631"/>
      <c r="AWF90" s="631"/>
      <c r="AWG90" s="631"/>
      <c r="AWH90" s="631"/>
      <c r="AWI90" s="631"/>
      <c r="AWJ90" s="631"/>
      <c r="AWK90" s="631"/>
      <c r="AWL90" s="631"/>
      <c r="AWM90" s="631"/>
      <c r="AWN90" s="631"/>
      <c r="AWO90" s="631"/>
      <c r="AWP90" s="631"/>
      <c r="AWQ90" s="631"/>
      <c r="AWR90" s="631"/>
      <c r="AWS90" s="631"/>
      <c r="AWT90" s="631"/>
      <c r="AWU90" s="631"/>
      <c r="AWV90" s="631"/>
      <c r="AWW90" s="631"/>
      <c r="AWX90" s="631"/>
      <c r="AWY90" s="631"/>
      <c r="AWZ90" s="631"/>
      <c r="AXA90" s="631"/>
      <c r="AXB90" s="631"/>
      <c r="AXC90" s="631"/>
      <c r="AXD90" s="631"/>
      <c r="AXE90" s="631"/>
      <c r="AXF90" s="631"/>
      <c r="AXG90" s="631"/>
      <c r="AXH90" s="631"/>
      <c r="AXI90" s="631"/>
      <c r="AXJ90" s="631"/>
      <c r="AXK90" s="631"/>
      <c r="AXL90" s="631"/>
      <c r="AXM90" s="631"/>
      <c r="AXN90" s="631"/>
      <c r="AXO90" s="631"/>
      <c r="AXP90" s="631"/>
      <c r="AXQ90" s="631"/>
      <c r="AXR90" s="631"/>
      <c r="AXS90" s="631"/>
      <c r="AXT90" s="631"/>
      <c r="AXU90" s="631"/>
      <c r="AXV90" s="631"/>
      <c r="AXW90" s="631"/>
      <c r="AXX90" s="631"/>
      <c r="AXY90" s="631"/>
      <c r="AXZ90" s="631"/>
      <c r="AYA90" s="631"/>
      <c r="AYB90" s="631"/>
      <c r="AYC90" s="631"/>
      <c r="AYD90" s="631"/>
      <c r="AYE90" s="631"/>
      <c r="AYF90" s="631"/>
      <c r="AYG90" s="631"/>
      <c r="AYH90" s="631"/>
      <c r="AYI90" s="631"/>
      <c r="AYJ90" s="631"/>
      <c r="AYK90" s="631"/>
      <c r="AYL90" s="631"/>
      <c r="AYM90" s="631"/>
      <c r="AYN90" s="631"/>
      <c r="AYO90" s="631"/>
      <c r="AYP90" s="631"/>
      <c r="AYQ90" s="631"/>
      <c r="AYR90" s="631"/>
      <c r="AYS90" s="631"/>
      <c r="AYT90" s="631"/>
      <c r="AYU90" s="631"/>
      <c r="AYV90" s="631"/>
      <c r="AYW90" s="631"/>
      <c r="AYX90" s="631"/>
      <c r="AYY90" s="631"/>
      <c r="AYZ90" s="631"/>
      <c r="AZA90" s="631"/>
      <c r="AZB90" s="631"/>
      <c r="AZC90" s="631"/>
      <c r="AZD90" s="631"/>
      <c r="AZE90" s="631"/>
      <c r="AZF90" s="631"/>
      <c r="AZG90" s="631"/>
      <c r="AZH90" s="631"/>
      <c r="AZI90" s="631"/>
      <c r="AZJ90" s="631"/>
      <c r="AZK90" s="631"/>
      <c r="AZL90" s="631"/>
      <c r="AZM90" s="631"/>
      <c r="AZN90" s="631"/>
      <c r="AZO90" s="631"/>
      <c r="AZP90" s="631"/>
      <c r="AZQ90" s="631"/>
      <c r="AZR90" s="631"/>
      <c r="AZS90" s="631"/>
      <c r="AZT90" s="631"/>
      <c r="AZU90" s="631"/>
      <c r="AZV90" s="631"/>
      <c r="AZW90" s="631"/>
      <c r="AZX90" s="631"/>
      <c r="AZY90" s="631"/>
      <c r="AZZ90" s="631"/>
      <c r="BAA90" s="631"/>
      <c r="BAB90" s="631"/>
      <c r="BAC90" s="631"/>
      <c r="BAD90" s="631"/>
      <c r="BAE90" s="631"/>
      <c r="BAF90" s="631"/>
      <c r="BAG90" s="631"/>
      <c r="BAH90" s="631"/>
      <c r="BAI90" s="631"/>
      <c r="BAJ90" s="631"/>
      <c r="BAK90" s="631"/>
      <c r="BAL90" s="631"/>
      <c r="BAM90" s="631"/>
      <c r="BAN90" s="631"/>
      <c r="BAO90" s="631"/>
      <c r="BAP90" s="631"/>
      <c r="BAQ90" s="631"/>
      <c r="BAR90" s="631"/>
      <c r="BAS90" s="631"/>
      <c r="BAT90" s="631"/>
      <c r="BAU90" s="631"/>
      <c r="BAV90" s="631"/>
      <c r="BAW90" s="631"/>
      <c r="BAX90" s="631"/>
      <c r="BAY90" s="631"/>
      <c r="BAZ90" s="631"/>
      <c r="BBA90" s="631"/>
      <c r="BBB90" s="631"/>
      <c r="BBC90" s="631"/>
      <c r="BBD90" s="631"/>
      <c r="BBE90" s="631"/>
      <c r="BBF90" s="631"/>
      <c r="BBG90" s="631"/>
      <c r="BBH90" s="631"/>
      <c r="BBI90" s="631"/>
      <c r="BBJ90" s="631"/>
      <c r="BBK90" s="631"/>
      <c r="BBL90" s="631"/>
      <c r="BBM90" s="631"/>
      <c r="BBN90" s="631"/>
      <c r="BBO90" s="631"/>
      <c r="BBP90" s="631"/>
      <c r="BBQ90" s="631"/>
      <c r="BBR90" s="631"/>
      <c r="BBS90" s="631"/>
      <c r="BBT90" s="631"/>
      <c r="BBU90" s="631"/>
      <c r="BBV90" s="631"/>
      <c r="BBW90" s="631"/>
      <c r="BBX90" s="631"/>
      <c r="BBY90" s="631"/>
      <c r="BBZ90" s="631"/>
      <c r="BCA90" s="631"/>
      <c r="BCB90" s="631"/>
      <c r="BCC90" s="631"/>
      <c r="BCD90" s="631"/>
      <c r="BCE90" s="631"/>
      <c r="BCF90" s="631"/>
      <c r="BCG90" s="631"/>
      <c r="BCH90" s="631"/>
      <c r="BCI90" s="631"/>
      <c r="BCJ90" s="631"/>
      <c r="BCK90" s="631"/>
      <c r="BCL90" s="631"/>
      <c r="BCM90" s="631"/>
      <c r="BCN90" s="631"/>
      <c r="BCO90" s="631"/>
      <c r="BCP90" s="631"/>
      <c r="BCQ90" s="631"/>
      <c r="BCR90" s="631"/>
      <c r="BCS90" s="631"/>
      <c r="BCT90" s="631"/>
      <c r="BCU90" s="631"/>
      <c r="BCV90" s="631"/>
      <c r="BCW90" s="631"/>
      <c r="BCX90" s="631"/>
      <c r="BCY90" s="631"/>
      <c r="BCZ90" s="631"/>
      <c r="BDA90" s="631"/>
      <c r="BDB90" s="631"/>
      <c r="BDC90" s="631"/>
      <c r="BDD90" s="631"/>
      <c r="BDE90" s="631"/>
      <c r="BDF90" s="631"/>
      <c r="BDG90" s="631"/>
      <c r="BDH90" s="631"/>
      <c r="BDI90" s="631"/>
      <c r="BDJ90" s="631"/>
      <c r="BDK90" s="631"/>
    </row>
    <row r="91" spans="1:1467" customFormat="1">
      <c r="A91" s="631"/>
      <c r="B91" s="672" t="s">
        <v>57</v>
      </c>
      <c r="C91" s="562">
        <v>0.1333</v>
      </c>
      <c r="D91" s="563">
        <v>2.1640000000000001</v>
      </c>
      <c r="E91" s="563"/>
      <c r="F91" s="674">
        <v>2.1640000000000001</v>
      </c>
      <c r="G91" s="631"/>
      <c r="H91" s="631"/>
      <c r="I91" s="631"/>
      <c r="J91" s="631"/>
      <c r="K91" s="631"/>
      <c r="L91" s="631"/>
      <c r="M91" s="631"/>
      <c r="N91" s="631"/>
      <c r="O91" s="631"/>
      <c r="P91" s="631"/>
      <c r="Q91" s="631"/>
      <c r="R91" s="631"/>
      <c r="S91" s="631"/>
      <c r="T91" s="631"/>
      <c r="U91" s="631"/>
      <c r="V91" s="631"/>
      <c r="W91" s="631"/>
      <c r="X91" s="631"/>
      <c r="Y91" s="631"/>
      <c r="Z91" s="631"/>
      <c r="AA91" s="631"/>
      <c r="AB91" s="631"/>
      <c r="AC91" s="631"/>
      <c r="AD91" s="631"/>
      <c r="AE91" s="631"/>
      <c r="AF91" s="631"/>
      <c r="AG91" s="631"/>
      <c r="AH91" s="631"/>
      <c r="AI91" s="631"/>
      <c r="AJ91" s="631"/>
      <c r="AK91" s="631"/>
      <c r="AL91" s="631"/>
      <c r="AM91" s="631"/>
      <c r="AN91" s="631"/>
      <c r="AO91" s="631"/>
      <c r="AP91" s="631"/>
      <c r="AQ91" s="631"/>
      <c r="AR91" s="631"/>
      <c r="AS91" s="631"/>
      <c r="AT91" s="631"/>
      <c r="AU91" s="631"/>
      <c r="AV91" s="631"/>
      <c r="AW91" s="631"/>
      <c r="AX91" s="631"/>
      <c r="AY91" s="631"/>
      <c r="AZ91" s="631"/>
      <c r="BA91" s="631"/>
      <c r="BB91" s="631"/>
      <c r="BC91" s="631"/>
      <c r="BD91" s="631"/>
      <c r="BE91" s="631"/>
      <c r="BF91" s="631"/>
      <c r="BG91" s="631"/>
      <c r="BH91" s="631"/>
      <c r="BI91" s="631"/>
      <c r="BJ91" s="631"/>
      <c r="BK91" s="631"/>
      <c r="BL91" s="631"/>
      <c r="BM91" s="631"/>
      <c r="BN91" s="631"/>
      <c r="BO91" s="631"/>
      <c r="BP91" s="631"/>
      <c r="BQ91" s="631"/>
      <c r="BR91" s="631"/>
      <c r="BS91" s="631"/>
      <c r="BT91" s="631"/>
      <c r="BU91" s="631"/>
      <c r="BV91" s="631"/>
      <c r="BW91" s="631"/>
      <c r="BX91" s="631"/>
      <c r="BY91" s="631"/>
      <c r="BZ91" s="631"/>
      <c r="CA91" s="631"/>
      <c r="CB91" s="631"/>
      <c r="CC91" s="631"/>
      <c r="CD91" s="631"/>
      <c r="CE91" s="631"/>
      <c r="CF91" s="631"/>
      <c r="CG91" s="631"/>
      <c r="CH91" s="631"/>
      <c r="CI91" s="631"/>
      <c r="CJ91" s="631"/>
      <c r="CK91" s="631"/>
      <c r="CL91" s="631"/>
      <c r="CM91" s="631"/>
      <c r="CN91" s="631"/>
      <c r="CO91" s="631"/>
      <c r="CP91" s="631"/>
      <c r="CQ91" s="631"/>
      <c r="CR91" s="631"/>
      <c r="CS91" s="631"/>
      <c r="CT91" s="631"/>
      <c r="CU91" s="631"/>
      <c r="CV91" s="631"/>
      <c r="CW91" s="631"/>
      <c r="CX91" s="631"/>
      <c r="CY91" s="631"/>
      <c r="CZ91" s="631"/>
      <c r="DA91" s="631"/>
      <c r="DB91" s="631"/>
      <c r="DC91" s="631"/>
      <c r="DD91" s="631"/>
      <c r="DE91" s="631"/>
      <c r="DF91" s="631"/>
      <c r="DG91" s="631"/>
      <c r="DH91" s="631"/>
      <c r="DI91" s="631"/>
      <c r="DJ91" s="631"/>
      <c r="DK91" s="631"/>
      <c r="DL91" s="631"/>
      <c r="DM91" s="631"/>
      <c r="DN91" s="631"/>
      <c r="DO91" s="631"/>
      <c r="DP91" s="631"/>
      <c r="DQ91" s="631"/>
      <c r="DR91" s="631"/>
      <c r="DS91" s="631"/>
      <c r="DT91" s="631"/>
      <c r="DU91" s="631"/>
      <c r="DV91" s="631"/>
      <c r="DW91" s="631"/>
      <c r="DX91" s="631"/>
      <c r="DY91" s="631"/>
      <c r="DZ91" s="631"/>
      <c r="EA91" s="631"/>
      <c r="EB91" s="631"/>
      <c r="EC91" s="631"/>
      <c r="ED91" s="631"/>
      <c r="EE91" s="631"/>
      <c r="EF91" s="631"/>
      <c r="EG91" s="631"/>
      <c r="EH91" s="631"/>
      <c r="EI91" s="631"/>
      <c r="EJ91" s="631"/>
      <c r="EK91" s="631"/>
      <c r="EL91" s="631"/>
      <c r="EM91" s="631"/>
      <c r="EN91" s="631"/>
      <c r="EO91" s="631"/>
      <c r="EP91" s="631"/>
      <c r="EQ91" s="631"/>
      <c r="ER91" s="631"/>
      <c r="ES91" s="631"/>
      <c r="ET91" s="631"/>
      <c r="EU91" s="631"/>
      <c r="EV91" s="631"/>
      <c r="EW91" s="631"/>
      <c r="EX91" s="631"/>
      <c r="EY91" s="631"/>
      <c r="EZ91" s="631"/>
      <c r="FA91" s="631"/>
      <c r="FB91" s="631"/>
      <c r="FC91" s="631"/>
      <c r="FD91" s="631"/>
      <c r="FE91" s="631"/>
      <c r="FF91" s="631"/>
      <c r="FG91" s="631"/>
      <c r="FH91" s="631"/>
      <c r="FI91" s="631"/>
      <c r="FJ91" s="631"/>
      <c r="FK91" s="631"/>
      <c r="FL91" s="631"/>
      <c r="FM91" s="631"/>
      <c r="FN91" s="631"/>
      <c r="FO91" s="631"/>
      <c r="FP91" s="631"/>
      <c r="FQ91" s="631"/>
      <c r="FR91" s="631"/>
      <c r="FS91" s="631"/>
      <c r="FT91" s="631"/>
      <c r="FU91" s="631"/>
      <c r="FV91" s="631"/>
      <c r="FW91" s="631"/>
      <c r="FX91" s="631"/>
      <c r="FY91" s="631"/>
      <c r="FZ91" s="631"/>
      <c r="GA91" s="631"/>
      <c r="GB91" s="631"/>
      <c r="GC91" s="631"/>
      <c r="GD91" s="631"/>
      <c r="GE91" s="631"/>
      <c r="GF91" s="631"/>
      <c r="GG91" s="631"/>
      <c r="GH91" s="631"/>
      <c r="GI91" s="631"/>
      <c r="GJ91" s="631"/>
      <c r="GK91" s="631"/>
      <c r="GL91" s="631"/>
      <c r="GM91" s="631"/>
      <c r="GN91" s="631"/>
      <c r="GO91" s="631"/>
      <c r="GP91" s="631"/>
      <c r="GQ91" s="631"/>
      <c r="GR91" s="631"/>
      <c r="GS91" s="631"/>
      <c r="GT91" s="631"/>
      <c r="GU91" s="631"/>
      <c r="GV91" s="631"/>
      <c r="GW91" s="631"/>
      <c r="GX91" s="631"/>
      <c r="GY91" s="631"/>
      <c r="GZ91" s="631"/>
      <c r="HA91" s="631"/>
      <c r="HB91" s="631"/>
      <c r="HC91" s="631"/>
      <c r="HD91" s="631"/>
      <c r="HE91" s="631"/>
      <c r="HF91" s="631"/>
      <c r="HG91" s="631"/>
      <c r="HH91" s="631"/>
      <c r="HI91" s="631"/>
      <c r="HJ91" s="631"/>
      <c r="HK91" s="631"/>
      <c r="HL91" s="631"/>
      <c r="HM91" s="631"/>
      <c r="HN91" s="631"/>
      <c r="HO91" s="631"/>
      <c r="HP91" s="631"/>
      <c r="HQ91" s="631"/>
      <c r="HR91" s="631"/>
      <c r="HS91" s="631"/>
      <c r="HT91" s="631"/>
      <c r="HU91" s="631"/>
      <c r="HV91" s="631"/>
      <c r="HW91" s="631"/>
      <c r="HX91" s="631"/>
      <c r="HY91" s="631"/>
      <c r="HZ91" s="631"/>
      <c r="IA91" s="631"/>
      <c r="IB91" s="631"/>
      <c r="IC91" s="631"/>
      <c r="ID91" s="631"/>
      <c r="IE91" s="631"/>
      <c r="IF91" s="631"/>
      <c r="IG91" s="631"/>
      <c r="IH91" s="631"/>
      <c r="II91" s="631"/>
      <c r="IJ91" s="631"/>
      <c r="IK91" s="631"/>
      <c r="IL91" s="631"/>
      <c r="IM91" s="631"/>
      <c r="IN91" s="631"/>
      <c r="IO91" s="631"/>
      <c r="IP91" s="631"/>
      <c r="IQ91" s="631"/>
      <c r="IR91" s="631"/>
      <c r="IS91" s="631"/>
      <c r="IT91" s="631"/>
      <c r="IU91" s="631"/>
      <c r="IV91" s="631"/>
      <c r="IW91" s="631"/>
      <c r="IX91" s="631"/>
      <c r="IY91" s="631"/>
      <c r="IZ91" s="631"/>
      <c r="JA91" s="631"/>
      <c r="JB91" s="631"/>
      <c r="JC91" s="631"/>
      <c r="JD91" s="631"/>
      <c r="JE91" s="631"/>
      <c r="JF91" s="631"/>
      <c r="JG91" s="631"/>
      <c r="JH91" s="631"/>
      <c r="JI91" s="631"/>
      <c r="JJ91" s="631"/>
      <c r="JK91" s="631"/>
      <c r="JL91" s="631"/>
      <c r="JM91" s="631"/>
      <c r="JN91" s="631"/>
      <c r="JO91" s="631"/>
      <c r="JP91" s="631"/>
      <c r="JQ91" s="631"/>
      <c r="JR91" s="631"/>
      <c r="JS91" s="631"/>
      <c r="JT91" s="631"/>
      <c r="JU91" s="631"/>
      <c r="JV91" s="631"/>
      <c r="JW91" s="631"/>
      <c r="JX91" s="631"/>
      <c r="JY91" s="631"/>
      <c r="JZ91" s="631"/>
      <c r="KA91" s="631"/>
      <c r="KB91" s="631"/>
      <c r="KC91" s="631"/>
      <c r="KD91" s="631"/>
      <c r="KE91" s="631"/>
      <c r="KF91" s="631"/>
      <c r="KG91" s="631"/>
      <c r="KH91" s="631"/>
      <c r="KI91" s="631"/>
      <c r="KJ91" s="631"/>
      <c r="KK91" s="631"/>
      <c r="KL91" s="631"/>
      <c r="KM91" s="631"/>
      <c r="KN91" s="631"/>
      <c r="KO91" s="631"/>
      <c r="KP91" s="631"/>
      <c r="KQ91" s="631"/>
      <c r="KR91" s="631"/>
      <c r="KS91" s="631"/>
      <c r="KT91" s="631"/>
      <c r="KU91" s="631"/>
      <c r="KV91" s="631"/>
      <c r="KW91" s="631"/>
      <c r="KX91" s="631"/>
      <c r="KY91" s="631"/>
      <c r="KZ91" s="631"/>
      <c r="LA91" s="631"/>
      <c r="LB91" s="631"/>
      <c r="LC91" s="631"/>
      <c r="LD91" s="631"/>
      <c r="LE91" s="631"/>
      <c r="LF91" s="631"/>
      <c r="LG91" s="631"/>
      <c r="LH91" s="631"/>
      <c r="LI91" s="631"/>
      <c r="LJ91" s="631"/>
      <c r="LK91" s="631"/>
      <c r="LL91" s="631"/>
      <c r="LM91" s="631"/>
      <c r="LN91" s="631"/>
      <c r="LO91" s="631"/>
      <c r="LP91" s="631"/>
      <c r="LQ91" s="631"/>
      <c r="LR91" s="631"/>
      <c r="LS91" s="631"/>
      <c r="LT91" s="631"/>
      <c r="LU91" s="631"/>
      <c r="LV91" s="631"/>
      <c r="LW91" s="631"/>
      <c r="LX91" s="631"/>
      <c r="LY91" s="631"/>
      <c r="LZ91" s="631"/>
      <c r="MA91" s="631"/>
      <c r="MB91" s="631"/>
      <c r="MC91" s="631"/>
      <c r="MD91" s="631"/>
      <c r="ME91" s="631"/>
      <c r="MF91" s="631"/>
      <c r="MG91" s="631"/>
      <c r="MH91" s="631"/>
      <c r="MI91" s="631"/>
      <c r="MJ91" s="631"/>
      <c r="MK91" s="631"/>
      <c r="ML91" s="631"/>
      <c r="MM91" s="631"/>
      <c r="MN91" s="631"/>
      <c r="MO91" s="631"/>
      <c r="MP91" s="631"/>
      <c r="MQ91" s="631"/>
      <c r="MR91" s="631"/>
      <c r="MS91" s="631"/>
      <c r="MT91" s="631"/>
      <c r="MU91" s="631"/>
      <c r="MV91" s="631"/>
      <c r="MW91" s="631"/>
      <c r="MX91" s="631"/>
      <c r="MY91" s="631"/>
      <c r="MZ91" s="631"/>
      <c r="NA91" s="631"/>
      <c r="NB91" s="631"/>
      <c r="NC91" s="631"/>
      <c r="ND91" s="631"/>
      <c r="NE91" s="631"/>
      <c r="NF91" s="631"/>
      <c r="NG91" s="631"/>
      <c r="NH91" s="631"/>
      <c r="NI91" s="631"/>
      <c r="NJ91" s="631"/>
      <c r="NK91" s="631"/>
      <c r="NL91" s="631"/>
      <c r="NM91" s="631"/>
      <c r="NN91" s="631"/>
      <c r="NO91" s="631"/>
      <c r="NP91" s="631"/>
      <c r="NQ91" s="631"/>
      <c r="NR91" s="631"/>
      <c r="NS91" s="631"/>
      <c r="NT91" s="631"/>
      <c r="NU91" s="631"/>
      <c r="NV91" s="631"/>
      <c r="NW91" s="631"/>
      <c r="NX91" s="631"/>
      <c r="NY91" s="631"/>
      <c r="NZ91" s="631"/>
      <c r="OA91" s="631"/>
      <c r="OB91" s="631"/>
      <c r="OC91" s="631"/>
      <c r="OD91" s="631"/>
      <c r="OE91" s="631"/>
      <c r="OF91" s="631"/>
      <c r="OG91" s="631"/>
      <c r="OH91" s="631"/>
      <c r="OI91" s="631"/>
      <c r="OJ91" s="631"/>
      <c r="OK91" s="631"/>
      <c r="OL91" s="631"/>
      <c r="OM91" s="631"/>
      <c r="ON91" s="631"/>
      <c r="OO91" s="631"/>
      <c r="OP91" s="631"/>
      <c r="OQ91" s="631"/>
      <c r="OR91" s="631"/>
      <c r="OS91" s="631"/>
      <c r="OT91" s="631"/>
      <c r="OU91" s="631"/>
      <c r="OV91" s="631"/>
      <c r="OW91" s="631"/>
      <c r="OX91" s="631"/>
      <c r="OY91" s="631"/>
      <c r="OZ91" s="631"/>
      <c r="PA91" s="631"/>
      <c r="PB91" s="631"/>
      <c r="PC91" s="631"/>
      <c r="PD91" s="631"/>
      <c r="PE91" s="631"/>
      <c r="PF91" s="631"/>
      <c r="PG91" s="631"/>
      <c r="PH91" s="631"/>
      <c r="PI91" s="631"/>
      <c r="PJ91" s="631"/>
      <c r="PK91" s="631"/>
      <c r="PL91" s="631"/>
      <c r="PM91" s="631"/>
      <c r="PN91" s="631"/>
      <c r="PO91" s="631"/>
      <c r="PP91" s="631"/>
      <c r="PQ91" s="631"/>
      <c r="PR91" s="631"/>
      <c r="PS91" s="631"/>
      <c r="PT91" s="631"/>
      <c r="PU91" s="631"/>
      <c r="PV91" s="631"/>
      <c r="PW91" s="631"/>
      <c r="PX91" s="631"/>
      <c r="PY91" s="631"/>
      <c r="PZ91" s="631"/>
      <c r="QA91" s="631"/>
      <c r="QB91" s="631"/>
      <c r="QC91" s="631"/>
      <c r="QD91" s="631"/>
      <c r="QE91" s="631"/>
      <c r="QF91" s="631"/>
      <c r="QG91" s="631"/>
      <c r="QH91" s="631"/>
      <c r="QI91" s="631"/>
      <c r="QJ91" s="631"/>
      <c r="QK91" s="631"/>
      <c r="QL91" s="631"/>
      <c r="QM91" s="631"/>
      <c r="QN91" s="631"/>
      <c r="QO91" s="631"/>
      <c r="QP91" s="631"/>
      <c r="QQ91" s="631"/>
      <c r="QR91" s="631"/>
      <c r="QS91" s="631"/>
      <c r="QT91" s="631"/>
      <c r="QU91" s="631"/>
      <c r="QV91" s="631"/>
      <c r="QW91" s="631"/>
      <c r="QX91" s="631"/>
      <c r="QY91" s="631"/>
      <c r="QZ91" s="631"/>
      <c r="RA91" s="631"/>
      <c r="RB91" s="631"/>
      <c r="RC91" s="631"/>
      <c r="RD91" s="631"/>
      <c r="RE91" s="631"/>
      <c r="RF91" s="631"/>
      <c r="RG91" s="631"/>
      <c r="RH91" s="631"/>
      <c r="RI91" s="631"/>
      <c r="RJ91" s="631"/>
      <c r="RK91" s="631"/>
      <c r="RL91" s="631"/>
      <c r="RM91" s="631"/>
      <c r="RN91" s="631"/>
      <c r="RO91" s="631"/>
      <c r="RP91" s="631"/>
      <c r="RQ91" s="631"/>
      <c r="RR91" s="631"/>
      <c r="RS91" s="631"/>
      <c r="RT91" s="631"/>
      <c r="RU91" s="631"/>
      <c r="RV91" s="631"/>
      <c r="RW91" s="631"/>
      <c r="RX91" s="631"/>
      <c r="RY91" s="631"/>
      <c r="RZ91" s="631"/>
      <c r="SA91" s="631"/>
      <c r="SB91" s="631"/>
      <c r="SC91" s="631"/>
      <c r="SD91" s="631"/>
      <c r="SE91" s="631"/>
      <c r="SF91" s="631"/>
      <c r="SG91" s="631"/>
      <c r="SH91" s="631"/>
      <c r="SI91" s="631"/>
      <c r="SJ91" s="631"/>
      <c r="SK91" s="631"/>
      <c r="SL91" s="631"/>
      <c r="SM91" s="631"/>
      <c r="SN91" s="631"/>
      <c r="SO91" s="631"/>
      <c r="SP91" s="631"/>
      <c r="SQ91" s="631"/>
      <c r="SR91" s="631"/>
      <c r="SS91" s="631"/>
      <c r="ST91" s="631"/>
      <c r="SU91" s="631"/>
      <c r="SV91" s="631"/>
      <c r="SW91" s="631"/>
      <c r="SX91" s="631"/>
      <c r="SY91" s="631"/>
      <c r="SZ91" s="631"/>
      <c r="TA91" s="631"/>
      <c r="TB91" s="631"/>
      <c r="TC91" s="631"/>
      <c r="TD91" s="631"/>
      <c r="TE91" s="631"/>
      <c r="TF91" s="631"/>
      <c r="TG91" s="631"/>
      <c r="TH91" s="631"/>
      <c r="TI91" s="631"/>
      <c r="TJ91" s="631"/>
      <c r="TK91" s="631"/>
      <c r="TL91" s="631"/>
      <c r="TM91" s="631"/>
      <c r="TN91" s="631"/>
      <c r="TO91" s="631"/>
      <c r="TP91" s="631"/>
      <c r="TQ91" s="631"/>
      <c r="TR91" s="631"/>
      <c r="TS91" s="631"/>
      <c r="TT91" s="631"/>
      <c r="TU91" s="631"/>
      <c r="TV91" s="631"/>
      <c r="TW91" s="631"/>
      <c r="TX91" s="631"/>
      <c r="TY91" s="631"/>
      <c r="TZ91" s="631"/>
      <c r="UA91" s="631"/>
      <c r="UB91" s="631"/>
      <c r="UC91" s="631"/>
      <c r="UD91" s="631"/>
      <c r="UE91" s="631"/>
      <c r="UF91" s="631"/>
      <c r="UG91" s="631"/>
      <c r="UH91" s="631"/>
      <c r="UI91" s="631"/>
      <c r="UJ91" s="631"/>
      <c r="UK91" s="631"/>
      <c r="UL91" s="631"/>
      <c r="UM91" s="631"/>
      <c r="UN91" s="631"/>
      <c r="UO91" s="631"/>
      <c r="UP91" s="631"/>
      <c r="UQ91" s="631"/>
      <c r="UR91" s="631"/>
      <c r="US91" s="631"/>
      <c r="UT91" s="631"/>
      <c r="UU91" s="631"/>
      <c r="UV91" s="631"/>
      <c r="UW91" s="631"/>
      <c r="UX91" s="631"/>
      <c r="UY91" s="631"/>
      <c r="UZ91" s="631"/>
      <c r="VA91" s="631"/>
      <c r="VB91" s="631"/>
      <c r="VC91" s="631"/>
      <c r="VD91" s="631"/>
      <c r="VE91" s="631"/>
      <c r="VF91" s="631"/>
      <c r="VG91" s="631"/>
      <c r="VH91" s="631"/>
      <c r="VI91" s="631"/>
      <c r="VJ91" s="631"/>
      <c r="VK91" s="631"/>
      <c r="VL91" s="631"/>
      <c r="VM91" s="631"/>
      <c r="VN91" s="631"/>
      <c r="VO91" s="631"/>
      <c r="VP91" s="631"/>
      <c r="VQ91" s="631"/>
      <c r="VR91" s="631"/>
      <c r="VS91" s="631"/>
      <c r="VT91" s="631"/>
      <c r="VU91" s="631"/>
      <c r="VV91" s="631"/>
      <c r="VW91" s="631"/>
      <c r="VX91" s="631"/>
      <c r="VY91" s="631"/>
      <c r="VZ91" s="631"/>
      <c r="WA91" s="631"/>
      <c r="WB91" s="631"/>
      <c r="WC91" s="631"/>
      <c r="WD91" s="631"/>
      <c r="WE91" s="631"/>
      <c r="WF91" s="631"/>
      <c r="WG91" s="631"/>
      <c r="WH91" s="631"/>
      <c r="WI91" s="631"/>
      <c r="WJ91" s="631"/>
      <c r="WK91" s="631"/>
      <c r="WL91" s="631"/>
      <c r="WM91" s="631"/>
      <c r="WN91" s="631"/>
      <c r="WO91" s="631"/>
      <c r="WP91" s="631"/>
      <c r="WQ91" s="631"/>
      <c r="WR91" s="631"/>
      <c r="WS91" s="631"/>
      <c r="WT91" s="631"/>
      <c r="WU91" s="631"/>
      <c r="WV91" s="631"/>
      <c r="WW91" s="631"/>
      <c r="WX91" s="631"/>
      <c r="WY91" s="631"/>
      <c r="WZ91" s="631"/>
      <c r="XA91" s="631"/>
      <c r="XB91" s="631"/>
      <c r="XC91" s="631"/>
      <c r="XD91" s="631"/>
      <c r="XE91" s="631"/>
      <c r="XF91" s="631"/>
      <c r="XG91" s="631"/>
      <c r="XH91" s="631"/>
      <c r="XI91" s="631"/>
      <c r="XJ91" s="631"/>
      <c r="XK91" s="631"/>
      <c r="XL91" s="631"/>
      <c r="XM91" s="631"/>
      <c r="XN91" s="631"/>
      <c r="XO91" s="631"/>
      <c r="XP91" s="631"/>
      <c r="XQ91" s="631"/>
      <c r="XR91" s="631"/>
      <c r="XS91" s="631"/>
      <c r="XT91" s="631"/>
      <c r="XU91" s="631"/>
      <c r="XV91" s="631"/>
      <c r="XW91" s="631"/>
      <c r="XX91" s="631"/>
      <c r="XY91" s="631"/>
      <c r="XZ91" s="631"/>
      <c r="YA91" s="631"/>
      <c r="YB91" s="631"/>
      <c r="YC91" s="631"/>
      <c r="YD91" s="631"/>
      <c r="YE91" s="631"/>
      <c r="YF91" s="631"/>
      <c r="YG91" s="631"/>
      <c r="YH91" s="631"/>
      <c r="YI91" s="631"/>
      <c r="YJ91" s="631"/>
      <c r="YK91" s="631"/>
      <c r="YL91" s="631"/>
      <c r="YM91" s="631"/>
      <c r="YN91" s="631"/>
      <c r="YO91" s="631"/>
      <c r="YP91" s="631"/>
      <c r="YQ91" s="631"/>
      <c r="YR91" s="631"/>
      <c r="YS91" s="631"/>
      <c r="YT91" s="631"/>
      <c r="YU91" s="631"/>
      <c r="YV91" s="631"/>
      <c r="YW91" s="631"/>
      <c r="YX91" s="631"/>
      <c r="YY91" s="631"/>
      <c r="YZ91" s="631"/>
      <c r="ZA91" s="631"/>
      <c r="ZB91" s="631"/>
      <c r="ZC91" s="631"/>
      <c r="ZD91" s="631"/>
      <c r="ZE91" s="631"/>
      <c r="ZF91" s="631"/>
      <c r="ZG91" s="631"/>
      <c r="ZH91" s="631"/>
      <c r="ZI91" s="631"/>
      <c r="ZJ91" s="631"/>
      <c r="ZK91" s="631"/>
      <c r="ZL91" s="631"/>
      <c r="ZM91" s="631"/>
      <c r="ZN91" s="631"/>
      <c r="ZO91" s="631"/>
      <c r="ZP91" s="631"/>
      <c r="ZQ91" s="631"/>
      <c r="ZR91" s="631"/>
      <c r="ZS91" s="631"/>
      <c r="ZT91" s="631"/>
      <c r="ZU91" s="631"/>
      <c r="ZV91" s="631"/>
      <c r="ZW91" s="631"/>
      <c r="ZX91" s="631"/>
      <c r="ZY91" s="631"/>
      <c r="ZZ91" s="631"/>
      <c r="AAA91" s="631"/>
      <c r="AAB91" s="631"/>
      <c r="AAC91" s="631"/>
      <c r="AAD91" s="631"/>
      <c r="AAE91" s="631"/>
      <c r="AAF91" s="631"/>
      <c r="AAG91" s="631"/>
      <c r="AAH91" s="631"/>
      <c r="AAI91" s="631"/>
      <c r="AAJ91" s="631"/>
      <c r="AAK91" s="631"/>
      <c r="AAL91" s="631"/>
      <c r="AAM91" s="631"/>
      <c r="AAN91" s="631"/>
      <c r="AAO91" s="631"/>
      <c r="AAP91" s="631"/>
      <c r="AAQ91" s="631"/>
      <c r="AAR91" s="631"/>
      <c r="AAS91" s="631"/>
      <c r="AAT91" s="631"/>
      <c r="AAU91" s="631"/>
      <c r="AAV91" s="631"/>
      <c r="AAW91" s="631"/>
      <c r="AAX91" s="631"/>
      <c r="AAY91" s="631"/>
      <c r="AAZ91" s="631"/>
      <c r="ABA91" s="631"/>
      <c r="ABB91" s="631"/>
      <c r="ABC91" s="631"/>
      <c r="ABD91" s="631"/>
      <c r="ABE91" s="631"/>
      <c r="ABF91" s="631"/>
      <c r="ABG91" s="631"/>
      <c r="ABH91" s="631"/>
      <c r="ABI91" s="631"/>
      <c r="ABJ91" s="631"/>
      <c r="ABK91" s="631"/>
      <c r="ABL91" s="631"/>
      <c r="ABM91" s="631"/>
      <c r="ABN91" s="631"/>
      <c r="ABO91" s="631"/>
      <c r="ABP91" s="631"/>
      <c r="ABQ91" s="631"/>
      <c r="ABR91" s="631"/>
      <c r="ABS91" s="631"/>
      <c r="ABT91" s="631"/>
      <c r="ABU91" s="631"/>
      <c r="ABV91" s="631"/>
      <c r="ABW91" s="631"/>
      <c r="ABX91" s="631"/>
      <c r="ABY91" s="631"/>
      <c r="ABZ91" s="631"/>
      <c r="ACA91" s="631"/>
      <c r="ACB91" s="631"/>
      <c r="ACC91" s="631"/>
      <c r="ACD91" s="631"/>
      <c r="ACE91" s="631"/>
      <c r="ACF91" s="631"/>
      <c r="ACG91" s="631"/>
      <c r="ACH91" s="631"/>
      <c r="ACI91" s="631"/>
      <c r="ACJ91" s="631"/>
      <c r="ACK91" s="631"/>
      <c r="ACL91" s="631"/>
      <c r="ACM91" s="631"/>
      <c r="ACN91" s="631"/>
      <c r="ACO91" s="631"/>
      <c r="ACP91" s="631"/>
      <c r="ACQ91" s="631"/>
      <c r="ACR91" s="631"/>
      <c r="ACS91" s="631"/>
      <c r="ACT91" s="631"/>
      <c r="ACU91" s="631"/>
      <c r="ACV91" s="631"/>
      <c r="ACW91" s="631"/>
      <c r="ACX91" s="631"/>
      <c r="ACY91" s="631"/>
      <c r="ACZ91" s="631"/>
      <c r="ADA91" s="631"/>
      <c r="ADB91" s="631"/>
      <c r="ADC91" s="631"/>
      <c r="ADD91" s="631"/>
      <c r="ADE91" s="631"/>
      <c r="ADF91" s="631"/>
      <c r="ADG91" s="631"/>
      <c r="ADH91" s="631"/>
      <c r="ADI91" s="631"/>
      <c r="ADJ91" s="631"/>
      <c r="ADK91" s="631"/>
      <c r="ADL91" s="631"/>
      <c r="ADM91" s="631"/>
      <c r="ADN91" s="631"/>
      <c r="ADO91" s="631"/>
      <c r="ADP91" s="631"/>
      <c r="ADQ91" s="631"/>
      <c r="ADR91" s="631"/>
      <c r="ADS91" s="631"/>
      <c r="ADT91" s="631"/>
      <c r="ADU91" s="631"/>
      <c r="ADV91" s="631"/>
      <c r="ADW91" s="631"/>
      <c r="ADX91" s="631"/>
      <c r="ADY91" s="631"/>
      <c r="ADZ91" s="631"/>
      <c r="AEA91" s="631"/>
      <c r="AEB91" s="631"/>
      <c r="AEC91" s="631"/>
      <c r="AED91" s="631"/>
      <c r="AEE91" s="631"/>
      <c r="AEF91" s="631"/>
      <c r="AEG91" s="631"/>
      <c r="AEH91" s="631"/>
      <c r="AEI91" s="631"/>
      <c r="AEJ91" s="631"/>
      <c r="AEK91" s="631"/>
      <c r="AEL91" s="631"/>
      <c r="AEM91" s="631"/>
      <c r="AEN91" s="631"/>
      <c r="AEO91" s="631"/>
      <c r="AEP91" s="631"/>
      <c r="AEQ91" s="631"/>
      <c r="AER91" s="631"/>
      <c r="AES91" s="631"/>
      <c r="AET91" s="631"/>
      <c r="AEU91" s="631"/>
      <c r="AEV91" s="631"/>
      <c r="AEW91" s="631"/>
      <c r="AEX91" s="631"/>
      <c r="AEY91" s="631"/>
      <c r="AEZ91" s="631"/>
      <c r="AFA91" s="631"/>
      <c r="AFB91" s="631"/>
      <c r="AFC91" s="631"/>
      <c r="AFD91" s="631"/>
      <c r="AFE91" s="631"/>
      <c r="AFF91" s="631"/>
      <c r="AFG91" s="631"/>
      <c r="AFH91" s="631"/>
      <c r="AFI91" s="631"/>
      <c r="AFJ91" s="631"/>
      <c r="AFK91" s="631"/>
      <c r="AFL91" s="631"/>
      <c r="AFM91" s="631"/>
      <c r="AFN91" s="631"/>
      <c r="AFO91" s="631"/>
      <c r="AFP91" s="631"/>
      <c r="AFQ91" s="631"/>
      <c r="AFR91" s="631"/>
      <c r="AFS91" s="631"/>
      <c r="AFT91" s="631"/>
      <c r="AFU91" s="631"/>
      <c r="AFV91" s="631"/>
      <c r="AFW91" s="631"/>
      <c r="AFX91" s="631"/>
      <c r="AFY91" s="631"/>
      <c r="AFZ91" s="631"/>
      <c r="AGA91" s="631"/>
      <c r="AGB91" s="631"/>
      <c r="AGC91" s="631"/>
      <c r="AGD91" s="631"/>
      <c r="AGE91" s="631"/>
      <c r="AGF91" s="631"/>
      <c r="AGG91" s="631"/>
      <c r="AGH91" s="631"/>
      <c r="AGI91" s="631"/>
      <c r="AGJ91" s="631"/>
      <c r="AGK91" s="631"/>
      <c r="AGL91" s="631"/>
      <c r="AGM91" s="631"/>
      <c r="AGN91" s="631"/>
      <c r="AGO91" s="631"/>
      <c r="AGP91" s="631"/>
      <c r="AGQ91" s="631"/>
      <c r="AGR91" s="631"/>
      <c r="AGS91" s="631"/>
      <c r="AGT91" s="631"/>
      <c r="AGU91" s="631"/>
      <c r="AGV91" s="631"/>
      <c r="AGW91" s="631"/>
      <c r="AGX91" s="631"/>
      <c r="AGY91" s="631"/>
      <c r="AGZ91" s="631"/>
      <c r="AHA91" s="631"/>
      <c r="AHB91" s="631"/>
      <c r="AHC91" s="631"/>
      <c r="AHD91" s="631"/>
      <c r="AHE91" s="631"/>
      <c r="AHF91" s="631"/>
      <c r="AHG91" s="631"/>
      <c r="AHH91" s="631"/>
      <c r="AHI91" s="631"/>
      <c r="AHJ91" s="631"/>
      <c r="AHK91" s="631"/>
      <c r="AHL91" s="631"/>
      <c r="AHM91" s="631"/>
      <c r="AHN91" s="631"/>
      <c r="AHO91" s="631"/>
      <c r="AHP91" s="631"/>
      <c r="AHQ91" s="631"/>
      <c r="AHR91" s="631"/>
      <c r="AHS91" s="631"/>
      <c r="AHT91" s="631"/>
      <c r="AHU91" s="631"/>
      <c r="AHV91" s="631"/>
      <c r="AHW91" s="631"/>
      <c r="AHX91" s="631"/>
      <c r="AHY91" s="631"/>
      <c r="AHZ91" s="631"/>
      <c r="AIA91" s="631"/>
      <c r="AIB91" s="631"/>
      <c r="AIC91" s="631"/>
      <c r="AID91" s="631"/>
      <c r="AIE91" s="631"/>
      <c r="AIF91" s="631"/>
      <c r="AIG91" s="631"/>
      <c r="AIH91" s="631"/>
      <c r="AII91" s="631"/>
      <c r="AIJ91" s="631"/>
      <c r="AIK91" s="631"/>
      <c r="AIL91" s="631"/>
      <c r="AIM91" s="631"/>
      <c r="AIN91" s="631"/>
      <c r="AIO91" s="631"/>
      <c r="AIP91" s="631"/>
      <c r="AIQ91" s="631"/>
      <c r="AIR91" s="631"/>
      <c r="AIS91" s="631"/>
      <c r="AIT91" s="631"/>
      <c r="AIU91" s="631"/>
      <c r="AIV91" s="631"/>
      <c r="AIW91" s="631"/>
      <c r="AIX91" s="631"/>
      <c r="AIY91" s="631"/>
      <c r="AIZ91" s="631"/>
      <c r="AJA91" s="631"/>
      <c r="AJB91" s="631"/>
      <c r="AJC91" s="631"/>
      <c r="AJD91" s="631"/>
      <c r="AJE91" s="631"/>
      <c r="AJF91" s="631"/>
      <c r="AJG91" s="631"/>
      <c r="AJH91" s="631"/>
      <c r="AJI91" s="631"/>
      <c r="AJJ91" s="631"/>
      <c r="AJK91" s="631"/>
      <c r="AJL91" s="631"/>
      <c r="AJM91" s="631"/>
      <c r="AJN91" s="631"/>
      <c r="AJO91" s="631"/>
      <c r="AJP91" s="631"/>
      <c r="AJQ91" s="631"/>
      <c r="AJR91" s="631"/>
      <c r="AJS91" s="631"/>
      <c r="AJT91" s="631"/>
      <c r="AJU91" s="631"/>
      <c r="AJV91" s="631"/>
      <c r="AJW91" s="631"/>
      <c r="AJX91" s="631"/>
      <c r="AJY91" s="631"/>
      <c r="AJZ91" s="631"/>
      <c r="AKA91" s="631"/>
      <c r="AKB91" s="631"/>
      <c r="AKC91" s="631"/>
      <c r="AKD91" s="631"/>
      <c r="AKE91" s="631"/>
      <c r="AKF91" s="631"/>
      <c r="AKG91" s="631"/>
      <c r="AKH91" s="631"/>
      <c r="AKI91" s="631"/>
      <c r="AKJ91" s="631"/>
      <c r="AKK91" s="631"/>
      <c r="AKL91" s="631"/>
      <c r="AKM91" s="631"/>
      <c r="AKN91" s="631"/>
      <c r="AKO91" s="631"/>
      <c r="AKP91" s="631"/>
      <c r="AKQ91" s="631"/>
      <c r="AKR91" s="631"/>
      <c r="AKS91" s="631"/>
      <c r="AKT91" s="631"/>
      <c r="AKU91" s="631"/>
      <c r="AKV91" s="631"/>
      <c r="AKW91" s="631"/>
      <c r="AKX91" s="631"/>
      <c r="AKY91" s="631"/>
      <c r="AKZ91" s="631"/>
      <c r="ALA91" s="631"/>
      <c r="ALB91" s="631"/>
      <c r="ALC91" s="631"/>
      <c r="ALD91" s="631"/>
      <c r="ALE91" s="631"/>
      <c r="ALF91" s="631"/>
      <c r="ALG91" s="631"/>
      <c r="ALH91" s="631"/>
      <c r="ALI91" s="631"/>
      <c r="ALJ91" s="631"/>
      <c r="ALK91" s="631"/>
      <c r="ALL91" s="631"/>
      <c r="ALM91" s="631"/>
      <c r="ALN91" s="631"/>
      <c r="ALO91" s="631"/>
      <c r="ALP91" s="631"/>
      <c r="ALQ91" s="631"/>
      <c r="ALR91" s="631"/>
      <c r="ALS91" s="631"/>
      <c r="ALT91" s="631"/>
      <c r="ALU91" s="631"/>
      <c r="ALV91" s="631"/>
      <c r="ALW91" s="631"/>
      <c r="ALX91" s="631"/>
      <c r="ALY91" s="631"/>
      <c r="ALZ91" s="631"/>
      <c r="AMA91" s="631"/>
      <c r="AMB91" s="631"/>
      <c r="AMC91" s="631"/>
      <c r="AMD91" s="631"/>
      <c r="AME91" s="631"/>
      <c r="AMF91" s="631"/>
      <c r="AMG91" s="631"/>
      <c r="AMH91" s="631"/>
      <c r="AMI91" s="631"/>
      <c r="AMJ91" s="631"/>
      <c r="AMK91" s="631"/>
      <c r="AML91" s="631"/>
      <c r="AMM91" s="631"/>
      <c r="AMN91" s="631"/>
      <c r="AMO91" s="631"/>
      <c r="AMP91" s="631"/>
      <c r="AMQ91" s="631"/>
      <c r="AMR91" s="631"/>
      <c r="AMS91" s="631"/>
      <c r="AMT91" s="631"/>
      <c r="AMU91" s="631"/>
      <c r="AMV91" s="631"/>
      <c r="AMW91" s="631"/>
      <c r="AMX91" s="631"/>
      <c r="AMY91" s="631"/>
      <c r="AMZ91" s="631"/>
      <c r="ANA91" s="631"/>
      <c r="ANB91" s="631"/>
      <c r="ANC91" s="631"/>
      <c r="AND91" s="631"/>
      <c r="ANE91" s="631"/>
      <c r="ANF91" s="631"/>
      <c r="ANG91" s="631"/>
      <c r="ANH91" s="631"/>
      <c r="ANI91" s="631"/>
      <c r="ANJ91" s="631"/>
      <c r="ANK91" s="631"/>
      <c r="ANL91" s="631"/>
      <c r="ANM91" s="631"/>
      <c r="ANN91" s="631"/>
      <c r="ANO91" s="631"/>
      <c r="ANP91" s="631"/>
      <c r="ANQ91" s="631"/>
      <c r="ANR91" s="631"/>
      <c r="ANS91" s="631"/>
      <c r="ANT91" s="631"/>
      <c r="ANU91" s="631"/>
      <c r="ANV91" s="631"/>
      <c r="ANW91" s="631"/>
      <c r="ANX91" s="631"/>
      <c r="ANY91" s="631"/>
      <c r="ANZ91" s="631"/>
      <c r="AOA91" s="631"/>
      <c r="AOB91" s="631"/>
      <c r="AOC91" s="631"/>
      <c r="AOD91" s="631"/>
      <c r="AOE91" s="631"/>
      <c r="AOF91" s="631"/>
      <c r="AOG91" s="631"/>
      <c r="AOH91" s="631"/>
      <c r="AOI91" s="631"/>
      <c r="AOJ91" s="631"/>
      <c r="AOK91" s="631"/>
      <c r="AOL91" s="631"/>
      <c r="AOM91" s="631"/>
      <c r="AON91" s="631"/>
      <c r="AOO91" s="631"/>
      <c r="AOP91" s="631"/>
      <c r="AOQ91" s="631"/>
      <c r="AOR91" s="631"/>
      <c r="AOS91" s="631"/>
      <c r="AOT91" s="631"/>
      <c r="AOU91" s="631"/>
      <c r="AOV91" s="631"/>
      <c r="AOW91" s="631"/>
      <c r="AOX91" s="631"/>
      <c r="AOY91" s="631"/>
      <c r="AOZ91" s="631"/>
      <c r="APA91" s="631"/>
      <c r="APB91" s="631"/>
      <c r="APC91" s="631"/>
      <c r="APD91" s="631"/>
      <c r="APE91" s="631"/>
      <c r="APF91" s="631"/>
      <c r="APG91" s="631"/>
      <c r="APH91" s="631"/>
      <c r="API91" s="631"/>
      <c r="APJ91" s="631"/>
      <c r="APK91" s="631"/>
      <c r="APL91" s="631"/>
      <c r="APM91" s="631"/>
      <c r="APN91" s="631"/>
      <c r="APO91" s="631"/>
      <c r="APP91" s="631"/>
      <c r="APQ91" s="631"/>
      <c r="APR91" s="631"/>
      <c r="APS91" s="631"/>
      <c r="APT91" s="631"/>
      <c r="APU91" s="631"/>
      <c r="APV91" s="631"/>
      <c r="APW91" s="631"/>
      <c r="APX91" s="631"/>
      <c r="APY91" s="631"/>
      <c r="APZ91" s="631"/>
      <c r="AQA91" s="631"/>
      <c r="AQB91" s="631"/>
      <c r="AQC91" s="631"/>
      <c r="AQD91" s="631"/>
      <c r="AQE91" s="631"/>
      <c r="AQF91" s="631"/>
      <c r="AQG91" s="631"/>
      <c r="AQH91" s="631"/>
      <c r="AQI91" s="631"/>
      <c r="AQJ91" s="631"/>
      <c r="AQK91" s="631"/>
      <c r="AQL91" s="631"/>
      <c r="AQM91" s="631"/>
      <c r="AQN91" s="631"/>
      <c r="AQO91" s="631"/>
      <c r="AQP91" s="631"/>
      <c r="AQQ91" s="631"/>
      <c r="AQR91" s="631"/>
      <c r="AQS91" s="631"/>
      <c r="AQT91" s="631"/>
      <c r="AQU91" s="631"/>
      <c r="AQV91" s="631"/>
      <c r="AQW91" s="631"/>
      <c r="AQX91" s="631"/>
      <c r="AQY91" s="631"/>
      <c r="AQZ91" s="631"/>
      <c r="ARA91" s="631"/>
      <c r="ARB91" s="631"/>
      <c r="ARC91" s="631"/>
      <c r="ARD91" s="631"/>
      <c r="ARE91" s="631"/>
      <c r="ARF91" s="631"/>
      <c r="ARG91" s="631"/>
      <c r="ARH91" s="631"/>
      <c r="ARI91" s="631"/>
      <c r="ARJ91" s="631"/>
      <c r="ARK91" s="631"/>
      <c r="ARL91" s="631"/>
      <c r="ARM91" s="631"/>
      <c r="ARN91" s="631"/>
      <c r="ARO91" s="631"/>
      <c r="ARP91" s="631"/>
      <c r="ARQ91" s="631"/>
      <c r="ARR91" s="631"/>
      <c r="ARS91" s="631"/>
      <c r="ART91" s="631"/>
      <c r="ARU91" s="631"/>
      <c r="ARV91" s="631"/>
      <c r="ARW91" s="631"/>
      <c r="ARX91" s="631"/>
      <c r="ARY91" s="631"/>
      <c r="ARZ91" s="631"/>
      <c r="ASA91" s="631"/>
      <c r="ASB91" s="631"/>
      <c r="ASC91" s="631"/>
      <c r="ASD91" s="631"/>
      <c r="ASE91" s="631"/>
      <c r="ASF91" s="631"/>
      <c r="ASG91" s="631"/>
      <c r="ASH91" s="631"/>
      <c r="ASI91" s="631"/>
      <c r="ASJ91" s="631"/>
      <c r="ASK91" s="631"/>
      <c r="ASL91" s="631"/>
      <c r="ASM91" s="631"/>
      <c r="ASN91" s="631"/>
      <c r="ASO91" s="631"/>
      <c r="ASP91" s="631"/>
      <c r="ASQ91" s="631"/>
      <c r="ASR91" s="631"/>
      <c r="ASS91" s="631"/>
      <c r="AST91" s="631"/>
      <c r="ASU91" s="631"/>
      <c r="ASV91" s="631"/>
      <c r="ASW91" s="631"/>
      <c r="ASX91" s="631"/>
      <c r="ASY91" s="631"/>
      <c r="ASZ91" s="631"/>
      <c r="ATA91" s="631"/>
      <c r="ATB91" s="631"/>
      <c r="ATC91" s="631"/>
      <c r="ATD91" s="631"/>
      <c r="ATE91" s="631"/>
      <c r="ATF91" s="631"/>
      <c r="ATG91" s="631"/>
      <c r="ATH91" s="631"/>
      <c r="ATI91" s="631"/>
      <c r="ATJ91" s="631"/>
      <c r="ATK91" s="631"/>
      <c r="ATL91" s="631"/>
      <c r="ATM91" s="631"/>
      <c r="ATN91" s="631"/>
      <c r="ATO91" s="631"/>
      <c r="ATP91" s="631"/>
      <c r="ATQ91" s="631"/>
      <c r="ATR91" s="631"/>
      <c r="ATS91" s="631"/>
      <c r="ATT91" s="631"/>
      <c r="ATU91" s="631"/>
      <c r="ATV91" s="631"/>
      <c r="ATW91" s="631"/>
      <c r="ATX91" s="631"/>
      <c r="ATY91" s="631"/>
      <c r="ATZ91" s="631"/>
      <c r="AUA91" s="631"/>
      <c r="AUB91" s="631"/>
      <c r="AUC91" s="631"/>
      <c r="AUD91" s="631"/>
      <c r="AUE91" s="631"/>
      <c r="AUF91" s="631"/>
      <c r="AUG91" s="631"/>
      <c r="AUH91" s="631"/>
      <c r="AUI91" s="631"/>
      <c r="AUJ91" s="631"/>
      <c r="AUK91" s="631"/>
      <c r="AUL91" s="631"/>
      <c r="AUM91" s="631"/>
      <c r="AUN91" s="631"/>
      <c r="AUO91" s="631"/>
      <c r="AUP91" s="631"/>
      <c r="AUQ91" s="631"/>
      <c r="AUR91" s="631"/>
      <c r="AUS91" s="631"/>
      <c r="AUT91" s="631"/>
      <c r="AUU91" s="631"/>
      <c r="AUV91" s="631"/>
      <c r="AUW91" s="631"/>
      <c r="AUX91" s="631"/>
      <c r="AUY91" s="631"/>
      <c r="AUZ91" s="631"/>
      <c r="AVA91" s="631"/>
      <c r="AVB91" s="631"/>
      <c r="AVC91" s="631"/>
      <c r="AVD91" s="631"/>
      <c r="AVE91" s="631"/>
      <c r="AVF91" s="631"/>
      <c r="AVG91" s="631"/>
      <c r="AVH91" s="631"/>
      <c r="AVI91" s="631"/>
      <c r="AVJ91" s="631"/>
      <c r="AVK91" s="631"/>
      <c r="AVL91" s="631"/>
      <c r="AVM91" s="631"/>
      <c r="AVN91" s="631"/>
      <c r="AVO91" s="631"/>
      <c r="AVP91" s="631"/>
      <c r="AVQ91" s="631"/>
      <c r="AVR91" s="631"/>
      <c r="AVS91" s="631"/>
      <c r="AVT91" s="631"/>
      <c r="AVU91" s="631"/>
      <c r="AVV91" s="631"/>
      <c r="AVW91" s="631"/>
      <c r="AVX91" s="631"/>
      <c r="AVY91" s="631"/>
      <c r="AVZ91" s="631"/>
      <c r="AWA91" s="631"/>
      <c r="AWB91" s="631"/>
      <c r="AWC91" s="631"/>
      <c r="AWD91" s="631"/>
      <c r="AWE91" s="631"/>
      <c r="AWF91" s="631"/>
      <c r="AWG91" s="631"/>
      <c r="AWH91" s="631"/>
      <c r="AWI91" s="631"/>
      <c r="AWJ91" s="631"/>
      <c r="AWK91" s="631"/>
      <c r="AWL91" s="631"/>
      <c r="AWM91" s="631"/>
      <c r="AWN91" s="631"/>
      <c r="AWO91" s="631"/>
      <c r="AWP91" s="631"/>
      <c r="AWQ91" s="631"/>
      <c r="AWR91" s="631"/>
      <c r="AWS91" s="631"/>
      <c r="AWT91" s="631"/>
      <c r="AWU91" s="631"/>
      <c r="AWV91" s="631"/>
      <c r="AWW91" s="631"/>
      <c r="AWX91" s="631"/>
      <c r="AWY91" s="631"/>
      <c r="AWZ91" s="631"/>
      <c r="AXA91" s="631"/>
      <c r="AXB91" s="631"/>
      <c r="AXC91" s="631"/>
      <c r="AXD91" s="631"/>
      <c r="AXE91" s="631"/>
      <c r="AXF91" s="631"/>
      <c r="AXG91" s="631"/>
      <c r="AXH91" s="631"/>
      <c r="AXI91" s="631"/>
      <c r="AXJ91" s="631"/>
      <c r="AXK91" s="631"/>
      <c r="AXL91" s="631"/>
      <c r="AXM91" s="631"/>
      <c r="AXN91" s="631"/>
      <c r="AXO91" s="631"/>
      <c r="AXP91" s="631"/>
      <c r="AXQ91" s="631"/>
      <c r="AXR91" s="631"/>
      <c r="AXS91" s="631"/>
      <c r="AXT91" s="631"/>
      <c r="AXU91" s="631"/>
      <c r="AXV91" s="631"/>
      <c r="AXW91" s="631"/>
      <c r="AXX91" s="631"/>
      <c r="AXY91" s="631"/>
      <c r="AXZ91" s="631"/>
      <c r="AYA91" s="631"/>
      <c r="AYB91" s="631"/>
      <c r="AYC91" s="631"/>
      <c r="AYD91" s="631"/>
      <c r="AYE91" s="631"/>
      <c r="AYF91" s="631"/>
      <c r="AYG91" s="631"/>
      <c r="AYH91" s="631"/>
      <c r="AYI91" s="631"/>
      <c r="AYJ91" s="631"/>
      <c r="AYK91" s="631"/>
      <c r="AYL91" s="631"/>
      <c r="AYM91" s="631"/>
      <c r="AYN91" s="631"/>
      <c r="AYO91" s="631"/>
      <c r="AYP91" s="631"/>
      <c r="AYQ91" s="631"/>
      <c r="AYR91" s="631"/>
      <c r="AYS91" s="631"/>
      <c r="AYT91" s="631"/>
      <c r="AYU91" s="631"/>
      <c r="AYV91" s="631"/>
      <c r="AYW91" s="631"/>
      <c r="AYX91" s="631"/>
      <c r="AYY91" s="631"/>
      <c r="AYZ91" s="631"/>
      <c r="AZA91" s="631"/>
      <c r="AZB91" s="631"/>
      <c r="AZC91" s="631"/>
      <c r="AZD91" s="631"/>
      <c r="AZE91" s="631"/>
      <c r="AZF91" s="631"/>
      <c r="AZG91" s="631"/>
      <c r="AZH91" s="631"/>
      <c r="AZI91" s="631"/>
      <c r="AZJ91" s="631"/>
      <c r="AZK91" s="631"/>
      <c r="AZL91" s="631"/>
      <c r="AZM91" s="631"/>
      <c r="AZN91" s="631"/>
      <c r="AZO91" s="631"/>
      <c r="AZP91" s="631"/>
      <c r="AZQ91" s="631"/>
      <c r="AZR91" s="631"/>
      <c r="AZS91" s="631"/>
      <c r="AZT91" s="631"/>
      <c r="AZU91" s="631"/>
      <c r="AZV91" s="631"/>
      <c r="AZW91" s="631"/>
      <c r="AZX91" s="631"/>
      <c r="AZY91" s="631"/>
      <c r="AZZ91" s="631"/>
      <c r="BAA91" s="631"/>
      <c r="BAB91" s="631"/>
      <c r="BAC91" s="631"/>
      <c r="BAD91" s="631"/>
      <c r="BAE91" s="631"/>
      <c r="BAF91" s="631"/>
      <c r="BAG91" s="631"/>
      <c r="BAH91" s="631"/>
      <c r="BAI91" s="631"/>
      <c r="BAJ91" s="631"/>
      <c r="BAK91" s="631"/>
      <c r="BAL91" s="631"/>
      <c r="BAM91" s="631"/>
      <c r="BAN91" s="631"/>
      <c r="BAO91" s="631"/>
      <c r="BAP91" s="631"/>
      <c r="BAQ91" s="631"/>
      <c r="BAR91" s="631"/>
      <c r="BAS91" s="631"/>
      <c r="BAT91" s="631"/>
      <c r="BAU91" s="631"/>
      <c r="BAV91" s="631"/>
      <c r="BAW91" s="631"/>
      <c r="BAX91" s="631"/>
      <c r="BAY91" s="631"/>
      <c r="BAZ91" s="631"/>
      <c r="BBA91" s="631"/>
      <c r="BBB91" s="631"/>
      <c r="BBC91" s="631"/>
      <c r="BBD91" s="631"/>
      <c r="BBE91" s="631"/>
      <c r="BBF91" s="631"/>
      <c r="BBG91" s="631"/>
      <c r="BBH91" s="631"/>
      <c r="BBI91" s="631"/>
      <c r="BBJ91" s="631"/>
      <c r="BBK91" s="631"/>
      <c r="BBL91" s="631"/>
      <c r="BBM91" s="631"/>
      <c r="BBN91" s="631"/>
      <c r="BBO91" s="631"/>
      <c r="BBP91" s="631"/>
      <c r="BBQ91" s="631"/>
      <c r="BBR91" s="631"/>
      <c r="BBS91" s="631"/>
      <c r="BBT91" s="631"/>
      <c r="BBU91" s="631"/>
      <c r="BBV91" s="631"/>
      <c r="BBW91" s="631"/>
      <c r="BBX91" s="631"/>
      <c r="BBY91" s="631"/>
      <c r="BBZ91" s="631"/>
      <c r="BCA91" s="631"/>
      <c r="BCB91" s="631"/>
      <c r="BCC91" s="631"/>
      <c r="BCD91" s="631"/>
      <c r="BCE91" s="631"/>
      <c r="BCF91" s="631"/>
      <c r="BCG91" s="631"/>
      <c r="BCH91" s="631"/>
      <c r="BCI91" s="631"/>
      <c r="BCJ91" s="631"/>
      <c r="BCK91" s="631"/>
      <c r="BCL91" s="631"/>
      <c r="BCM91" s="631"/>
      <c r="BCN91" s="631"/>
      <c r="BCO91" s="631"/>
      <c r="BCP91" s="631"/>
      <c r="BCQ91" s="631"/>
      <c r="BCR91" s="631"/>
      <c r="BCS91" s="631"/>
      <c r="BCT91" s="631"/>
      <c r="BCU91" s="631"/>
      <c r="BCV91" s="631"/>
      <c r="BCW91" s="631"/>
      <c r="BCX91" s="631"/>
      <c r="BCY91" s="631"/>
      <c r="BCZ91" s="631"/>
      <c r="BDA91" s="631"/>
      <c r="BDB91" s="631"/>
      <c r="BDC91" s="631"/>
      <c r="BDD91" s="631"/>
      <c r="BDE91" s="631"/>
      <c r="BDF91" s="631"/>
      <c r="BDG91" s="631"/>
      <c r="BDH91" s="631"/>
      <c r="BDI91" s="631"/>
      <c r="BDJ91" s="631"/>
      <c r="BDK91" s="631"/>
    </row>
    <row r="92" spans="1:1467" customFormat="1">
      <c r="A92" s="631"/>
      <c r="B92" s="672" t="s">
        <v>100</v>
      </c>
      <c r="C92" s="562">
        <v>0.1333</v>
      </c>
      <c r="D92" s="563">
        <v>7.3278586956521696</v>
      </c>
      <c r="E92" s="563"/>
      <c r="F92" s="674">
        <v>7.3278586956521696</v>
      </c>
      <c r="G92" s="631"/>
      <c r="H92" s="631"/>
      <c r="I92" s="631"/>
      <c r="J92" s="631"/>
      <c r="K92" s="631"/>
      <c r="L92" s="631"/>
      <c r="M92" s="631"/>
      <c r="N92" s="631"/>
      <c r="O92" s="631"/>
      <c r="P92" s="631"/>
      <c r="Q92" s="631"/>
      <c r="R92" s="631"/>
      <c r="S92" s="631"/>
      <c r="T92" s="631"/>
      <c r="U92" s="631"/>
      <c r="V92" s="631"/>
      <c r="W92" s="631"/>
      <c r="X92" s="631"/>
      <c r="Y92" s="631"/>
      <c r="Z92" s="631"/>
      <c r="AA92" s="631"/>
      <c r="AB92" s="631"/>
      <c r="AC92" s="631"/>
      <c r="AD92" s="631"/>
      <c r="AE92" s="631"/>
      <c r="AF92" s="631"/>
      <c r="AG92" s="631"/>
      <c r="AH92" s="631"/>
      <c r="AI92" s="631"/>
      <c r="AJ92" s="631"/>
      <c r="AK92" s="631"/>
      <c r="AL92" s="631"/>
      <c r="AM92" s="631"/>
      <c r="AN92" s="631"/>
      <c r="AO92" s="631"/>
      <c r="AP92" s="631"/>
      <c r="AQ92" s="631"/>
      <c r="AR92" s="631"/>
      <c r="AS92" s="631"/>
      <c r="AT92" s="631"/>
      <c r="AU92" s="631"/>
      <c r="AV92" s="631"/>
      <c r="AW92" s="631"/>
      <c r="AX92" s="631"/>
      <c r="AY92" s="631"/>
      <c r="AZ92" s="631"/>
      <c r="BA92" s="631"/>
      <c r="BB92" s="631"/>
      <c r="BC92" s="631"/>
      <c r="BD92" s="631"/>
      <c r="BE92" s="631"/>
      <c r="BF92" s="631"/>
      <c r="BG92" s="631"/>
      <c r="BH92" s="631"/>
      <c r="BI92" s="631"/>
      <c r="BJ92" s="631"/>
      <c r="BK92" s="631"/>
      <c r="BL92" s="631"/>
      <c r="BM92" s="631"/>
      <c r="BN92" s="631"/>
      <c r="BO92" s="631"/>
      <c r="BP92" s="631"/>
      <c r="BQ92" s="631"/>
      <c r="BR92" s="631"/>
      <c r="BS92" s="631"/>
      <c r="BT92" s="631"/>
      <c r="BU92" s="631"/>
      <c r="BV92" s="631"/>
      <c r="BW92" s="631"/>
      <c r="BX92" s="631"/>
      <c r="BY92" s="631"/>
      <c r="BZ92" s="631"/>
      <c r="CA92" s="631"/>
      <c r="CB92" s="631"/>
      <c r="CC92" s="631"/>
      <c r="CD92" s="631"/>
      <c r="CE92" s="631"/>
      <c r="CF92" s="631"/>
      <c r="CG92" s="631"/>
      <c r="CH92" s="631"/>
      <c r="CI92" s="631"/>
      <c r="CJ92" s="631"/>
      <c r="CK92" s="631"/>
      <c r="CL92" s="631"/>
      <c r="CM92" s="631"/>
      <c r="CN92" s="631"/>
      <c r="CO92" s="631"/>
      <c r="CP92" s="631"/>
      <c r="CQ92" s="631"/>
      <c r="CR92" s="631"/>
      <c r="CS92" s="631"/>
      <c r="CT92" s="631"/>
      <c r="CU92" s="631"/>
      <c r="CV92" s="631"/>
      <c r="CW92" s="631"/>
      <c r="CX92" s="631"/>
      <c r="CY92" s="631"/>
      <c r="CZ92" s="631"/>
      <c r="DA92" s="631"/>
      <c r="DB92" s="631"/>
      <c r="DC92" s="631"/>
      <c r="DD92" s="631"/>
      <c r="DE92" s="631"/>
      <c r="DF92" s="631"/>
      <c r="DG92" s="631"/>
      <c r="DH92" s="631"/>
      <c r="DI92" s="631"/>
      <c r="DJ92" s="631"/>
      <c r="DK92" s="631"/>
      <c r="DL92" s="631"/>
      <c r="DM92" s="631"/>
      <c r="DN92" s="631"/>
      <c r="DO92" s="631"/>
      <c r="DP92" s="631"/>
      <c r="DQ92" s="631"/>
      <c r="DR92" s="631"/>
      <c r="DS92" s="631"/>
      <c r="DT92" s="631"/>
      <c r="DU92" s="631"/>
      <c r="DV92" s="631"/>
      <c r="DW92" s="631"/>
      <c r="DX92" s="631"/>
      <c r="DY92" s="631"/>
      <c r="DZ92" s="631"/>
      <c r="EA92" s="631"/>
      <c r="EB92" s="631"/>
      <c r="EC92" s="631"/>
      <c r="ED92" s="631"/>
      <c r="EE92" s="631"/>
      <c r="EF92" s="631"/>
      <c r="EG92" s="631"/>
      <c r="EH92" s="631"/>
      <c r="EI92" s="631"/>
      <c r="EJ92" s="631"/>
      <c r="EK92" s="631"/>
      <c r="EL92" s="631"/>
      <c r="EM92" s="631"/>
      <c r="EN92" s="631"/>
      <c r="EO92" s="631"/>
      <c r="EP92" s="631"/>
      <c r="EQ92" s="631"/>
      <c r="ER92" s="631"/>
      <c r="ES92" s="631"/>
      <c r="ET92" s="631"/>
      <c r="EU92" s="631"/>
      <c r="EV92" s="631"/>
      <c r="EW92" s="631"/>
      <c r="EX92" s="631"/>
      <c r="EY92" s="631"/>
      <c r="EZ92" s="631"/>
      <c r="FA92" s="631"/>
      <c r="FB92" s="631"/>
      <c r="FC92" s="631"/>
      <c r="FD92" s="631"/>
      <c r="FE92" s="631"/>
      <c r="FF92" s="631"/>
      <c r="FG92" s="631"/>
      <c r="FH92" s="631"/>
      <c r="FI92" s="631"/>
      <c r="FJ92" s="631"/>
      <c r="FK92" s="631"/>
      <c r="FL92" s="631"/>
      <c r="FM92" s="631"/>
      <c r="FN92" s="631"/>
      <c r="FO92" s="631"/>
      <c r="FP92" s="631"/>
      <c r="FQ92" s="631"/>
      <c r="FR92" s="631"/>
      <c r="FS92" s="631"/>
      <c r="FT92" s="631"/>
      <c r="FU92" s="631"/>
      <c r="FV92" s="631"/>
      <c r="FW92" s="631"/>
      <c r="FX92" s="631"/>
      <c r="FY92" s="631"/>
      <c r="FZ92" s="631"/>
      <c r="GA92" s="631"/>
      <c r="GB92" s="631"/>
      <c r="GC92" s="631"/>
      <c r="GD92" s="631"/>
      <c r="GE92" s="631"/>
      <c r="GF92" s="631"/>
      <c r="GG92" s="631"/>
      <c r="GH92" s="631"/>
      <c r="GI92" s="631"/>
      <c r="GJ92" s="631"/>
      <c r="GK92" s="631"/>
      <c r="GL92" s="631"/>
      <c r="GM92" s="631"/>
      <c r="GN92" s="631"/>
      <c r="GO92" s="631"/>
      <c r="GP92" s="631"/>
      <c r="GQ92" s="631"/>
      <c r="GR92" s="631"/>
      <c r="GS92" s="631"/>
      <c r="GT92" s="631"/>
      <c r="GU92" s="631"/>
      <c r="GV92" s="631"/>
      <c r="GW92" s="631"/>
      <c r="GX92" s="631"/>
      <c r="GY92" s="631"/>
      <c r="GZ92" s="631"/>
      <c r="HA92" s="631"/>
      <c r="HB92" s="631"/>
      <c r="HC92" s="631"/>
      <c r="HD92" s="631"/>
      <c r="HE92" s="631"/>
      <c r="HF92" s="631"/>
      <c r="HG92" s="631"/>
      <c r="HH92" s="631"/>
      <c r="HI92" s="631"/>
      <c r="HJ92" s="631"/>
      <c r="HK92" s="631"/>
      <c r="HL92" s="631"/>
      <c r="HM92" s="631"/>
      <c r="HN92" s="631"/>
      <c r="HO92" s="631"/>
      <c r="HP92" s="631"/>
      <c r="HQ92" s="631"/>
      <c r="HR92" s="631"/>
      <c r="HS92" s="631"/>
      <c r="HT92" s="631"/>
      <c r="HU92" s="631"/>
      <c r="HV92" s="631"/>
      <c r="HW92" s="631"/>
      <c r="HX92" s="631"/>
      <c r="HY92" s="631"/>
      <c r="HZ92" s="631"/>
      <c r="IA92" s="631"/>
      <c r="IB92" s="631"/>
      <c r="IC92" s="631"/>
      <c r="ID92" s="631"/>
      <c r="IE92" s="631"/>
      <c r="IF92" s="631"/>
      <c r="IG92" s="631"/>
      <c r="IH92" s="631"/>
      <c r="II92" s="631"/>
      <c r="IJ92" s="631"/>
      <c r="IK92" s="631"/>
      <c r="IL92" s="631"/>
      <c r="IM92" s="631"/>
      <c r="IN92" s="631"/>
      <c r="IO92" s="631"/>
      <c r="IP92" s="631"/>
      <c r="IQ92" s="631"/>
      <c r="IR92" s="631"/>
      <c r="IS92" s="631"/>
      <c r="IT92" s="631"/>
      <c r="IU92" s="631"/>
      <c r="IV92" s="631"/>
      <c r="IW92" s="631"/>
      <c r="IX92" s="631"/>
      <c r="IY92" s="631"/>
      <c r="IZ92" s="631"/>
      <c r="JA92" s="631"/>
      <c r="JB92" s="631"/>
      <c r="JC92" s="631"/>
      <c r="JD92" s="631"/>
      <c r="JE92" s="631"/>
      <c r="JF92" s="631"/>
      <c r="JG92" s="631"/>
      <c r="JH92" s="631"/>
      <c r="JI92" s="631"/>
      <c r="JJ92" s="631"/>
      <c r="JK92" s="631"/>
      <c r="JL92" s="631"/>
      <c r="JM92" s="631"/>
      <c r="JN92" s="631"/>
      <c r="JO92" s="631"/>
      <c r="JP92" s="631"/>
      <c r="JQ92" s="631"/>
      <c r="JR92" s="631"/>
      <c r="JS92" s="631"/>
      <c r="JT92" s="631"/>
      <c r="JU92" s="631"/>
      <c r="JV92" s="631"/>
      <c r="JW92" s="631"/>
      <c r="JX92" s="631"/>
      <c r="JY92" s="631"/>
      <c r="JZ92" s="631"/>
      <c r="KA92" s="631"/>
      <c r="KB92" s="631"/>
      <c r="KC92" s="631"/>
      <c r="KD92" s="631"/>
      <c r="KE92" s="631"/>
      <c r="KF92" s="631"/>
      <c r="KG92" s="631"/>
      <c r="KH92" s="631"/>
      <c r="KI92" s="631"/>
      <c r="KJ92" s="631"/>
      <c r="KK92" s="631"/>
      <c r="KL92" s="631"/>
      <c r="KM92" s="631"/>
      <c r="KN92" s="631"/>
      <c r="KO92" s="631"/>
      <c r="KP92" s="631"/>
      <c r="KQ92" s="631"/>
      <c r="KR92" s="631"/>
      <c r="KS92" s="631"/>
      <c r="KT92" s="631"/>
      <c r="KU92" s="631"/>
      <c r="KV92" s="631"/>
      <c r="KW92" s="631"/>
      <c r="KX92" s="631"/>
      <c r="KY92" s="631"/>
      <c r="KZ92" s="631"/>
      <c r="LA92" s="631"/>
      <c r="LB92" s="631"/>
      <c r="LC92" s="631"/>
      <c r="LD92" s="631"/>
      <c r="LE92" s="631"/>
      <c r="LF92" s="631"/>
      <c r="LG92" s="631"/>
      <c r="LH92" s="631"/>
      <c r="LI92" s="631"/>
      <c r="LJ92" s="631"/>
      <c r="LK92" s="631"/>
      <c r="LL92" s="631"/>
      <c r="LM92" s="631"/>
      <c r="LN92" s="631"/>
      <c r="LO92" s="631"/>
      <c r="LP92" s="631"/>
      <c r="LQ92" s="631"/>
      <c r="LR92" s="631"/>
      <c r="LS92" s="631"/>
      <c r="LT92" s="631"/>
      <c r="LU92" s="631"/>
      <c r="LV92" s="631"/>
      <c r="LW92" s="631"/>
      <c r="LX92" s="631"/>
      <c r="LY92" s="631"/>
      <c r="LZ92" s="631"/>
      <c r="MA92" s="631"/>
      <c r="MB92" s="631"/>
      <c r="MC92" s="631"/>
      <c r="MD92" s="631"/>
      <c r="ME92" s="631"/>
      <c r="MF92" s="631"/>
      <c r="MG92" s="631"/>
      <c r="MH92" s="631"/>
      <c r="MI92" s="631"/>
      <c r="MJ92" s="631"/>
      <c r="MK92" s="631"/>
      <c r="ML92" s="631"/>
      <c r="MM92" s="631"/>
      <c r="MN92" s="631"/>
      <c r="MO92" s="631"/>
      <c r="MP92" s="631"/>
      <c r="MQ92" s="631"/>
      <c r="MR92" s="631"/>
      <c r="MS92" s="631"/>
      <c r="MT92" s="631"/>
      <c r="MU92" s="631"/>
      <c r="MV92" s="631"/>
      <c r="MW92" s="631"/>
      <c r="MX92" s="631"/>
      <c r="MY92" s="631"/>
      <c r="MZ92" s="631"/>
      <c r="NA92" s="631"/>
      <c r="NB92" s="631"/>
      <c r="NC92" s="631"/>
      <c r="ND92" s="631"/>
      <c r="NE92" s="631"/>
      <c r="NF92" s="631"/>
      <c r="NG92" s="631"/>
      <c r="NH92" s="631"/>
      <c r="NI92" s="631"/>
      <c r="NJ92" s="631"/>
      <c r="NK92" s="631"/>
      <c r="NL92" s="631"/>
      <c r="NM92" s="631"/>
      <c r="NN92" s="631"/>
      <c r="NO92" s="631"/>
      <c r="NP92" s="631"/>
      <c r="NQ92" s="631"/>
      <c r="NR92" s="631"/>
      <c r="NS92" s="631"/>
      <c r="NT92" s="631"/>
      <c r="NU92" s="631"/>
      <c r="NV92" s="631"/>
      <c r="NW92" s="631"/>
      <c r="NX92" s="631"/>
      <c r="NY92" s="631"/>
      <c r="NZ92" s="631"/>
      <c r="OA92" s="631"/>
      <c r="OB92" s="631"/>
      <c r="OC92" s="631"/>
      <c r="OD92" s="631"/>
      <c r="OE92" s="631"/>
      <c r="OF92" s="631"/>
      <c r="OG92" s="631"/>
      <c r="OH92" s="631"/>
      <c r="OI92" s="631"/>
      <c r="OJ92" s="631"/>
      <c r="OK92" s="631"/>
      <c r="OL92" s="631"/>
      <c r="OM92" s="631"/>
      <c r="ON92" s="631"/>
      <c r="OO92" s="631"/>
      <c r="OP92" s="631"/>
      <c r="OQ92" s="631"/>
      <c r="OR92" s="631"/>
      <c r="OS92" s="631"/>
      <c r="OT92" s="631"/>
      <c r="OU92" s="631"/>
      <c r="OV92" s="631"/>
      <c r="OW92" s="631"/>
      <c r="OX92" s="631"/>
      <c r="OY92" s="631"/>
      <c r="OZ92" s="631"/>
      <c r="PA92" s="631"/>
      <c r="PB92" s="631"/>
      <c r="PC92" s="631"/>
      <c r="PD92" s="631"/>
      <c r="PE92" s="631"/>
      <c r="PF92" s="631"/>
      <c r="PG92" s="631"/>
      <c r="PH92" s="631"/>
      <c r="PI92" s="631"/>
      <c r="PJ92" s="631"/>
      <c r="PK92" s="631"/>
      <c r="PL92" s="631"/>
      <c r="PM92" s="631"/>
      <c r="PN92" s="631"/>
      <c r="PO92" s="631"/>
      <c r="PP92" s="631"/>
      <c r="PQ92" s="631"/>
      <c r="PR92" s="631"/>
      <c r="PS92" s="631"/>
      <c r="PT92" s="631"/>
      <c r="PU92" s="631"/>
      <c r="PV92" s="631"/>
      <c r="PW92" s="631"/>
      <c r="PX92" s="631"/>
      <c r="PY92" s="631"/>
      <c r="PZ92" s="631"/>
      <c r="QA92" s="631"/>
      <c r="QB92" s="631"/>
      <c r="QC92" s="631"/>
      <c r="QD92" s="631"/>
      <c r="QE92" s="631"/>
      <c r="QF92" s="631"/>
      <c r="QG92" s="631"/>
      <c r="QH92" s="631"/>
      <c r="QI92" s="631"/>
      <c r="QJ92" s="631"/>
      <c r="QK92" s="631"/>
      <c r="QL92" s="631"/>
      <c r="QM92" s="631"/>
      <c r="QN92" s="631"/>
      <c r="QO92" s="631"/>
      <c r="QP92" s="631"/>
      <c r="QQ92" s="631"/>
      <c r="QR92" s="631"/>
      <c r="QS92" s="631"/>
      <c r="QT92" s="631"/>
      <c r="QU92" s="631"/>
      <c r="QV92" s="631"/>
      <c r="QW92" s="631"/>
      <c r="QX92" s="631"/>
      <c r="QY92" s="631"/>
      <c r="QZ92" s="631"/>
      <c r="RA92" s="631"/>
      <c r="RB92" s="631"/>
      <c r="RC92" s="631"/>
      <c r="RD92" s="631"/>
      <c r="RE92" s="631"/>
      <c r="RF92" s="631"/>
      <c r="RG92" s="631"/>
      <c r="RH92" s="631"/>
      <c r="RI92" s="631"/>
      <c r="RJ92" s="631"/>
      <c r="RK92" s="631"/>
      <c r="RL92" s="631"/>
      <c r="RM92" s="631"/>
      <c r="RN92" s="631"/>
      <c r="RO92" s="631"/>
      <c r="RP92" s="631"/>
      <c r="RQ92" s="631"/>
      <c r="RR92" s="631"/>
      <c r="RS92" s="631"/>
      <c r="RT92" s="631"/>
      <c r="RU92" s="631"/>
      <c r="RV92" s="631"/>
      <c r="RW92" s="631"/>
      <c r="RX92" s="631"/>
      <c r="RY92" s="631"/>
      <c r="RZ92" s="631"/>
      <c r="SA92" s="631"/>
      <c r="SB92" s="631"/>
      <c r="SC92" s="631"/>
      <c r="SD92" s="631"/>
      <c r="SE92" s="631"/>
      <c r="SF92" s="631"/>
      <c r="SG92" s="631"/>
      <c r="SH92" s="631"/>
      <c r="SI92" s="631"/>
      <c r="SJ92" s="631"/>
      <c r="SK92" s="631"/>
      <c r="SL92" s="631"/>
      <c r="SM92" s="631"/>
      <c r="SN92" s="631"/>
      <c r="SO92" s="631"/>
      <c r="SP92" s="631"/>
      <c r="SQ92" s="631"/>
      <c r="SR92" s="631"/>
      <c r="SS92" s="631"/>
      <c r="ST92" s="631"/>
      <c r="SU92" s="631"/>
      <c r="SV92" s="631"/>
      <c r="SW92" s="631"/>
      <c r="SX92" s="631"/>
      <c r="SY92" s="631"/>
      <c r="SZ92" s="631"/>
      <c r="TA92" s="631"/>
      <c r="TB92" s="631"/>
      <c r="TC92" s="631"/>
      <c r="TD92" s="631"/>
      <c r="TE92" s="631"/>
      <c r="TF92" s="631"/>
      <c r="TG92" s="631"/>
      <c r="TH92" s="631"/>
      <c r="TI92" s="631"/>
      <c r="TJ92" s="631"/>
      <c r="TK92" s="631"/>
      <c r="TL92" s="631"/>
      <c r="TM92" s="631"/>
      <c r="TN92" s="631"/>
      <c r="TO92" s="631"/>
      <c r="TP92" s="631"/>
      <c r="TQ92" s="631"/>
      <c r="TR92" s="631"/>
      <c r="TS92" s="631"/>
      <c r="TT92" s="631"/>
      <c r="TU92" s="631"/>
      <c r="TV92" s="631"/>
      <c r="TW92" s="631"/>
      <c r="TX92" s="631"/>
      <c r="TY92" s="631"/>
      <c r="TZ92" s="631"/>
      <c r="UA92" s="631"/>
      <c r="UB92" s="631"/>
      <c r="UC92" s="631"/>
      <c r="UD92" s="631"/>
      <c r="UE92" s="631"/>
      <c r="UF92" s="631"/>
      <c r="UG92" s="631"/>
      <c r="UH92" s="631"/>
      <c r="UI92" s="631"/>
      <c r="UJ92" s="631"/>
      <c r="UK92" s="631"/>
      <c r="UL92" s="631"/>
      <c r="UM92" s="631"/>
      <c r="UN92" s="631"/>
      <c r="UO92" s="631"/>
      <c r="UP92" s="631"/>
      <c r="UQ92" s="631"/>
      <c r="UR92" s="631"/>
      <c r="US92" s="631"/>
      <c r="UT92" s="631"/>
      <c r="UU92" s="631"/>
      <c r="UV92" s="631"/>
      <c r="UW92" s="631"/>
      <c r="UX92" s="631"/>
      <c r="UY92" s="631"/>
      <c r="UZ92" s="631"/>
      <c r="VA92" s="631"/>
      <c r="VB92" s="631"/>
      <c r="VC92" s="631"/>
      <c r="VD92" s="631"/>
      <c r="VE92" s="631"/>
      <c r="VF92" s="631"/>
      <c r="VG92" s="631"/>
      <c r="VH92" s="631"/>
      <c r="VI92" s="631"/>
      <c r="VJ92" s="631"/>
      <c r="VK92" s="631"/>
      <c r="VL92" s="631"/>
      <c r="VM92" s="631"/>
      <c r="VN92" s="631"/>
      <c r="VO92" s="631"/>
      <c r="VP92" s="631"/>
      <c r="VQ92" s="631"/>
      <c r="VR92" s="631"/>
      <c r="VS92" s="631"/>
      <c r="VT92" s="631"/>
      <c r="VU92" s="631"/>
      <c r="VV92" s="631"/>
      <c r="VW92" s="631"/>
      <c r="VX92" s="631"/>
      <c r="VY92" s="631"/>
      <c r="VZ92" s="631"/>
      <c r="WA92" s="631"/>
      <c r="WB92" s="631"/>
      <c r="WC92" s="631"/>
      <c r="WD92" s="631"/>
      <c r="WE92" s="631"/>
      <c r="WF92" s="631"/>
      <c r="WG92" s="631"/>
      <c r="WH92" s="631"/>
      <c r="WI92" s="631"/>
      <c r="WJ92" s="631"/>
      <c r="WK92" s="631"/>
      <c r="WL92" s="631"/>
      <c r="WM92" s="631"/>
      <c r="WN92" s="631"/>
      <c r="WO92" s="631"/>
      <c r="WP92" s="631"/>
      <c r="WQ92" s="631"/>
      <c r="WR92" s="631"/>
      <c r="WS92" s="631"/>
      <c r="WT92" s="631"/>
      <c r="WU92" s="631"/>
      <c r="WV92" s="631"/>
      <c r="WW92" s="631"/>
      <c r="WX92" s="631"/>
      <c r="WY92" s="631"/>
      <c r="WZ92" s="631"/>
      <c r="XA92" s="631"/>
      <c r="XB92" s="631"/>
      <c r="XC92" s="631"/>
      <c r="XD92" s="631"/>
      <c r="XE92" s="631"/>
      <c r="XF92" s="631"/>
      <c r="XG92" s="631"/>
      <c r="XH92" s="631"/>
      <c r="XI92" s="631"/>
      <c r="XJ92" s="631"/>
      <c r="XK92" s="631"/>
      <c r="XL92" s="631"/>
      <c r="XM92" s="631"/>
      <c r="XN92" s="631"/>
      <c r="XO92" s="631"/>
      <c r="XP92" s="631"/>
      <c r="XQ92" s="631"/>
      <c r="XR92" s="631"/>
      <c r="XS92" s="631"/>
      <c r="XT92" s="631"/>
      <c r="XU92" s="631"/>
      <c r="XV92" s="631"/>
      <c r="XW92" s="631"/>
      <c r="XX92" s="631"/>
      <c r="XY92" s="631"/>
      <c r="XZ92" s="631"/>
      <c r="YA92" s="631"/>
      <c r="YB92" s="631"/>
      <c r="YC92" s="631"/>
      <c r="YD92" s="631"/>
      <c r="YE92" s="631"/>
      <c r="YF92" s="631"/>
      <c r="YG92" s="631"/>
      <c r="YH92" s="631"/>
      <c r="YI92" s="631"/>
      <c r="YJ92" s="631"/>
      <c r="YK92" s="631"/>
      <c r="YL92" s="631"/>
      <c r="YM92" s="631"/>
      <c r="YN92" s="631"/>
      <c r="YO92" s="631"/>
      <c r="YP92" s="631"/>
      <c r="YQ92" s="631"/>
      <c r="YR92" s="631"/>
      <c r="YS92" s="631"/>
      <c r="YT92" s="631"/>
      <c r="YU92" s="631"/>
      <c r="YV92" s="631"/>
      <c r="YW92" s="631"/>
      <c r="YX92" s="631"/>
      <c r="YY92" s="631"/>
      <c r="YZ92" s="631"/>
      <c r="ZA92" s="631"/>
      <c r="ZB92" s="631"/>
      <c r="ZC92" s="631"/>
      <c r="ZD92" s="631"/>
      <c r="ZE92" s="631"/>
      <c r="ZF92" s="631"/>
      <c r="ZG92" s="631"/>
      <c r="ZH92" s="631"/>
      <c r="ZI92" s="631"/>
      <c r="ZJ92" s="631"/>
      <c r="ZK92" s="631"/>
      <c r="ZL92" s="631"/>
      <c r="ZM92" s="631"/>
      <c r="ZN92" s="631"/>
      <c r="ZO92" s="631"/>
      <c r="ZP92" s="631"/>
      <c r="ZQ92" s="631"/>
      <c r="ZR92" s="631"/>
      <c r="ZS92" s="631"/>
      <c r="ZT92" s="631"/>
      <c r="ZU92" s="631"/>
      <c r="ZV92" s="631"/>
      <c r="ZW92" s="631"/>
      <c r="ZX92" s="631"/>
      <c r="ZY92" s="631"/>
      <c r="ZZ92" s="631"/>
      <c r="AAA92" s="631"/>
      <c r="AAB92" s="631"/>
      <c r="AAC92" s="631"/>
      <c r="AAD92" s="631"/>
      <c r="AAE92" s="631"/>
      <c r="AAF92" s="631"/>
      <c r="AAG92" s="631"/>
      <c r="AAH92" s="631"/>
      <c r="AAI92" s="631"/>
      <c r="AAJ92" s="631"/>
      <c r="AAK92" s="631"/>
      <c r="AAL92" s="631"/>
      <c r="AAM92" s="631"/>
      <c r="AAN92" s="631"/>
      <c r="AAO92" s="631"/>
      <c r="AAP92" s="631"/>
      <c r="AAQ92" s="631"/>
      <c r="AAR92" s="631"/>
      <c r="AAS92" s="631"/>
      <c r="AAT92" s="631"/>
      <c r="AAU92" s="631"/>
      <c r="AAV92" s="631"/>
      <c r="AAW92" s="631"/>
      <c r="AAX92" s="631"/>
      <c r="AAY92" s="631"/>
      <c r="AAZ92" s="631"/>
      <c r="ABA92" s="631"/>
      <c r="ABB92" s="631"/>
      <c r="ABC92" s="631"/>
      <c r="ABD92" s="631"/>
      <c r="ABE92" s="631"/>
      <c r="ABF92" s="631"/>
      <c r="ABG92" s="631"/>
      <c r="ABH92" s="631"/>
      <c r="ABI92" s="631"/>
      <c r="ABJ92" s="631"/>
      <c r="ABK92" s="631"/>
      <c r="ABL92" s="631"/>
      <c r="ABM92" s="631"/>
      <c r="ABN92" s="631"/>
      <c r="ABO92" s="631"/>
      <c r="ABP92" s="631"/>
      <c r="ABQ92" s="631"/>
      <c r="ABR92" s="631"/>
      <c r="ABS92" s="631"/>
      <c r="ABT92" s="631"/>
      <c r="ABU92" s="631"/>
      <c r="ABV92" s="631"/>
      <c r="ABW92" s="631"/>
      <c r="ABX92" s="631"/>
      <c r="ABY92" s="631"/>
      <c r="ABZ92" s="631"/>
      <c r="ACA92" s="631"/>
      <c r="ACB92" s="631"/>
      <c r="ACC92" s="631"/>
      <c r="ACD92" s="631"/>
      <c r="ACE92" s="631"/>
      <c r="ACF92" s="631"/>
      <c r="ACG92" s="631"/>
      <c r="ACH92" s="631"/>
      <c r="ACI92" s="631"/>
      <c r="ACJ92" s="631"/>
      <c r="ACK92" s="631"/>
      <c r="ACL92" s="631"/>
      <c r="ACM92" s="631"/>
      <c r="ACN92" s="631"/>
      <c r="ACO92" s="631"/>
      <c r="ACP92" s="631"/>
      <c r="ACQ92" s="631"/>
      <c r="ACR92" s="631"/>
      <c r="ACS92" s="631"/>
      <c r="ACT92" s="631"/>
      <c r="ACU92" s="631"/>
      <c r="ACV92" s="631"/>
      <c r="ACW92" s="631"/>
      <c r="ACX92" s="631"/>
      <c r="ACY92" s="631"/>
      <c r="ACZ92" s="631"/>
      <c r="ADA92" s="631"/>
      <c r="ADB92" s="631"/>
      <c r="ADC92" s="631"/>
      <c r="ADD92" s="631"/>
      <c r="ADE92" s="631"/>
      <c r="ADF92" s="631"/>
      <c r="ADG92" s="631"/>
      <c r="ADH92" s="631"/>
      <c r="ADI92" s="631"/>
      <c r="ADJ92" s="631"/>
      <c r="ADK92" s="631"/>
      <c r="ADL92" s="631"/>
      <c r="ADM92" s="631"/>
      <c r="ADN92" s="631"/>
      <c r="ADO92" s="631"/>
      <c r="ADP92" s="631"/>
      <c r="ADQ92" s="631"/>
      <c r="ADR92" s="631"/>
      <c r="ADS92" s="631"/>
      <c r="ADT92" s="631"/>
      <c r="ADU92" s="631"/>
      <c r="ADV92" s="631"/>
      <c r="ADW92" s="631"/>
      <c r="ADX92" s="631"/>
      <c r="ADY92" s="631"/>
      <c r="ADZ92" s="631"/>
      <c r="AEA92" s="631"/>
      <c r="AEB92" s="631"/>
      <c r="AEC92" s="631"/>
      <c r="AED92" s="631"/>
      <c r="AEE92" s="631"/>
      <c r="AEF92" s="631"/>
      <c r="AEG92" s="631"/>
      <c r="AEH92" s="631"/>
      <c r="AEI92" s="631"/>
      <c r="AEJ92" s="631"/>
      <c r="AEK92" s="631"/>
      <c r="AEL92" s="631"/>
      <c r="AEM92" s="631"/>
      <c r="AEN92" s="631"/>
      <c r="AEO92" s="631"/>
      <c r="AEP92" s="631"/>
      <c r="AEQ92" s="631"/>
      <c r="AER92" s="631"/>
      <c r="AES92" s="631"/>
      <c r="AET92" s="631"/>
      <c r="AEU92" s="631"/>
      <c r="AEV92" s="631"/>
      <c r="AEW92" s="631"/>
      <c r="AEX92" s="631"/>
      <c r="AEY92" s="631"/>
      <c r="AEZ92" s="631"/>
      <c r="AFA92" s="631"/>
      <c r="AFB92" s="631"/>
      <c r="AFC92" s="631"/>
      <c r="AFD92" s="631"/>
      <c r="AFE92" s="631"/>
      <c r="AFF92" s="631"/>
      <c r="AFG92" s="631"/>
      <c r="AFH92" s="631"/>
      <c r="AFI92" s="631"/>
      <c r="AFJ92" s="631"/>
      <c r="AFK92" s="631"/>
      <c r="AFL92" s="631"/>
      <c r="AFM92" s="631"/>
      <c r="AFN92" s="631"/>
      <c r="AFO92" s="631"/>
      <c r="AFP92" s="631"/>
      <c r="AFQ92" s="631"/>
      <c r="AFR92" s="631"/>
      <c r="AFS92" s="631"/>
      <c r="AFT92" s="631"/>
      <c r="AFU92" s="631"/>
      <c r="AFV92" s="631"/>
      <c r="AFW92" s="631"/>
      <c r="AFX92" s="631"/>
      <c r="AFY92" s="631"/>
      <c r="AFZ92" s="631"/>
      <c r="AGA92" s="631"/>
      <c r="AGB92" s="631"/>
      <c r="AGC92" s="631"/>
      <c r="AGD92" s="631"/>
      <c r="AGE92" s="631"/>
      <c r="AGF92" s="631"/>
      <c r="AGG92" s="631"/>
      <c r="AGH92" s="631"/>
      <c r="AGI92" s="631"/>
      <c r="AGJ92" s="631"/>
      <c r="AGK92" s="631"/>
      <c r="AGL92" s="631"/>
      <c r="AGM92" s="631"/>
      <c r="AGN92" s="631"/>
      <c r="AGO92" s="631"/>
      <c r="AGP92" s="631"/>
      <c r="AGQ92" s="631"/>
      <c r="AGR92" s="631"/>
      <c r="AGS92" s="631"/>
      <c r="AGT92" s="631"/>
      <c r="AGU92" s="631"/>
      <c r="AGV92" s="631"/>
      <c r="AGW92" s="631"/>
      <c r="AGX92" s="631"/>
      <c r="AGY92" s="631"/>
      <c r="AGZ92" s="631"/>
      <c r="AHA92" s="631"/>
      <c r="AHB92" s="631"/>
      <c r="AHC92" s="631"/>
      <c r="AHD92" s="631"/>
      <c r="AHE92" s="631"/>
      <c r="AHF92" s="631"/>
      <c r="AHG92" s="631"/>
      <c r="AHH92" s="631"/>
      <c r="AHI92" s="631"/>
      <c r="AHJ92" s="631"/>
      <c r="AHK92" s="631"/>
      <c r="AHL92" s="631"/>
      <c r="AHM92" s="631"/>
      <c r="AHN92" s="631"/>
      <c r="AHO92" s="631"/>
      <c r="AHP92" s="631"/>
      <c r="AHQ92" s="631"/>
      <c r="AHR92" s="631"/>
      <c r="AHS92" s="631"/>
      <c r="AHT92" s="631"/>
      <c r="AHU92" s="631"/>
      <c r="AHV92" s="631"/>
      <c r="AHW92" s="631"/>
      <c r="AHX92" s="631"/>
      <c r="AHY92" s="631"/>
      <c r="AHZ92" s="631"/>
      <c r="AIA92" s="631"/>
      <c r="AIB92" s="631"/>
      <c r="AIC92" s="631"/>
      <c r="AID92" s="631"/>
      <c r="AIE92" s="631"/>
      <c r="AIF92" s="631"/>
      <c r="AIG92" s="631"/>
      <c r="AIH92" s="631"/>
      <c r="AII92" s="631"/>
      <c r="AIJ92" s="631"/>
      <c r="AIK92" s="631"/>
      <c r="AIL92" s="631"/>
      <c r="AIM92" s="631"/>
      <c r="AIN92" s="631"/>
      <c r="AIO92" s="631"/>
      <c r="AIP92" s="631"/>
      <c r="AIQ92" s="631"/>
      <c r="AIR92" s="631"/>
      <c r="AIS92" s="631"/>
      <c r="AIT92" s="631"/>
      <c r="AIU92" s="631"/>
      <c r="AIV92" s="631"/>
      <c r="AIW92" s="631"/>
      <c r="AIX92" s="631"/>
      <c r="AIY92" s="631"/>
      <c r="AIZ92" s="631"/>
      <c r="AJA92" s="631"/>
      <c r="AJB92" s="631"/>
      <c r="AJC92" s="631"/>
      <c r="AJD92" s="631"/>
      <c r="AJE92" s="631"/>
      <c r="AJF92" s="631"/>
      <c r="AJG92" s="631"/>
      <c r="AJH92" s="631"/>
      <c r="AJI92" s="631"/>
      <c r="AJJ92" s="631"/>
      <c r="AJK92" s="631"/>
      <c r="AJL92" s="631"/>
      <c r="AJM92" s="631"/>
      <c r="AJN92" s="631"/>
      <c r="AJO92" s="631"/>
      <c r="AJP92" s="631"/>
      <c r="AJQ92" s="631"/>
      <c r="AJR92" s="631"/>
      <c r="AJS92" s="631"/>
      <c r="AJT92" s="631"/>
      <c r="AJU92" s="631"/>
      <c r="AJV92" s="631"/>
      <c r="AJW92" s="631"/>
      <c r="AJX92" s="631"/>
      <c r="AJY92" s="631"/>
      <c r="AJZ92" s="631"/>
      <c r="AKA92" s="631"/>
      <c r="AKB92" s="631"/>
      <c r="AKC92" s="631"/>
      <c r="AKD92" s="631"/>
      <c r="AKE92" s="631"/>
      <c r="AKF92" s="631"/>
      <c r="AKG92" s="631"/>
      <c r="AKH92" s="631"/>
      <c r="AKI92" s="631"/>
      <c r="AKJ92" s="631"/>
      <c r="AKK92" s="631"/>
      <c r="AKL92" s="631"/>
      <c r="AKM92" s="631"/>
      <c r="AKN92" s="631"/>
      <c r="AKO92" s="631"/>
      <c r="AKP92" s="631"/>
      <c r="AKQ92" s="631"/>
      <c r="AKR92" s="631"/>
      <c r="AKS92" s="631"/>
      <c r="AKT92" s="631"/>
      <c r="AKU92" s="631"/>
      <c r="AKV92" s="631"/>
      <c r="AKW92" s="631"/>
      <c r="AKX92" s="631"/>
      <c r="AKY92" s="631"/>
      <c r="AKZ92" s="631"/>
      <c r="ALA92" s="631"/>
      <c r="ALB92" s="631"/>
      <c r="ALC92" s="631"/>
      <c r="ALD92" s="631"/>
      <c r="ALE92" s="631"/>
      <c r="ALF92" s="631"/>
      <c r="ALG92" s="631"/>
      <c r="ALH92" s="631"/>
      <c r="ALI92" s="631"/>
      <c r="ALJ92" s="631"/>
      <c r="ALK92" s="631"/>
      <c r="ALL92" s="631"/>
      <c r="ALM92" s="631"/>
      <c r="ALN92" s="631"/>
      <c r="ALO92" s="631"/>
      <c r="ALP92" s="631"/>
      <c r="ALQ92" s="631"/>
      <c r="ALR92" s="631"/>
      <c r="ALS92" s="631"/>
      <c r="ALT92" s="631"/>
      <c r="ALU92" s="631"/>
      <c r="ALV92" s="631"/>
      <c r="ALW92" s="631"/>
      <c r="ALX92" s="631"/>
      <c r="ALY92" s="631"/>
      <c r="ALZ92" s="631"/>
      <c r="AMA92" s="631"/>
      <c r="AMB92" s="631"/>
      <c r="AMC92" s="631"/>
      <c r="AMD92" s="631"/>
      <c r="AME92" s="631"/>
      <c r="AMF92" s="631"/>
      <c r="AMG92" s="631"/>
      <c r="AMH92" s="631"/>
      <c r="AMI92" s="631"/>
      <c r="AMJ92" s="631"/>
      <c r="AMK92" s="631"/>
      <c r="AML92" s="631"/>
      <c r="AMM92" s="631"/>
      <c r="AMN92" s="631"/>
      <c r="AMO92" s="631"/>
      <c r="AMP92" s="631"/>
      <c r="AMQ92" s="631"/>
      <c r="AMR92" s="631"/>
      <c r="AMS92" s="631"/>
      <c r="AMT92" s="631"/>
      <c r="AMU92" s="631"/>
      <c r="AMV92" s="631"/>
      <c r="AMW92" s="631"/>
      <c r="AMX92" s="631"/>
      <c r="AMY92" s="631"/>
      <c r="AMZ92" s="631"/>
      <c r="ANA92" s="631"/>
      <c r="ANB92" s="631"/>
      <c r="ANC92" s="631"/>
      <c r="AND92" s="631"/>
      <c r="ANE92" s="631"/>
      <c r="ANF92" s="631"/>
      <c r="ANG92" s="631"/>
      <c r="ANH92" s="631"/>
      <c r="ANI92" s="631"/>
      <c r="ANJ92" s="631"/>
      <c r="ANK92" s="631"/>
      <c r="ANL92" s="631"/>
      <c r="ANM92" s="631"/>
      <c r="ANN92" s="631"/>
      <c r="ANO92" s="631"/>
      <c r="ANP92" s="631"/>
      <c r="ANQ92" s="631"/>
      <c r="ANR92" s="631"/>
      <c r="ANS92" s="631"/>
      <c r="ANT92" s="631"/>
      <c r="ANU92" s="631"/>
      <c r="ANV92" s="631"/>
      <c r="ANW92" s="631"/>
      <c r="ANX92" s="631"/>
      <c r="ANY92" s="631"/>
      <c r="ANZ92" s="631"/>
      <c r="AOA92" s="631"/>
      <c r="AOB92" s="631"/>
      <c r="AOC92" s="631"/>
      <c r="AOD92" s="631"/>
      <c r="AOE92" s="631"/>
      <c r="AOF92" s="631"/>
      <c r="AOG92" s="631"/>
      <c r="AOH92" s="631"/>
      <c r="AOI92" s="631"/>
      <c r="AOJ92" s="631"/>
      <c r="AOK92" s="631"/>
      <c r="AOL92" s="631"/>
      <c r="AOM92" s="631"/>
      <c r="AON92" s="631"/>
      <c r="AOO92" s="631"/>
      <c r="AOP92" s="631"/>
      <c r="AOQ92" s="631"/>
      <c r="AOR92" s="631"/>
      <c r="AOS92" s="631"/>
      <c r="AOT92" s="631"/>
      <c r="AOU92" s="631"/>
      <c r="AOV92" s="631"/>
      <c r="AOW92" s="631"/>
      <c r="AOX92" s="631"/>
      <c r="AOY92" s="631"/>
      <c r="AOZ92" s="631"/>
      <c r="APA92" s="631"/>
      <c r="APB92" s="631"/>
      <c r="APC92" s="631"/>
      <c r="APD92" s="631"/>
      <c r="APE92" s="631"/>
      <c r="APF92" s="631"/>
      <c r="APG92" s="631"/>
      <c r="APH92" s="631"/>
      <c r="API92" s="631"/>
      <c r="APJ92" s="631"/>
      <c r="APK92" s="631"/>
      <c r="APL92" s="631"/>
      <c r="APM92" s="631"/>
      <c r="APN92" s="631"/>
      <c r="APO92" s="631"/>
      <c r="APP92" s="631"/>
      <c r="APQ92" s="631"/>
      <c r="APR92" s="631"/>
      <c r="APS92" s="631"/>
      <c r="APT92" s="631"/>
      <c r="APU92" s="631"/>
      <c r="APV92" s="631"/>
      <c r="APW92" s="631"/>
      <c r="APX92" s="631"/>
      <c r="APY92" s="631"/>
      <c r="APZ92" s="631"/>
      <c r="AQA92" s="631"/>
      <c r="AQB92" s="631"/>
      <c r="AQC92" s="631"/>
      <c r="AQD92" s="631"/>
      <c r="AQE92" s="631"/>
      <c r="AQF92" s="631"/>
      <c r="AQG92" s="631"/>
      <c r="AQH92" s="631"/>
      <c r="AQI92" s="631"/>
      <c r="AQJ92" s="631"/>
      <c r="AQK92" s="631"/>
      <c r="AQL92" s="631"/>
      <c r="AQM92" s="631"/>
      <c r="AQN92" s="631"/>
      <c r="AQO92" s="631"/>
      <c r="AQP92" s="631"/>
      <c r="AQQ92" s="631"/>
      <c r="AQR92" s="631"/>
      <c r="AQS92" s="631"/>
      <c r="AQT92" s="631"/>
      <c r="AQU92" s="631"/>
      <c r="AQV92" s="631"/>
      <c r="AQW92" s="631"/>
      <c r="AQX92" s="631"/>
      <c r="AQY92" s="631"/>
      <c r="AQZ92" s="631"/>
      <c r="ARA92" s="631"/>
      <c r="ARB92" s="631"/>
      <c r="ARC92" s="631"/>
      <c r="ARD92" s="631"/>
      <c r="ARE92" s="631"/>
      <c r="ARF92" s="631"/>
      <c r="ARG92" s="631"/>
      <c r="ARH92" s="631"/>
      <c r="ARI92" s="631"/>
      <c r="ARJ92" s="631"/>
      <c r="ARK92" s="631"/>
      <c r="ARL92" s="631"/>
      <c r="ARM92" s="631"/>
      <c r="ARN92" s="631"/>
      <c r="ARO92" s="631"/>
      <c r="ARP92" s="631"/>
      <c r="ARQ92" s="631"/>
      <c r="ARR92" s="631"/>
      <c r="ARS92" s="631"/>
      <c r="ART92" s="631"/>
      <c r="ARU92" s="631"/>
      <c r="ARV92" s="631"/>
      <c r="ARW92" s="631"/>
      <c r="ARX92" s="631"/>
      <c r="ARY92" s="631"/>
      <c r="ARZ92" s="631"/>
      <c r="ASA92" s="631"/>
      <c r="ASB92" s="631"/>
      <c r="ASC92" s="631"/>
      <c r="ASD92" s="631"/>
      <c r="ASE92" s="631"/>
      <c r="ASF92" s="631"/>
      <c r="ASG92" s="631"/>
      <c r="ASH92" s="631"/>
      <c r="ASI92" s="631"/>
      <c r="ASJ92" s="631"/>
      <c r="ASK92" s="631"/>
      <c r="ASL92" s="631"/>
      <c r="ASM92" s="631"/>
      <c r="ASN92" s="631"/>
      <c r="ASO92" s="631"/>
      <c r="ASP92" s="631"/>
      <c r="ASQ92" s="631"/>
      <c r="ASR92" s="631"/>
      <c r="ASS92" s="631"/>
      <c r="AST92" s="631"/>
      <c r="ASU92" s="631"/>
      <c r="ASV92" s="631"/>
      <c r="ASW92" s="631"/>
      <c r="ASX92" s="631"/>
      <c r="ASY92" s="631"/>
      <c r="ASZ92" s="631"/>
      <c r="ATA92" s="631"/>
      <c r="ATB92" s="631"/>
      <c r="ATC92" s="631"/>
      <c r="ATD92" s="631"/>
      <c r="ATE92" s="631"/>
      <c r="ATF92" s="631"/>
      <c r="ATG92" s="631"/>
      <c r="ATH92" s="631"/>
      <c r="ATI92" s="631"/>
      <c r="ATJ92" s="631"/>
      <c r="ATK92" s="631"/>
      <c r="ATL92" s="631"/>
      <c r="ATM92" s="631"/>
      <c r="ATN92" s="631"/>
      <c r="ATO92" s="631"/>
      <c r="ATP92" s="631"/>
      <c r="ATQ92" s="631"/>
      <c r="ATR92" s="631"/>
      <c r="ATS92" s="631"/>
      <c r="ATT92" s="631"/>
      <c r="ATU92" s="631"/>
      <c r="ATV92" s="631"/>
      <c r="ATW92" s="631"/>
      <c r="ATX92" s="631"/>
      <c r="ATY92" s="631"/>
      <c r="ATZ92" s="631"/>
      <c r="AUA92" s="631"/>
      <c r="AUB92" s="631"/>
      <c r="AUC92" s="631"/>
      <c r="AUD92" s="631"/>
      <c r="AUE92" s="631"/>
      <c r="AUF92" s="631"/>
      <c r="AUG92" s="631"/>
      <c r="AUH92" s="631"/>
      <c r="AUI92" s="631"/>
      <c r="AUJ92" s="631"/>
      <c r="AUK92" s="631"/>
      <c r="AUL92" s="631"/>
      <c r="AUM92" s="631"/>
      <c r="AUN92" s="631"/>
      <c r="AUO92" s="631"/>
      <c r="AUP92" s="631"/>
      <c r="AUQ92" s="631"/>
      <c r="AUR92" s="631"/>
      <c r="AUS92" s="631"/>
      <c r="AUT92" s="631"/>
      <c r="AUU92" s="631"/>
      <c r="AUV92" s="631"/>
      <c r="AUW92" s="631"/>
      <c r="AUX92" s="631"/>
      <c r="AUY92" s="631"/>
      <c r="AUZ92" s="631"/>
      <c r="AVA92" s="631"/>
      <c r="AVB92" s="631"/>
      <c r="AVC92" s="631"/>
      <c r="AVD92" s="631"/>
      <c r="AVE92" s="631"/>
      <c r="AVF92" s="631"/>
      <c r="AVG92" s="631"/>
      <c r="AVH92" s="631"/>
      <c r="AVI92" s="631"/>
      <c r="AVJ92" s="631"/>
      <c r="AVK92" s="631"/>
      <c r="AVL92" s="631"/>
      <c r="AVM92" s="631"/>
      <c r="AVN92" s="631"/>
      <c r="AVO92" s="631"/>
      <c r="AVP92" s="631"/>
      <c r="AVQ92" s="631"/>
      <c r="AVR92" s="631"/>
      <c r="AVS92" s="631"/>
      <c r="AVT92" s="631"/>
      <c r="AVU92" s="631"/>
      <c r="AVV92" s="631"/>
      <c r="AVW92" s="631"/>
      <c r="AVX92" s="631"/>
      <c r="AVY92" s="631"/>
      <c r="AVZ92" s="631"/>
      <c r="AWA92" s="631"/>
      <c r="AWB92" s="631"/>
      <c r="AWC92" s="631"/>
      <c r="AWD92" s="631"/>
      <c r="AWE92" s="631"/>
      <c r="AWF92" s="631"/>
      <c r="AWG92" s="631"/>
      <c r="AWH92" s="631"/>
      <c r="AWI92" s="631"/>
      <c r="AWJ92" s="631"/>
      <c r="AWK92" s="631"/>
      <c r="AWL92" s="631"/>
      <c r="AWM92" s="631"/>
      <c r="AWN92" s="631"/>
      <c r="AWO92" s="631"/>
      <c r="AWP92" s="631"/>
      <c r="AWQ92" s="631"/>
      <c r="AWR92" s="631"/>
      <c r="AWS92" s="631"/>
      <c r="AWT92" s="631"/>
      <c r="AWU92" s="631"/>
      <c r="AWV92" s="631"/>
      <c r="AWW92" s="631"/>
      <c r="AWX92" s="631"/>
      <c r="AWY92" s="631"/>
      <c r="AWZ92" s="631"/>
      <c r="AXA92" s="631"/>
      <c r="AXB92" s="631"/>
      <c r="AXC92" s="631"/>
      <c r="AXD92" s="631"/>
      <c r="AXE92" s="631"/>
      <c r="AXF92" s="631"/>
      <c r="AXG92" s="631"/>
      <c r="AXH92" s="631"/>
      <c r="AXI92" s="631"/>
      <c r="AXJ92" s="631"/>
      <c r="AXK92" s="631"/>
      <c r="AXL92" s="631"/>
      <c r="AXM92" s="631"/>
      <c r="AXN92" s="631"/>
      <c r="AXO92" s="631"/>
      <c r="AXP92" s="631"/>
      <c r="AXQ92" s="631"/>
      <c r="AXR92" s="631"/>
      <c r="AXS92" s="631"/>
      <c r="AXT92" s="631"/>
      <c r="AXU92" s="631"/>
      <c r="AXV92" s="631"/>
      <c r="AXW92" s="631"/>
      <c r="AXX92" s="631"/>
      <c r="AXY92" s="631"/>
      <c r="AXZ92" s="631"/>
      <c r="AYA92" s="631"/>
      <c r="AYB92" s="631"/>
      <c r="AYC92" s="631"/>
      <c r="AYD92" s="631"/>
      <c r="AYE92" s="631"/>
      <c r="AYF92" s="631"/>
      <c r="AYG92" s="631"/>
      <c r="AYH92" s="631"/>
      <c r="AYI92" s="631"/>
      <c r="AYJ92" s="631"/>
      <c r="AYK92" s="631"/>
      <c r="AYL92" s="631"/>
      <c r="AYM92" s="631"/>
      <c r="AYN92" s="631"/>
      <c r="AYO92" s="631"/>
      <c r="AYP92" s="631"/>
      <c r="AYQ92" s="631"/>
      <c r="AYR92" s="631"/>
      <c r="AYS92" s="631"/>
      <c r="AYT92" s="631"/>
      <c r="AYU92" s="631"/>
      <c r="AYV92" s="631"/>
      <c r="AYW92" s="631"/>
      <c r="AYX92" s="631"/>
      <c r="AYY92" s="631"/>
      <c r="AYZ92" s="631"/>
      <c r="AZA92" s="631"/>
      <c r="AZB92" s="631"/>
      <c r="AZC92" s="631"/>
      <c r="AZD92" s="631"/>
      <c r="AZE92" s="631"/>
      <c r="AZF92" s="631"/>
      <c r="AZG92" s="631"/>
      <c r="AZH92" s="631"/>
      <c r="AZI92" s="631"/>
      <c r="AZJ92" s="631"/>
      <c r="AZK92" s="631"/>
      <c r="AZL92" s="631"/>
      <c r="AZM92" s="631"/>
      <c r="AZN92" s="631"/>
      <c r="AZO92" s="631"/>
      <c r="AZP92" s="631"/>
      <c r="AZQ92" s="631"/>
      <c r="AZR92" s="631"/>
      <c r="AZS92" s="631"/>
      <c r="AZT92" s="631"/>
      <c r="AZU92" s="631"/>
      <c r="AZV92" s="631"/>
      <c r="AZW92" s="631"/>
      <c r="AZX92" s="631"/>
      <c r="AZY92" s="631"/>
      <c r="AZZ92" s="631"/>
      <c r="BAA92" s="631"/>
      <c r="BAB92" s="631"/>
      <c r="BAC92" s="631"/>
      <c r="BAD92" s="631"/>
      <c r="BAE92" s="631"/>
      <c r="BAF92" s="631"/>
      <c r="BAG92" s="631"/>
      <c r="BAH92" s="631"/>
      <c r="BAI92" s="631"/>
      <c r="BAJ92" s="631"/>
      <c r="BAK92" s="631"/>
      <c r="BAL92" s="631"/>
      <c r="BAM92" s="631"/>
      <c r="BAN92" s="631"/>
      <c r="BAO92" s="631"/>
      <c r="BAP92" s="631"/>
      <c r="BAQ92" s="631"/>
      <c r="BAR92" s="631"/>
      <c r="BAS92" s="631"/>
      <c r="BAT92" s="631"/>
      <c r="BAU92" s="631"/>
      <c r="BAV92" s="631"/>
      <c r="BAW92" s="631"/>
      <c r="BAX92" s="631"/>
      <c r="BAY92" s="631"/>
      <c r="BAZ92" s="631"/>
      <c r="BBA92" s="631"/>
      <c r="BBB92" s="631"/>
      <c r="BBC92" s="631"/>
      <c r="BBD92" s="631"/>
      <c r="BBE92" s="631"/>
      <c r="BBF92" s="631"/>
      <c r="BBG92" s="631"/>
      <c r="BBH92" s="631"/>
      <c r="BBI92" s="631"/>
      <c r="BBJ92" s="631"/>
      <c r="BBK92" s="631"/>
      <c r="BBL92" s="631"/>
      <c r="BBM92" s="631"/>
      <c r="BBN92" s="631"/>
      <c r="BBO92" s="631"/>
      <c r="BBP92" s="631"/>
      <c r="BBQ92" s="631"/>
      <c r="BBR92" s="631"/>
      <c r="BBS92" s="631"/>
      <c r="BBT92" s="631"/>
      <c r="BBU92" s="631"/>
      <c r="BBV92" s="631"/>
      <c r="BBW92" s="631"/>
      <c r="BBX92" s="631"/>
      <c r="BBY92" s="631"/>
      <c r="BBZ92" s="631"/>
      <c r="BCA92" s="631"/>
      <c r="BCB92" s="631"/>
      <c r="BCC92" s="631"/>
      <c r="BCD92" s="631"/>
      <c r="BCE92" s="631"/>
      <c r="BCF92" s="631"/>
      <c r="BCG92" s="631"/>
      <c r="BCH92" s="631"/>
      <c r="BCI92" s="631"/>
      <c r="BCJ92" s="631"/>
      <c r="BCK92" s="631"/>
      <c r="BCL92" s="631"/>
      <c r="BCM92" s="631"/>
      <c r="BCN92" s="631"/>
      <c r="BCO92" s="631"/>
      <c r="BCP92" s="631"/>
      <c r="BCQ92" s="631"/>
      <c r="BCR92" s="631"/>
      <c r="BCS92" s="631"/>
      <c r="BCT92" s="631"/>
      <c r="BCU92" s="631"/>
      <c r="BCV92" s="631"/>
      <c r="BCW92" s="631"/>
      <c r="BCX92" s="631"/>
      <c r="BCY92" s="631"/>
      <c r="BCZ92" s="631"/>
      <c r="BDA92" s="631"/>
      <c r="BDB92" s="631"/>
      <c r="BDC92" s="631"/>
      <c r="BDD92" s="631"/>
      <c r="BDE92" s="631"/>
      <c r="BDF92" s="631"/>
      <c r="BDG92" s="631"/>
      <c r="BDH92" s="631"/>
      <c r="BDI92" s="631"/>
      <c r="BDJ92" s="631"/>
      <c r="BDK92" s="631"/>
    </row>
    <row r="93" spans="1:1467" customFormat="1">
      <c r="A93" s="631"/>
      <c r="B93" s="672" t="s">
        <v>307</v>
      </c>
      <c r="C93" s="562">
        <v>0.1</v>
      </c>
      <c r="D93" s="563">
        <v>11.18297826086957</v>
      </c>
      <c r="E93" s="563"/>
      <c r="F93" s="674">
        <v>11.18297826086957</v>
      </c>
      <c r="G93" s="631"/>
      <c r="H93" s="631"/>
      <c r="I93" s="631"/>
      <c r="J93" s="631"/>
      <c r="K93" s="631"/>
      <c r="L93" s="631"/>
      <c r="M93" s="631"/>
      <c r="N93" s="631"/>
      <c r="O93" s="631"/>
      <c r="P93" s="631"/>
      <c r="Q93" s="631"/>
      <c r="R93" s="631"/>
      <c r="S93" s="631"/>
      <c r="T93" s="631"/>
      <c r="U93" s="631"/>
      <c r="V93" s="631"/>
      <c r="W93" s="631"/>
      <c r="X93" s="631"/>
      <c r="Y93" s="631"/>
      <c r="Z93" s="631"/>
      <c r="AA93" s="631"/>
      <c r="AB93" s="631"/>
      <c r="AC93" s="631"/>
      <c r="AD93" s="631"/>
      <c r="AE93" s="631"/>
      <c r="AF93" s="631"/>
      <c r="AG93" s="631"/>
      <c r="AH93" s="631"/>
      <c r="AI93" s="631"/>
      <c r="AJ93" s="631"/>
      <c r="AK93" s="631"/>
      <c r="AL93" s="631"/>
      <c r="AM93" s="631"/>
      <c r="AN93" s="631"/>
      <c r="AO93" s="631"/>
      <c r="AP93" s="631"/>
      <c r="AQ93" s="631"/>
      <c r="AR93" s="631"/>
      <c r="AS93" s="631"/>
      <c r="AT93" s="631"/>
      <c r="AU93" s="631"/>
      <c r="AV93" s="631"/>
      <c r="AW93" s="631"/>
      <c r="AX93" s="631"/>
      <c r="AY93" s="631"/>
      <c r="AZ93" s="631"/>
      <c r="BA93" s="631"/>
      <c r="BB93" s="631"/>
      <c r="BC93" s="631"/>
      <c r="BD93" s="631"/>
      <c r="BE93" s="631"/>
      <c r="BF93" s="631"/>
      <c r="BG93" s="631"/>
      <c r="BH93" s="631"/>
      <c r="BI93" s="631"/>
      <c r="BJ93" s="631"/>
      <c r="BK93" s="631"/>
      <c r="BL93" s="631"/>
      <c r="BM93" s="631"/>
      <c r="BN93" s="631"/>
      <c r="BO93" s="631"/>
      <c r="BP93" s="631"/>
      <c r="BQ93" s="631"/>
      <c r="BR93" s="631"/>
      <c r="BS93" s="631"/>
      <c r="BT93" s="631"/>
      <c r="BU93" s="631"/>
      <c r="BV93" s="631"/>
      <c r="BW93" s="631"/>
      <c r="BX93" s="631"/>
      <c r="BY93" s="631"/>
      <c r="BZ93" s="631"/>
      <c r="CA93" s="631"/>
      <c r="CB93" s="631"/>
      <c r="CC93" s="631"/>
      <c r="CD93" s="631"/>
      <c r="CE93" s="631"/>
      <c r="CF93" s="631"/>
      <c r="CG93" s="631"/>
      <c r="CH93" s="631"/>
      <c r="CI93" s="631"/>
      <c r="CJ93" s="631"/>
      <c r="CK93" s="631"/>
      <c r="CL93" s="631"/>
      <c r="CM93" s="631"/>
      <c r="CN93" s="631"/>
      <c r="CO93" s="631"/>
      <c r="CP93" s="631"/>
      <c r="CQ93" s="631"/>
      <c r="CR93" s="631"/>
      <c r="CS93" s="631"/>
      <c r="CT93" s="631"/>
      <c r="CU93" s="631"/>
      <c r="CV93" s="631"/>
      <c r="CW93" s="631"/>
      <c r="CX93" s="631"/>
      <c r="CY93" s="631"/>
      <c r="CZ93" s="631"/>
      <c r="DA93" s="631"/>
      <c r="DB93" s="631"/>
      <c r="DC93" s="631"/>
      <c r="DD93" s="631"/>
      <c r="DE93" s="631"/>
      <c r="DF93" s="631"/>
      <c r="DG93" s="631"/>
      <c r="DH93" s="631"/>
      <c r="DI93" s="631"/>
      <c r="DJ93" s="631"/>
      <c r="DK93" s="631"/>
      <c r="DL93" s="631"/>
      <c r="DM93" s="631"/>
      <c r="DN93" s="631"/>
      <c r="DO93" s="631"/>
      <c r="DP93" s="631"/>
      <c r="DQ93" s="631"/>
      <c r="DR93" s="631"/>
      <c r="DS93" s="631"/>
      <c r="DT93" s="631"/>
      <c r="DU93" s="631"/>
      <c r="DV93" s="631"/>
      <c r="DW93" s="631"/>
      <c r="DX93" s="631"/>
      <c r="DY93" s="631"/>
      <c r="DZ93" s="631"/>
      <c r="EA93" s="631"/>
      <c r="EB93" s="631"/>
      <c r="EC93" s="631"/>
      <c r="ED93" s="631"/>
      <c r="EE93" s="631"/>
      <c r="EF93" s="631"/>
      <c r="EG93" s="631"/>
      <c r="EH93" s="631"/>
      <c r="EI93" s="631"/>
      <c r="EJ93" s="631"/>
      <c r="EK93" s="631"/>
      <c r="EL93" s="631"/>
      <c r="EM93" s="631"/>
      <c r="EN93" s="631"/>
      <c r="EO93" s="631"/>
      <c r="EP93" s="631"/>
      <c r="EQ93" s="631"/>
      <c r="ER93" s="631"/>
      <c r="ES93" s="631"/>
      <c r="ET93" s="631"/>
      <c r="EU93" s="631"/>
      <c r="EV93" s="631"/>
      <c r="EW93" s="631"/>
      <c r="EX93" s="631"/>
      <c r="EY93" s="631"/>
      <c r="EZ93" s="631"/>
      <c r="FA93" s="631"/>
      <c r="FB93" s="631"/>
      <c r="FC93" s="631"/>
      <c r="FD93" s="631"/>
      <c r="FE93" s="631"/>
      <c r="FF93" s="631"/>
      <c r="FG93" s="631"/>
      <c r="FH93" s="631"/>
      <c r="FI93" s="631"/>
      <c r="FJ93" s="631"/>
      <c r="FK93" s="631"/>
      <c r="FL93" s="631"/>
      <c r="FM93" s="631"/>
      <c r="FN93" s="631"/>
      <c r="FO93" s="631"/>
      <c r="FP93" s="631"/>
      <c r="FQ93" s="631"/>
      <c r="FR93" s="631"/>
      <c r="FS93" s="631"/>
      <c r="FT93" s="631"/>
      <c r="FU93" s="631"/>
      <c r="FV93" s="631"/>
      <c r="FW93" s="631"/>
      <c r="FX93" s="631"/>
      <c r="FY93" s="631"/>
      <c r="FZ93" s="631"/>
      <c r="GA93" s="631"/>
      <c r="GB93" s="631"/>
      <c r="GC93" s="631"/>
      <c r="GD93" s="631"/>
      <c r="GE93" s="631"/>
      <c r="GF93" s="631"/>
      <c r="GG93" s="631"/>
      <c r="GH93" s="631"/>
      <c r="GI93" s="631"/>
      <c r="GJ93" s="631"/>
      <c r="GK93" s="631"/>
      <c r="GL93" s="631"/>
      <c r="GM93" s="631"/>
      <c r="GN93" s="631"/>
      <c r="GO93" s="631"/>
      <c r="GP93" s="631"/>
      <c r="GQ93" s="631"/>
      <c r="GR93" s="631"/>
      <c r="GS93" s="631"/>
      <c r="GT93" s="631"/>
      <c r="GU93" s="631"/>
      <c r="GV93" s="631"/>
      <c r="GW93" s="631"/>
      <c r="GX93" s="631"/>
      <c r="GY93" s="631"/>
      <c r="GZ93" s="631"/>
      <c r="HA93" s="631"/>
      <c r="HB93" s="631"/>
      <c r="HC93" s="631"/>
      <c r="HD93" s="631"/>
      <c r="HE93" s="631"/>
      <c r="HF93" s="631"/>
      <c r="HG93" s="631"/>
      <c r="HH93" s="631"/>
      <c r="HI93" s="631"/>
      <c r="HJ93" s="631"/>
      <c r="HK93" s="631"/>
      <c r="HL93" s="631"/>
      <c r="HM93" s="631"/>
      <c r="HN93" s="631"/>
      <c r="HO93" s="631"/>
      <c r="HP93" s="631"/>
      <c r="HQ93" s="631"/>
      <c r="HR93" s="631"/>
      <c r="HS93" s="631"/>
      <c r="HT93" s="631"/>
      <c r="HU93" s="631"/>
      <c r="HV93" s="631"/>
      <c r="HW93" s="631"/>
      <c r="HX93" s="631"/>
      <c r="HY93" s="631"/>
      <c r="HZ93" s="631"/>
      <c r="IA93" s="631"/>
      <c r="IB93" s="631"/>
      <c r="IC93" s="631"/>
      <c r="ID93" s="631"/>
      <c r="IE93" s="631"/>
      <c r="IF93" s="631"/>
      <c r="IG93" s="631"/>
      <c r="IH93" s="631"/>
      <c r="II93" s="631"/>
      <c r="IJ93" s="631"/>
      <c r="IK93" s="631"/>
      <c r="IL93" s="631"/>
      <c r="IM93" s="631"/>
      <c r="IN93" s="631"/>
      <c r="IO93" s="631"/>
      <c r="IP93" s="631"/>
      <c r="IQ93" s="631"/>
      <c r="IR93" s="631"/>
      <c r="IS93" s="631"/>
      <c r="IT93" s="631"/>
      <c r="IU93" s="631"/>
      <c r="IV93" s="631"/>
      <c r="IW93" s="631"/>
      <c r="IX93" s="631"/>
      <c r="IY93" s="631"/>
      <c r="IZ93" s="631"/>
      <c r="JA93" s="631"/>
      <c r="JB93" s="631"/>
      <c r="JC93" s="631"/>
      <c r="JD93" s="631"/>
      <c r="JE93" s="631"/>
      <c r="JF93" s="631"/>
      <c r="JG93" s="631"/>
      <c r="JH93" s="631"/>
      <c r="JI93" s="631"/>
      <c r="JJ93" s="631"/>
      <c r="JK93" s="631"/>
      <c r="JL93" s="631"/>
      <c r="JM93" s="631"/>
      <c r="JN93" s="631"/>
      <c r="JO93" s="631"/>
      <c r="JP93" s="631"/>
      <c r="JQ93" s="631"/>
      <c r="JR93" s="631"/>
      <c r="JS93" s="631"/>
      <c r="JT93" s="631"/>
      <c r="JU93" s="631"/>
      <c r="JV93" s="631"/>
      <c r="JW93" s="631"/>
      <c r="JX93" s="631"/>
      <c r="JY93" s="631"/>
      <c r="JZ93" s="631"/>
      <c r="KA93" s="631"/>
      <c r="KB93" s="631"/>
      <c r="KC93" s="631"/>
      <c r="KD93" s="631"/>
      <c r="KE93" s="631"/>
      <c r="KF93" s="631"/>
      <c r="KG93" s="631"/>
      <c r="KH93" s="631"/>
      <c r="KI93" s="631"/>
      <c r="KJ93" s="631"/>
      <c r="KK93" s="631"/>
      <c r="KL93" s="631"/>
      <c r="KM93" s="631"/>
      <c r="KN93" s="631"/>
      <c r="KO93" s="631"/>
      <c r="KP93" s="631"/>
      <c r="KQ93" s="631"/>
      <c r="KR93" s="631"/>
      <c r="KS93" s="631"/>
      <c r="KT93" s="631"/>
      <c r="KU93" s="631"/>
      <c r="KV93" s="631"/>
      <c r="KW93" s="631"/>
      <c r="KX93" s="631"/>
      <c r="KY93" s="631"/>
      <c r="KZ93" s="631"/>
      <c r="LA93" s="631"/>
      <c r="LB93" s="631"/>
      <c r="LC93" s="631"/>
      <c r="LD93" s="631"/>
      <c r="LE93" s="631"/>
      <c r="LF93" s="631"/>
      <c r="LG93" s="631"/>
      <c r="LH93" s="631"/>
      <c r="LI93" s="631"/>
      <c r="LJ93" s="631"/>
      <c r="LK93" s="631"/>
      <c r="LL93" s="631"/>
      <c r="LM93" s="631"/>
      <c r="LN93" s="631"/>
      <c r="LO93" s="631"/>
      <c r="LP93" s="631"/>
      <c r="LQ93" s="631"/>
      <c r="LR93" s="631"/>
      <c r="LS93" s="631"/>
      <c r="LT93" s="631"/>
      <c r="LU93" s="631"/>
      <c r="LV93" s="631"/>
      <c r="LW93" s="631"/>
      <c r="LX93" s="631"/>
      <c r="LY93" s="631"/>
      <c r="LZ93" s="631"/>
      <c r="MA93" s="631"/>
      <c r="MB93" s="631"/>
      <c r="MC93" s="631"/>
      <c r="MD93" s="631"/>
      <c r="ME93" s="631"/>
      <c r="MF93" s="631"/>
      <c r="MG93" s="631"/>
      <c r="MH93" s="631"/>
      <c r="MI93" s="631"/>
      <c r="MJ93" s="631"/>
      <c r="MK93" s="631"/>
      <c r="ML93" s="631"/>
      <c r="MM93" s="631"/>
      <c r="MN93" s="631"/>
      <c r="MO93" s="631"/>
      <c r="MP93" s="631"/>
      <c r="MQ93" s="631"/>
      <c r="MR93" s="631"/>
      <c r="MS93" s="631"/>
      <c r="MT93" s="631"/>
      <c r="MU93" s="631"/>
      <c r="MV93" s="631"/>
      <c r="MW93" s="631"/>
      <c r="MX93" s="631"/>
      <c r="MY93" s="631"/>
      <c r="MZ93" s="631"/>
      <c r="NA93" s="631"/>
      <c r="NB93" s="631"/>
      <c r="NC93" s="631"/>
      <c r="ND93" s="631"/>
      <c r="NE93" s="631"/>
      <c r="NF93" s="631"/>
      <c r="NG93" s="631"/>
      <c r="NH93" s="631"/>
      <c r="NI93" s="631"/>
      <c r="NJ93" s="631"/>
      <c r="NK93" s="631"/>
      <c r="NL93" s="631"/>
      <c r="NM93" s="631"/>
      <c r="NN93" s="631"/>
      <c r="NO93" s="631"/>
      <c r="NP93" s="631"/>
      <c r="NQ93" s="631"/>
      <c r="NR93" s="631"/>
      <c r="NS93" s="631"/>
      <c r="NT93" s="631"/>
      <c r="NU93" s="631"/>
      <c r="NV93" s="631"/>
      <c r="NW93" s="631"/>
      <c r="NX93" s="631"/>
      <c r="NY93" s="631"/>
      <c r="NZ93" s="631"/>
      <c r="OA93" s="631"/>
      <c r="OB93" s="631"/>
      <c r="OC93" s="631"/>
      <c r="OD93" s="631"/>
      <c r="OE93" s="631"/>
      <c r="OF93" s="631"/>
      <c r="OG93" s="631"/>
      <c r="OH93" s="631"/>
      <c r="OI93" s="631"/>
      <c r="OJ93" s="631"/>
      <c r="OK93" s="631"/>
      <c r="OL93" s="631"/>
      <c r="OM93" s="631"/>
      <c r="ON93" s="631"/>
      <c r="OO93" s="631"/>
      <c r="OP93" s="631"/>
      <c r="OQ93" s="631"/>
      <c r="OR93" s="631"/>
      <c r="OS93" s="631"/>
      <c r="OT93" s="631"/>
      <c r="OU93" s="631"/>
      <c r="OV93" s="631"/>
      <c r="OW93" s="631"/>
      <c r="OX93" s="631"/>
      <c r="OY93" s="631"/>
      <c r="OZ93" s="631"/>
      <c r="PA93" s="631"/>
      <c r="PB93" s="631"/>
      <c r="PC93" s="631"/>
      <c r="PD93" s="631"/>
      <c r="PE93" s="631"/>
      <c r="PF93" s="631"/>
      <c r="PG93" s="631"/>
      <c r="PH93" s="631"/>
      <c r="PI93" s="631"/>
      <c r="PJ93" s="631"/>
      <c r="PK93" s="631"/>
      <c r="PL93" s="631"/>
      <c r="PM93" s="631"/>
      <c r="PN93" s="631"/>
      <c r="PO93" s="631"/>
      <c r="PP93" s="631"/>
      <c r="PQ93" s="631"/>
      <c r="PR93" s="631"/>
      <c r="PS93" s="631"/>
      <c r="PT93" s="631"/>
      <c r="PU93" s="631"/>
      <c r="PV93" s="631"/>
      <c r="PW93" s="631"/>
      <c r="PX93" s="631"/>
      <c r="PY93" s="631"/>
      <c r="PZ93" s="631"/>
      <c r="QA93" s="631"/>
      <c r="QB93" s="631"/>
      <c r="QC93" s="631"/>
      <c r="QD93" s="631"/>
      <c r="QE93" s="631"/>
      <c r="QF93" s="631"/>
      <c r="QG93" s="631"/>
      <c r="QH93" s="631"/>
      <c r="QI93" s="631"/>
      <c r="QJ93" s="631"/>
      <c r="QK93" s="631"/>
      <c r="QL93" s="631"/>
      <c r="QM93" s="631"/>
      <c r="QN93" s="631"/>
      <c r="QO93" s="631"/>
      <c r="QP93" s="631"/>
      <c r="QQ93" s="631"/>
      <c r="QR93" s="631"/>
      <c r="QS93" s="631"/>
      <c r="QT93" s="631"/>
      <c r="QU93" s="631"/>
      <c r="QV93" s="631"/>
      <c r="QW93" s="631"/>
      <c r="QX93" s="631"/>
      <c r="QY93" s="631"/>
      <c r="QZ93" s="631"/>
      <c r="RA93" s="631"/>
      <c r="RB93" s="631"/>
      <c r="RC93" s="631"/>
      <c r="RD93" s="631"/>
      <c r="RE93" s="631"/>
      <c r="RF93" s="631"/>
      <c r="RG93" s="631"/>
      <c r="RH93" s="631"/>
      <c r="RI93" s="631"/>
      <c r="RJ93" s="631"/>
      <c r="RK93" s="631"/>
      <c r="RL93" s="631"/>
      <c r="RM93" s="631"/>
      <c r="RN93" s="631"/>
      <c r="RO93" s="631"/>
      <c r="RP93" s="631"/>
      <c r="RQ93" s="631"/>
      <c r="RR93" s="631"/>
      <c r="RS93" s="631"/>
      <c r="RT93" s="631"/>
      <c r="RU93" s="631"/>
      <c r="RV93" s="631"/>
      <c r="RW93" s="631"/>
      <c r="RX93" s="631"/>
      <c r="RY93" s="631"/>
      <c r="RZ93" s="631"/>
      <c r="SA93" s="631"/>
      <c r="SB93" s="631"/>
      <c r="SC93" s="631"/>
      <c r="SD93" s="631"/>
      <c r="SE93" s="631"/>
      <c r="SF93" s="631"/>
      <c r="SG93" s="631"/>
      <c r="SH93" s="631"/>
      <c r="SI93" s="631"/>
      <c r="SJ93" s="631"/>
      <c r="SK93" s="631"/>
      <c r="SL93" s="631"/>
      <c r="SM93" s="631"/>
      <c r="SN93" s="631"/>
      <c r="SO93" s="631"/>
      <c r="SP93" s="631"/>
      <c r="SQ93" s="631"/>
      <c r="SR93" s="631"/>
      <c r="SS93" s="631"/>
      <c r="ST93" s="631"/>
      <c r="SU93" s="631"/>
      <c r="SV93" s="631"/>
      <c r="SW93" s="631"/>
      <c r="SX93" s="631"/>
      <c r="SY93" s="631"/>
      <c r="SZ93" s="631"/>
      <c r="TA93" s="631"/>
      <c r="TB93" s="631"/>
      <c r="TC93" s="631"/>
      <c r="TD93" s="631"/>
      <c r="TE93" s="631"/>
      <c r="TF93" s="631"/>
      <c r="TG93" s="631"/>
      <c r="TH93" s="631"/>
      <c r="TI93" s="631"/>
      <c r="TJ93" s="631"/>
      <c r="TK93" s="631"/>
      <c r="TL93" s="631"/>
      <c r="TM93" s="631"/>
      <c r="TN93" s="631"/>
      <c r="TO93" s="631"/>
      <c r="TP93" s="631"/>
      <c r="TQ93" s="631"/>
      <c r="TR93" s="631"/>
      <c r="TS93" s="631"/>
      <c r="TT93" s="631"/>
      <c r="TU93" s="631"/>
      <c r="TV93" s="631"/>
      <c r="TW93" s="631"/>
      <c r="TX93" s="631"/>
      <c r="TY93" s="631"/>
      <c r="TZ93" s="631"/>
      <c r="UA93" s="631"/>
      <c r="UB93" s="631"/>
      <c r="UC93" s="631"/>
      <c r="UD93" s="631"/>
      <c r="UE93" s="631"/>
      <c r="UF93" s="631"/>
      <c r="UG93" s="631"/>
      <c r="UH93" s="631"/>
      <c r="UI93" s="631"/>
      <c r="UJ93" s="631"/>
      <c r="UK93" s="631"/>
      <c r="UL93" s="631"/>
      <c r="UM93" s="631"/>
      <c r="UN93" s="631"/>
      <c r="UO93" s="631"/>
      <c r="UP93" s="631"/>
      <c r="UQ93" s="631"/>
      <c r="UR93" s="631"/>
      <c r="US93" s="631"/>
      <c r="UT93" s="631"/>
      <c r="UU93" s="631"/>
      <c r="UV93" s="631"/>
      <c r="UW93" s="631"/>
      <c r="UX93" s="631"/>
      <c r="UY93" s="631"/>
      <c r="UZ93" s="631"/>
      <c r="VA93" s="631"/>
      <c r="VB93" s="631"/>
      <c r="VC93" s="631"/>
      <c r="VD93" s="631"/>
      <c r="VE93" s="631"/>
      <c r="VF93" s="631"/>
      <c r="VG93" s="631"/>
      <c r="VH93" s="631"/>
      <c r="VI93" s="631"/>
      <c r="VJ93" s="631"/>
      <c r="VK93" s="631"/>
      <c r="VL93" s="631"/>
      <c r="VM93" s="631"/>
      <c r="VN93" s="631"/>
      <c r="VO93" s="631"/>
      <c r="VP93" s="631"/>
      <c r="VQ93" s="631"/>
      <c r="VR93" s="631"/>
      <c r="VS93" s="631"/>
      <c r="VT93" s="631"/>
      <c r="VU93" s="631"/>
      <c r="VV93" s="631"/>
      <c r="VW93" s="631"/>
      <c r="VX93" s="631"/>
      <c r="VY93" s="631"/>
      <c r="VZ93" s="631"/>
      <c r="WA93" s="631"/>
      <c r="WB93" s="631"/>
      <c r="WC93" s="631"/>
      <c r="WD93" s="631"/>
      <c r="WE93" s="631"/>
      <c r="WF93" s="631"/>
      <c r="WG93" s="631"/>
      <c r="WH93" s="631"/>
      <c r="WI93" s="631"/>
      <c r="WJ93" s="631"/>
      <c r="WK93" s="631"/>
      <c r="WL93" s="631"/>
      <c r="WM93" s="631"/>
      <c r="WN93" s="631"/>
      <c r="WO93" s="631"/>
      <c r="WP93" s="631"/>
      <c r="WQ93" s="631"/>
      <c r="WR93" s="631"/>
      <c r="WS93" s="631"/>
      <c r="WT93" s="631"/>
      <c r="WU93" s="631"/>
      <c r="WV93" s="631"/>
      <c r="WW93" s="631"/>
      <c r="WX93" s="631"/>
      <c r="WY93" s="631"/>
      <c r="WZ93" s="631"/>
      <c r="XA93" s="631"/>
      <c r="XB93" s="631"/>
      <c r="XC93" s="631"/>
      <c r="XD93" s="631"/>
      <c r="XE93" s="631"/>
      <c r="XF93" s="631"/>
      <c r="XG93" s="631"/>
      <c r="XH93" s="631"/>
      <c r="XI93" s="631"/>
      <c r="XJ93" s="631"/>
      <c r="XK93" s="631"/>
      <c r="XL93" s="631"/>
      <c r="XM93" s="631"/>
      <c r="XN93" s="631"/>
      <c r="XO93" s="631"/>
      <c r="XP93" s="631"/>
      <c r="XQ93" s="631"/>
      <c r="XR93" s="631"/>
      <c r="XS93" s="631"/>
      <c r="XT93" s="631"/>
      <c r="XU93" s="631"/>
      <c r="XV93" s="631"/>
      <c r="XW93" s="631"/>
      <c r="XX93" s="631"/>
      <c r="XY93" s="631"/>
      <c r="XZ93" s="631"/>
      <c r="YA93" s="631"/>
      <c r="YB93" s="631"/>
      <c r="YC93" s="631"/>
      <c r="YD93" s="631"/>
      <c r="YE93" s="631"/>
      <c r="YF93" s="631"/>
      <c r="YG93" s="631"/>
      <c r="YH93" s="631"/>
      <c r="YI93" s="631"/>
      <c r="YJ93" s="631"/>
      <c r="YK93" s="631"/>
      <c r="YL93" s="631"/>
      <c r="YM93" s="631"/>
      <c r="YN93" s="631"/>
      <c r="YO93" s="631"/>
      <c r="YP93" s="631"/>
      <c r="YQ93" s="631"/>
      <c r="YR93" s="631"/>
      <c r="YS93" s="631"/>
      <c r="YT93" s="631"/>
      <c r="YU93" s="631"/>
      <c r="YV93" s="631"/>
      <c r="YW93" s="631"/>
      <c r="YX93" s="631"/>
      <c r="YY93" s="631"/>
      <c r="YZ93" s="631"/>
      <c r="ZA93" s="631"/>
      <c r="ZB93" s="631"/>
      <c r="ZC93" s="631"/>
      <c r="ZD93" s="631"/>
      <c r="ZE93" s="631"/>
      <c r="ZF93" s="631"/>
      <c r="ZG93" s="631"/>
      <c r="ZH93" s="631"/>
      <c r="ZI93" s="631"/>
      <c r="ZJ93" s="631"/>
      <c r="ZK93" s="631"/>
      <c r="ZL93" s="631"/>
      <c r="ZM93" s="631"/>
      <c r="ZN93" s="631"/>
      <c r="ZO93" s="631"/>
      <c r="ZP93" s="631"/>
      <c r="ZQ93" s="631"/>
      <c r="ZR93" s="631"/>
      <c r="ZS93" s="631"/>
      <c r="ZT93" s="631"/>
      <c r="ZU93" s="631"/>
      <c r="ZV93" s="631"/>
      <c r="ZW93" s="631"/>
      <c r="ZX93" s="631"/>
      <c r="ZY93" s="631"/>
      <c r="ZZ93" s="631"/>
      <c r="AAA93" s="631"/>
      <c r="AAB93" s="631"/>
      <c r="AAC93" s="631"/>
      <c r="AAD93" s="631"/>
      <c r="AAE93" s="631"/>
      <c r="AAF93" s="631"/>
      <c r="AAG93" s="631"/>
      <c r="AAH93" s="631"/>
      <c r="AAI93" s="631"/>
      <c r="AAJ93" s="631"/>
      <c r="AAK93" s="631"/>
      <c r="AAL93" s="631"/>
      <c r="AAM93" s="631"/>
      <c r="AAN93" s="631"/>
      <c r="AAO93" s="631"/>
      <c r="AAP93" s="631"/>
      <c r="AAQ93" s="631"/>
      <c r="AAR93" s="631"/>
      <c r="AAS93" s="631"/>
      <c r="AAT93" s="631"/>
      <c r="AAU93" s="631"/>
      <c r="AAV93" s="631"/>
      <c r="AAW93" s="631"/>
      <c r="AAX93" s="631"/>
      <c r="AAY93" s="631"/>
      <c r="AAZ93" s="631"/>
      <c r="ABA93" s="631"/>
      <c r="ABB93" s="631"/>
      <c r="ABC93" s="631"/>
      <c r="ABD93" s="631"/>
      <c r="ABE93" s="631"/>
      <c r="ABF93" s="631"/>
      <c r="ABG93" s="631"/>
      <c r="ABH93" s="631"/>
      <c r="ABI93" s="631"/>
      <c r="ABJ93" s="631"/>
      <c r="ABK93" s="631"/>
      <c r="ABL93" s="631"/>
      <c r="ABM93" s="631"/>
      <c r="ABN93" s="631"/>
      <c r="ABO93" s="631"/>
      <c r="ABP93" s="631"/>
      <c r="ABQ93" s="631"/>
      <c r="ABR93" s="631"/>
      <c r="ABS93" s="631"/>
      <c r="ABT93" s="631"/>
      <c r="ABU93" s="631"/>
      <c r="ABV93" s="631"/>
      <c r="ABW93" s="631"/>
      <c r="ABX93" s="631"/>
      <c r="ABY93" s="631"/>
      <c r="ABZ93" s="631"/>
      <c r="ACA93" s="631"/>
      <c r="ACB93" s="631"/>
      <c r="ACC93" s="631"/>
      <c r="ACD93" s="631"/>
      <c r="ACE93" s="631"/>
      <c r="ACF93" s="631"/>
      <c r="ACG93" s="631"/>
      <c r="ACH93" s="631"/>
      <c r="ACI93" s="631"/>
      <c r="ACJ93" s="631"/>
      <c r="ACK93" s="631"/>
      <c r="ACL93" s="631"/>
      <c r="ACM93" s="631"/>
      <c r="ACN93" s="631"/>
      <c r="ACO93" s="631"/>
      <c r="ACP93" s="631"/>
      <c r="ACQ93" s="631"/>
      <c r="ACR93" s="631"/>
      <c r="ACS93" s="631"/>
      <c r="ACT93" s="631"/>
      <c r="ACU93" s="631"/>
      <c r="ACV93" s="631"/>
      <c r="ACW93" s="631"/>
      <c r="ACX93" s="631"/>
      <c r="ACY93" s="631"/>
      <c r="ACZ93" s="631"/>
      <c r="ADA93" s="631"/>
      <c r="ADB93" s="631"/>
      <c r="ADC93" s="631"/>
      <c r="ADD93" s="631"/>
      <c r="ADE93" s="631"/>
      <c r="ADF93" s="631"/>
      <c r="ADG93" s="631"/>
      <c r="ADH93" s="631"/>
      <c r="ADI93" s="631"/>
      <c r="ADJ93" s="631"/>
      <c r="ADK93" s="631"/>
      <c r="ADL93" s="631"/>
      <c r="ADM93" s="631"/>
      <c r="ADN93" s="631"/>
      <c r="ADO93" s="631"/>
      <c r="ADP93" s="631"/>
      <c r="ADQ93" s="631"/>
      <c r="ADR93" s="631"/>
      <c r="ADS93" s="631"/>
      <c r="ADT93" s="631"/>
      <c r="ADU93" s="631"/>
      <c r="ADV93" s="631"/>
      <c r="ADW93" s="631"/>
      <c r="ADX93" s="631"/>
      <c r="ADY93" s="631"/>
      <c r="ADZ93" s="631"/>
      <c r="AEA93" s="631"/>
      <c r="AEB93" s="631"/>
      <c r="AEC93" s="631"/>
      <c r="AED93" s="631"/>
      <c r="AEE93" s="631"/>
      <c r="AEF93" s="631"/>
      <c r="AEG93" s="631"/>
      <c r="AEH93" s="631"/>
      <c r="AEI93" s="631"/>
      <c r="AEJ93" s="631"/>
      <c r="AEK93" s="631"/>
      <c r="AEL93" s="631"/>
      <c r="AEM93" s="631"/>
      <c r="AEN93" s="631"/>
      <c r="AEO93" s="631"/>
      <c r="AEP93" s="631"/>
      <c r="AEQ93" s="631"/>
      <c r="AER93" s="631"/>
      <c r="AES93" s="631"/>
      <c r="AET93" s="631"/>
      <c r="AEU93" s="631"/>
      <c r="AEV93" s="631"/>
      <c r="AEW93" s="631"/>
      <c r="AEX93" s="631"/>
      <c r="AEY93" s="631"/>
      <c r="AEZ93" s="631"/>
      <c r="AFA93" s="631"/>
      <c r="AFB93" s="631"/>
      <c r="AFC93" s="631"/>
      <c r="AFD93" s="631"/>
      <c r="AFE93" s="631"/>
      <c r="AFF93" s="631"/>
      <c r="AFG93" s="631"/>
      <c r="AFH93" s="631"/>
      <c r="AFI93" s="631"/>
      <c r="AFJ93" s="631"/>
      <c r="AFK93" s="631"/>
      <c r="AFL93" s="631"/>
      <c r="AFM93" s="631"/>
      <c r="AFN93" s="631"/>
      <c r="AFO93" s="631"/>
      <c r="AFP93" s="631"/>
      <c r="AFQ93" s="631"/>
      <c r="AFR93" s="631"/>
      <c r="AFS93" s="631"/>
      <c r="AFT93" s="631"/>
      <c r="AFU93" s="631"/>
      <c r="AFV93" s="631"/>
      <c r="AFW93" s="631"/>
      <c r="AFX93" s="631"/>
      <c r="AFY93" s="631"/>
      <c r="AFZ93" s="631"/>
      <c r="AGA93" s="631"/>
      <c r="AGB93" s="631"/>
      <c r="AGC93" s="631"/>
      <c r="AGD93" s="631"/>
      <c r="AGE93" s="631"/>
      <c r="AGF93" s="631"/>
      <c r="AGG93" s="631"/>
      <c r="AGH93" s="631"/>
      <c r="AGI93" s="631"/>
      <c r="AGJ93" s="631"/>
      <c r="AGK93" s="631"/>
      <c r="AGL93" s="631"/>
      <c r="AGM93" s="631"/>
      <c r="AGN93" s="631"/>
      <c r="AGO93" s="631"/>
      <c r="AGP93" s="631"/>
      <c r="AGQ93" s="631"/>
      <c r="AGR93" s="631"/>
      <c r="AGS93" s="631"/>
      <c r="AGT93" s="631"/>
      <c r="AGU93" s="631"/>
      <c r="AGV93" s="631"/>
      <c r="AGW93" s="631"/>
      <c r="AGX93" s="631"/>
      <c r="AGY93" s="631"/>
      <c r="AGZ93" s="631"/>
      <c r="AHA93" s="631"/>
      <c r="AHB93" s="631"/>
      <c r="AHC93" s="631"/>
      <c r="AHD93" s="631"/>
      <c r="AHE93" s="631"/>
      <c r="AHF93" s="631"/>
      <c r="AHG93" s="631"/>
      <c r="AHH93" s="631"/>
      <c r="AHI93" s="631"/>
      <c r="AHJ93" s="631"/>
      <c r="AHK93" s="631"/>
      <c r="AHL93" s="631"/>
      <c r="AHM93" s="631"/>
      <c r="AHN93" s="631"/>
      <c r="AHO93" s="631"/>
      <c r="AHP93" s="631"/>
      <c r="AHQ93" s="631"/>
      <c r="AHR93" s="631"/>
      <c r="AHS93" s="631"/>
      <c r="AHT93" s="631"/>
      <c r="AHU93" s="631"/>
      <c r="AHV93" s="631"/>
      <c r="AHW93" s="631"/>
      <c r="AHX93" s="631"/>
      <c r="AHY93" s="631"/>
      <c r="AHZ93" s="631"/>
      <c r="AIA93" s="631"/>
      <c r="AIB93" s="631"/>
      <c r="AIC93" s="631"/>
      <c r="AID93" s="631"/>
      <c r="AIE93" s="631"/>
      <c r="AIF93" s="631"/>
      <c r="AIG93" s="631"/>
      <c r="AIH93" s="631"/>
      <c r="AII93" s="631"/>
      <c r="AIJ93" s="631"/>
      <c r="AIK93" s="631"/>
      <c r="AIL93" s="631"/>
      <c r="AIM93" s="631"/>
      <c r="AIN93" s="631"/>
      <c r="AIO93" s="631"/>
      <c r="AIP93" s="631"/>
      <c r="AIQ93" s="631"/>
      <c r="AIR93" s="631"/>
      <c r="AIS93" s="631"/>
      <c r="AIT93" s="631"/>
      <c r="AIU93" s="631"/>
      <c r="AIV93" s="631"/>
      <c r="AIW93" s="631"/>
      <c r="AIX93" s="631"/>
      <c r="AIY93" s="631"/>
      <c r="AIZ93" s="631"/>
      <c r="AJA93" s="631"/>
      <c r="AJB93" s="631"/>
      <c r="AJC93" s="631"/>
      <c r="AJD93" s="631"/>
      <c r="AJE93" s="631"/>
      <c r="AJF93" s="631"/>
      <c r="AJG93" s="631"/>
      <c r="AJH93" s="631"/>
      <c r="AJI93" s="631"/>
      <c r="AJJ93" s="631"/>
      <c r="AJK93" s="631"/>
      <c r="AJL93" s="631"/>
      <c r="AJM93" s="631"/>
      <c r="AJN93" s="631"/>
      <c r="AJO93" s="631"/>
      <c r="AJP93" s="631"/>
      <c r="AJQ93" s="631"/>
      <c r="AJR93" s="631"/>
      <c r="AJS93" s="631"/>
      <c r="AJT93" s="631"/>
      <c r="AJU93" s="631"/>
      <c r="AJV93" s="631"/>
      <c r="AJW93" s="631"/>
      <c r="AJX93" s="631"/>
      <c r="AJY93" s="631"/>
      <c r="AJZ93" s="631"/>
      <c r="AKA93" s="631"/>
      <c r="AKB93" s="631"/>
      <c r="AKC93" s="631"/>
      <c r="AKD93" s="631"/>
      <c r="AKE93" s="631"/>
      <c r="AKF93" s="631"/>
      <c r="AKG93" s="631"/>
      <c r="AKH93" s="631"/>
      <c r="AKI93" s="631"/>
      <c r="AKJ93" s="631"/>
      <c r="AKK93" s="631"/>
      <c r="AKL93" s="631"/>
      <c r="AKM93" s="631"/>
      <c r="AKN93" s="631"/>
      <c r="AKO93" s="631"/>
      <c r="AKP93" s="631"/>
      <c r="AKQ93" s="631"/>
      <c r="AKR93" s="631"/>
      <c r="AKS93" s="631"/>
      <c r="AKT93" s="631"/>
      <c r="AKU93" s="631"/>
      <c r="AKV93" s="631"/>
      <c r="AKW93" s="631"/>
      <c r="AKX93" s="631"/>
      <c r="AKY93" s="631"/>
      <c r="AKZ93" s="631"/>
      <c r="ALA93" s="631"/>
      <c r="ALB93" s="631"/>
      <c r="ALC93" s="631"/>
      <c r="ALD93" s="631"/>
      <c r="ALE93" s="631"/>
      <c r="ALF93" s="631"/>
      <c r="ALG93" s="631"/>
      <c r="ALH93" s="631"/>
      <c r="ALI93" s="631"/>
      <c r="ALJ93" s="631"/>
      <c r="ALK93" s="631"/>
      <c r="ALL93" s="631"/>
      <c r="ALM93" s="631"/>
      <c r="ALN93" s="631"/>
      <c r="ALO93" s="631"/>
      <c r="ALP93" s="631"/>
      <c r="ALQ93" s="631"/>
      <c r="ALR93" s="631"/>
      <c r="ALS93" s="631"/>
      <c r="ALT93" s="631"/>
      <c r="ALU93" s="631"/>
      <c r="ALV93" s="631"/>
      <c r="ALW93" s="631"/>
      <c r="ALX93" s="631"/>
      <c r="ALY93" s="631"/>
      <c r="ALZ93" s="631"/>
      <c r="AMA93" s="631"/>
      <c r="AMB93" s="631"/>
      <c r="AMC93" s="631"/>
      <c r="AMD93" s="631"/>
      <c r="AME93" s="631"/>
      <c r="AMF93" s="631"/>
      <c r="AMG93" s="631"/>
      <c r="AMH93" s="631"/>
      <c r="AMI93" s="631"/>
      <c r="AMJ93" s="631"/>
      <c r="AMK93" s="631"/>
      <c r="AML93" s="631"/>
      <c r="AMM93" s="631"/>
      <c r="AMN93" s="631"/>
      <c r="AMO93" s="631"/>
      <c r="AMP93" s="631"/>
      <c r="AMQ93" s="631"/>
      <c r="AMR93" s="631"/>
      <c r="AMS93" s="631"/>
      <c r="AMT93" s="631"/>
      <c r="AMU93" s="631"/>
      <c r="AMV93" s="631"/>
      <c r="AMW93" s="631"/>
      <c r="AMX93" s="631"/>
      <c r="AMY93" s="631"/>
      <c r="AMZ93" s="631"/>
      <c r="ANA93" s="631"/>
      <c r="ANB93" s="631"/>
      <c r="ANC93" s="631"/>
      <c r="AND93" s="631"/>
      <c r="ANE93" s="631"/>
      <c r="ANF93" s="631"/>
      <c r="ANG93" s="631"/>
      <c r="ANH93" s="631"/>
      <c r="ANI93" s="631"/>
      <c r="ANJ93" s="631"/>
      <c r="ANK93" s="631"/>
      <c r="ANL93" s="631"/>
      <c r="ANM93" s="631"/>
      <c r="ANN93" s="631"/>
      <c r="ANO93" s="631"/>
      <c r="ANP93" s="631"/>
      <c r="ANQ93" s="631"/>
      <c r="ANR93" s="631"/>
      <c r="ANS93" s="631"/>
      <c r="ANT93" s="631"/>
      <c r="ANU93" s="631"/>
      <c r="ANV93" s="631"/>
      <c r="ANW93" s="631"/>
      <c r="ANX93" s="631"/>
      <c r="ANY93" s="631"/>
      <c r="ANZ93" s="631"/>
      <c r="AOA93" s="631"/>
      <c r="AOB93" s="631"/>
      <c r="AOC93" s="631"/>
      <c r="AOD93" s="631"/>
      <c r="AOE93" s="631"/>
      <c r="AOF93" s="631"/>
      <c r="AOG93" s="631"/>
      <c r="AOH93" s="631"/>
      <c r="AOI93" s="631"/>
      <c r="AOJ93" s="631"/>
      <c r="AOK93" s="631"/>
      <c r="AOL93" s="631"/>
      <c r="AOM93" s="631"/>
      <c r="AON93" s="631"/>
      <c r="AOO93" s="631"/>
      <c r="AOP93" s="631"/>
      <c r="AOQ93" s="631"/>
      <c r="AOR93" s="631"/>
      <c r="AOS93" s="631"/>
      <c r="AOT93" s="631"/>
      <c r="AOU93" s="631"/>
      <c r="AOV93" s="631"/>
      <c r="AOW93" s="631"/>
      <c r="AOX93" s="631"/>
      <c r="AOY93" s="631"/>
      <c r="AOZ93" s="631"/>
      <c r="APA93" s="631"/>
      <c r="APB93" s="631"/>
      <c r="APC93" s="631"/>
      <c r="APD93" s="631"/>
      <c r="APE93" s="631"/>
      <c r="APF93" s="631"/>
      <c r="APG93" s="631"/>
      <c r="APH93" s="631"/>
      <c r="API93" s="631"/>
      <c r="APJ93" s="631"/>
      <c r="APK93" s="631"/>
      <c r="APL93" s="631"/>
      <c r="APM93" s="631"/>
      <c r="APN93" s="631"/>
      <c r="APO93" s="631"/>
      <c r="APP93" s="631"/>
      <c r="APQ93" s="631"/>
      <c r="APR93" s="631"/>
      <c r="APS93" s="631"/>
      <c r="APT93" s="631"/>
      <c r="APU93" s="631"/>
      <c r="APV93" s="631"/>
      <c r="APW93" s="631"/>
      <c r="APX93" s="631"/>
      <c r="APY93" s="631"/>
      <c r="APZ93" s="631"/>
      <c r="AQA93" s="631"/>
      <c r="AQB93" s="631"/>
      <c r="AQC93" s="631"/>
      <c r="AQD93" s="631"/>
      <c r="AQE93" s="631"/>
      <c r="AQF93" s="631"/>
      <c r="AQG93" s="631"/>
      <c r="AQH93" s="631"/>
      <c r="AQI93" s="631"/>
      <c r="AQJ93" s="631"/>
      <c r="AQK93" s="631"/>
      <c r="AQL93" s="631"/>
      <c r="AQM93" s="631"/>
      <c r="AQN93" s="631"/>
      <c r="AQO93" s="631"/>
      <c r="AQP93" s="631"/>
      <c r="AQQ93" s="631"/>
      <c r="AQR93" s="631"/>
      <c r="AQS93" s="631"/>
      <c r="AQT93" s="631"/>
      <c r="AQU93" s="631"/>
      <c r="AQV93" s="631"/>
      <c r="AQW93" s="631"/>
      <c r="AQX93" s="631"/>
      <c r="AQY93" s="631"/>
      <c r="AQZ93" s="631"/>
      <c r="ARA93" s="631"/>
      <c r="ARB93" s="631"/>
      <c r="ARC93" s="631"/>
      <c r="ARD93" s="631"/>
      <c r="ARE93" s="631"/>
      <c r="ARF93" s="631"/>
      <c r="ARG93" s="631"/>
      <c r="ARH93" s="631"/>
      <c r="ARI93" s="631"/>
      <c r="ARJ93" s="631"/>
      <c r="ARK93" s="631"/>
      <c r="ARL93" s="631"/>
      <c r="ARM93" s="631"/>
      <c r="ARN93" s="631"/>
      <c r="ARO93" s="631"/>
      <c r="ARP93" s="631"/>
      <c r="ARQ93" s="631"/>
      <c r="ARR93" s="631"/>
      <c r="ARS93" s="631"/>
      <c r="ART93" s="631"/>
      <c r="ARU93" s="631"/>
      <c r="ARV93" s="631"/>
      <c r="ARW93" s="631"/>
      <c r="ARX93" s="631"/>
      <c r="ARY93" s="631"/>
      <c r="ARZ93" s="631"/>
      <c r="ASA93" s="631"/>
      <c r="ASB93" s="631"/>
      <c r="ASC93" s="631"/>
      <c r="ASD93" s="631"/>
      <c r="ASE93" s="631"/>
      <c r="ASF93" s="631"/>
      <c r="ASG93" s="631"/>
      <c r="ASH93" s="631"/>
      <c r="ASI93" s="631"/>
      <c r="ASJ93" s="631"/>
      <c r="ASK93" s="631"/>
      <c r="ASL93" s="631"/>
      <c r="ASM93" s="631"/>
      <c r="ASN93" s="631"/>
      <c r="ASO93" s="631"/>
      <c r="ASP93" s="631"/>
      <c r="ASQ93" s="631"/>
      <c r="ASR93" s="631"/>
      <c r="ASS93" s="631"/>
      <c r="AST93" s="631"/>
      <c r="ASU93" s="631"/>
      <c r="ASV93" s="631"/>
      <c r="ASW93" s="631"/>
      <c r="ASX93" s="631"/>
      <c r="ASY93" s="631"/>
      <c r="ASZ93" s="631"/>
      <c r="ATA93" s="631"/>
      <c r="ATB93" s="631"/>
      <c r="ATC93" s="631"/>
      <c r="ATD93" s="631"/>
      <c r="ATE93" s="631"/>
      <c r="ATF93" s="631"/>
      <c r="ATG93" s="631"/>
      <c r="ATH93" s="631"/>
      <c r="ATI93" s="631"/>
      <c r="ATJ93" s="631"/>
      <c r="ATK93" s="631"/>
      <c r="ATL93" s="631"/>
      <c r="ATM93" s="631"/>
      <c r="ATN93" s="631"/>
      <c r="ATO93" s="631"/>
      <c r="ATP93" s="631"/>
      <c r="ATQ93" s="631"/>
      <c r="ATR93" s="631"/>
      <c r="ATS93" s="631"/>
      <c r="ATT93" s="631"/>
      <c r="ATU93" s="631"/>
      <c r="ATV93" s="631"/>
      <c r="ATW93" s="631"/>
      <c r="ATX93" s="631"/>
      <c r="ATY93" s="631"/>
      <c r="ATZ93" s="631"/>
      <c r="AUA93" s="631"/>
      <c r="AUB93" s="631"/>
      <c r="AUC93" s="631"/>
      <c r="AUD93" s="631"/>
      <c r="AUE93" s="631"/>
      <c r="AUF93" s="631"/>
      <c r="AUG93" s="631"/>
      <c r="AUH93" s="631"/>
      <c r="AUI93" s="631"/>
      <c r="AUJ93" s="631"/>
      <c r="AUK93" s="631"/>
      <c r="AUL93" s="631"/>
      <c r="AUM93" s="631"/>
      <c r="AUN93" s="631"/>
      <c r="AUO93" s="631"/>
      <c r="AUP93" s="631"/>
      <c r="AUQ93" s="631"/>
      <c r="AUR93" s="631"/>
      <c r="AUS93" s="631"/>
      <c r="AUT93" s="631"/>
      <c r="AUU93" s="631"/>
      <c r="AUV93" s="631"/>
      <c r="AUW93" s="631"/>
      <c r="AUX93" s="631"/>
      <c r="AUY93" s="631"/>
      <c r="AUZ93" s="631"/>
      <c r="AVA93" s="631"/>
      <c r="AVB93" s="631"/>
      <c r="AVC93" s="631"/>
      <c r="AVD93" s="631"/>
      <c r="AVE93" s="631"/>
      <c r="AVF93" s="631"/>
      <c r="AVG93" s="631"/>
      <c r="AVH93" s="631"/>
      <c r="AVI93" s="631"/>
      <c r="AVJ93" s="631"/>
      <c r="AVK93" s="631"/>
      <c r="AVL93" s="631"/>
      <c r="AVM93" s="631"/>
      <c r="AVN93" s="631"/>
      <c r="AVO93" s="631"/>
      <c r="AVP93" s="631"/>
      <c r="AVQ93" s="631"/>
      <c r="AVR93" s="631"/>
      <c r="AVS93" s="631"/>
      <c r="AVT93" s="631"/>
      <c r="AVU93" s="631"/>
      <c r="AVV93" s="631"/>
      <c r="AVW93" s="631"/>
      <c r="AVX93" s="631"/>
      <c r="AVY93" s="631"/>
      <c r="AVZ93" s="631"/>
      <c r="AWA93" s="631"/>
      <c r="AWB93" s="631"/>
      <c r="AWC93" s="631"/>
      <c r="AWD93" s="631"/>
      <c r="AWE93" s="631"/>
      <c r="AWF93" s="631"/>
      <c r="AWG93" s="631"/>
      <c r="AWH93" s="631"/>
      <c r="AWI93" s="631"/>
      <c r="AWJ93" s="631"/>
      <c r="AWK93" s="631"/>
      <c r="AWL93" s="631"/>
      <c r="AWM93" s="631"/>
      <c r="AWN93" s="631"/>
      <c r="AWO93" s="631"/>
      <c r="AWP93" s="631"/>
      <c r="AWQ93" s="631"/>
      <c r="AWR93" s="631"/>
      <c r="AWS93" s="631"/>
      <c r="AWT93" s="631"/>
      <c r="AWU93" s="631"/>
      <c r="AWV93" s="631"/>
      <c r="AWW93" s="631"/>
      <c r="AWX93" s="631"/>
      <c r="AWY93" s="631"/>
      <c r="AWZ93" s="631"/>
      <c r="AXA93" s="631"/>
      <c r="AXB93" s="631"/>
      <c r="AXC93" s="631"/>
      <c r="AXD93" s="631"/>
      <c r="AXE93" s="631"/>
      <c r="AXF93" s="631"/>
      <c r="AXG93" s="631"/>
      <c r="AXH93" s="631"/>
      <c r="AXI93" s="631"/>
      <c r="AXJ93" s="631"/>
      <c r="AXK93" s="631"/>
      <c r="AXL93" s="631"/>
      <c r="AXM93" s="631"/>
      <c r="AXN93" s="631"/>
      <c r="AXO93" s="631"/>
      <c r="AXP93" s="631"/>
      <c r="AXQ93" s="631"/>
      <c r="AXR93" s="631"/>
      <c r="AXS93" s="631"/>
      <c r="AXT93" s="631"/>
      <c r="AXU93" s="631"/>
      <c r="AXV93" s="631"/>
      <c r="AXW93" s="631"/>
      <c r="AXX93" s="631"/>
      <c r="AXY93" s="631"/>
      <c r="AXZ93" s="631"/>
      <c r="AYA93" s="631"/>
      <c r="AYB93" s="631"/>
      <c r="AYC93" s="631"/>
      <c r="AYD93" s="631"/>
      <c r="AYE93" s="631"/>
      <c r="AYF93" s="631"/>
      <c r="AYG93" s="631"/>
      <c r="AYH93" s="631"/>
      <c r="AYI93" s="631"/>
      <c r="AYJ93" s="631"/>
      <c r="AYK93" s="631"/>
      <c r="AYL93" s="631"/>
      <c r="AYM93" s="631"/>
      <c r="AYN93" s="631"/>
      <c r="AYO93" s="631"/>
      <c r="AYP93" s="631"/>
      <c r="AYQ93" s="631"/>
      <c r="AYR93" s="631"/>
      <c r="AYS93" s="631"/>
      <c r="AYT93" s="631"/>
      <c r="AYU93" s="631"/>
      <c r="AYV93" s="631"/>
      <c r="AYW93" s="631"/>
      <c r="AYX93" s="631"/>
      <c r="AYY93" s="631"/>
      <c r="AYZ93" s="631"/>
      <c r="AZA93" s="631"/>
      <c r="AZB93" s="631"/>
      <c r="AZC93" s="631"/>
      <c r="AZD93" s="631"/>
      <c r="AZE93" s="631"/>
      <c r="AZF93" s="631"/>
      <c r="AZG93" s="631"/>
      <c r="AZH93" s="631"/>
      <c r="AZI93" s="631"/>
      <c r="AZJ93" s="631"/>
      <c r="AZK93" s="631"/>
      <c r="AZL93" s="631"/>
      <c r="AZM93" s="631"/>
      <c r="AZN93" s="631"/>
      <c r="AZO93" s="631"/>
      <c r="AZP93" s="631"/>
      <c r="AZQ93" s="631"/>
      <c r="AZR93" s="631"/>
      <c r="AZS93" s="631"/>
      <c r="AZT93" s="631"/>
      <c r="AZU93" s="631"/>
      <c r="AZV93" s="631"/>
      <c r="AZW93" s="631"/>
      <c r="AZX93" s="631"/>
      <c r="AZY93" s="631"/>
      <c r="AZZ93" s="631"/>
      <c r="BAA93" s="631"/>
      <c r="BAB93" s="631"/>
      <c r="BAC93" s="631"/>
      <c r="BAD93" s="631"/>
      <c r="BAE93" s="631"/>
      <c r="BAF93" s="631"/>
      <c r="BAG93" s="631"/>
      <c r="BAH93" s="631"/>
      <c r="BAI93" s="631"/>
      <c r="BAJ93" s="631"/>
      <c r="BAK93" s="631"/>
      <c r="BAL93" s="631"/>
      <c r="BAM93" s="631"/>
      <c r="BAN93" s="631"/>
      <c r="BAO93" s="631"/>
      <c r="BAP93" s="631"/>
      <c r="BAQ93" s="631"/>
      <c r="BAR93" s="631"/>
      <c r="BAS93" s="631"/>
      <c r="BAT93" s="631"/>
      <c r="BAU93" s="631"/>
      <c r="BAV93" s="631"/>
      <c r="BAW93" s="631"/>
      <c r="BAX93" s="631"/>
      <c r="BAY93" s="631"/>
      <c r="BAZ93" s="631"/>
      <c r="BBA93" s="631"/>
      <c r="BBB93" s="631"/>
      <c r="BBC93" s="631"/>
      <c r="BBD93" s="631"/>
      <c r="BBE93" s="631"/>
      <c r="BBF93" s="631"/>
      <c r="BBG93" s="631"/>
      <c r="BBH93" s="631"/>
      <c r="BBI93" s="631"/>
      <c r="BBJ93" s="631"/>
      <c r="BBK93" s="631"/>
      <c r="BBL93" s="631"/>
      <c r="BBM93" s="631"/>
      <c r="BBN93" s="631"/>
      <c r="BBO93" s="631"/>
      <c r="BBP93" s="631"/>
      <c r="BBQ93" s="631"/>
      <c r="BBR93" s="631"/>
      <c r="BBS93" s="631"/>
      <c r="BBT93" s="631"/>
      <c r="BBU93" s="631"/>
      <c r="BBV93" s="631"/>
      <c r="BBW93" s="631"/>
      <c r="BBX93" s="631"/>
      <c r="BBY93" s="631"/>
      <c r="BBZ93" s="631"/>
      <c r="BCA93" s="631"/>
      <c r="BCB93" s="631"/>
      <c r="BCC93" s="631"/>
      <c r="BCD93" s="631"/>
      <c r="BCE93" s="631"/>
      <c r="BCF93" s="631"/>
      <c r="BCG93" s="631"/>
      <c r="BCH93" s="631"/>
      <c r="BCI93" s="631"/>
      <c r="BCJ93" s="631"/>
      <c r="BCK93" s="631"/>
      <c r="BCL93" s="631"/>
      <c r="BCM93" s="631"/>
      <c r="BCN93" s="631"/>
      <c r="BCO93" s="631"/>
      <c r="BCP93" s="631"/>
      <c r="BCQ93" s="631"/>
      <c r="BCR93" s="631"/>
      <c r="BCS93" s="631"/>
      <c r="BCT93" s="631"/>
      <c r="BCU93" s="631"/>
      <c r="BCV93" s="631"/>
      <c r="BCW93" s="631"/>
      <c r="BCX93" s="631"/>
      <c r="BCY93" s="631"/>
      <c r="BCZ93" s="631"/>
      <c r="BDA93" s="631"/>
      <c r="BDB93" s="631"/>
      <c r="BDC93" s="631"/>
      <c r="BDD93" s="631"/>
      <c r="BDE93" s="631"/>
      <c r="BDF93" s="631"/>
      <c r="BDG93" s="631"/>
      <c r="BDH93" s="631"/>
      <c r="BDI93" s="631"/>
      <c r="BDJ93" s="631"/>
      <c r="BDK93" s="631"/>
    </row>
    <row r="94" spans="1:1467" customFormat="1">
      <c r="A94" s="631"/>
      <c r="B94" s="672" t="s">
        <v>261</v>
      </c>
      <c r="C94" s="562">
        <v>0.23330000000000001</v>
      </c>
      <c r="D94" s="563">
        <v>46.928586956521741</v>
      </c>
      <c r="E94" s="563"/>
      <c r="F94" s="674">
        <v>46.928586956521741</v>
      </c>
      <c r="G94" s="631"/>
      <c r="H94" s="631"/>
      <c r="I94" s="631"/>
      <c r="J94" s="631"/>
      <c r="K94" s="631"/>
      <c r="L94" s="631"/>
      <c r="M94" s="631"/>
      <c r="N94" s="631"/>
      <c r="O94" s="631"/>
      <c r="P94" s="631"/>
      <c r="Q94" s="631"/>
      <c r="R94" s="631"/>
      <c r="S94" s="631"/>
      <c r="T94" s="631"/>
      <c r="U94" s="631"/>
      <c r="V94" s="631"/>
      <c r="W94" s="631"/>
      <c r="X94" s="631"/>
      <c r="Y94" s="631"/>
      <c r="Z94" s="631"/>
      <c r="AA94" s="631"/>
      <c r="AB94" s="631"/>
      <c r="AC94" s="631"/>
      <c r="AD94" s="631"/>
      <c r="AE94" s="631"/>
      <c r="AF94" s="631"/>
      <c r="AG94" s="631"/>
      <c r="AH94" s="631"/>
      <c r="AI94" s="631"/>
      <c r="AJ94" s="631"/>
      <c r="AK94" s="631"/>
      <c r="AL94" s="631"/>
      <c r="AM94" s="631"/>
      <c r="AN94" s="631"/>
      <c r="AO94" s="631"/>
      <c r="AP94" s="631"/>
      <c r="AQ94" s="631"/>
      <c r="AR94" s="631"/>
      <c r="AS94" s="631"/>
      <c r="AT94" s="631"/>
      <c r="AU94" s="631"/>
      <c r="AV94" s="631"/>
      <c r="AW94" s="631"/>
      <c r="AX94" s="631"/>
      <c r="AY94" s="631"/>
      <c r="AZ94" s="631"/>
      <c r="BA94" s="631"/>
      <c r="BB94" s="631"/>
      <c r="BC94" s="631"/>
      <c r="BD94" s="631"/>
      <c r="BE94" s="631"/>
      <c r="BF94" s="631"/>
      <c r="BG94" s="631"/>
      <c r="BH94" s="631"/>
      <c r="BI94" s="631"/>
      <c r="BJ94" s="631"/>
      <c r="BK94" s="631"/>
      <c r="BL94" s="631"/>
      <c r="BM94" s="631"/>
      <c r="BN94" s="631"/>
      <c r="BO94" s="631"/>
      <c r="BP94" s="631"/>
      <c r="BQ94" s="631"/>
      <c r="BR94" s="631"/>
      <c r="BS94" s="631"/>
      <c r="BT94" s="631"/>
      <c r="BU94" s="631"/>
      <c r="BV94" s="631"/>
      <c r="BW94" s="631"/>
      <c r="BX94" s="631"/>
      <c r="BY94" s="631"/>
      <c r="BZ94" s="631"/>
      <c r="CA94" s="631"/>
      <c r="CB94" s="631"/>
      <c r="CC94" s="631"/>
      <c r="CD94" s="631"/>
      <c r="CE94" s="631"/>
      <c r="CF94" s="631"/>
      <c r="CG94" s="631"/>
      <c r="CH94" s="631"/>
      <c r="CI94" s="631"/>
      <c r="CJ94" s="631"/>
      <c r="CK94" s="631"/>
      <c r="CL94" s="631"/>
      <c r="CM94" s="631"/>
      <c r="CN94" s="631"/>
      <c r="CO94" s="631"/>
      <c r="CP94" s="631"/>
      <c r="CQ94" s="631"/>
      <c r="CR94" s="631"/>
      <c r="CS94" s="631"/>
      <c r="CT94" s="631"/>
      <c r="CU94" s="631"/>
      <c r="CV94" s="631"/>
      <c r="CW94" s="631"/>
      <c r="CX94" s="631"/>
      <c r="CY94" s="631"/>
      <c r="CZ94" s="631"/>
      <c r="DA94" s="631"/>
      <c r="DB94" s="631"/>
      <c r="DC94" s="631"/>
      <c r="DD94" s="631"/>
      <c r="DE94" s="631"/>
      <c r="DF94" s="631"/>
      <c r="DG94" s="631"/>
      <c r="DH94" s="631"/>
      <c r="DI94" s="631"/>
      <c r="DJ94" s="631"/>
      <c r="DK94" s="631"/>
      <c r="DL94" s="631"/>
      <c r="DM94" s="631"/>
      <c r="DN94" s="631"/>
      <c r="DO94" s="631"/>
      <c r="DP94" s="631"/>
      <c r="DQ94" s="631"/>
      <c r="DR94" s="631"/>
      <c r="DS94" s="631"/>
      <c r="DT94" s="631"/>
      <c r="DU94" s="631"/>
      <c r="DV94" s="631"/>
      <c r="DW94" s="631"/>
      <c r="DX94" s="631"/>
      <c r="DY94" s="631"/>
      <c r="DZ94" s="631"/>
      <c r="EA94" s="631"/>
      <c r="EB94" s="631"/>
      <c r="EC94" s="631"/>
      <c r="ED94" s="631"/>
      <c r="EE94" s="631"/>
      <c r="EF94" s="631"/>
      <c r="EG94" s="631"/>
      <c r="EH94" s="631"/>
      <c r="EI94" s="631"/>
      <c r="EJ94" s="631"/>
      <c r="EK94" s="631"/>
      <c r="EL94" s="631"/>
      <c r="EM94" s="631"/>
      <c r="EN94" s="631"/>
      <c r="EO94" s="631"/>
      <c r="EP94" s="631"/>
      <c r="EQ94" s="631"/>
      <c r="ER94" s="631"/>
      <c r="ES94" s="631"/>
      <c r="ET94" s="631"/>
      <c r="EU94" s="631"/>
      <c r="EV94" s="631"/>
      <c r="EW94" s="631"/>
      <c r="EX94" s="631"/>
      <c r="EY94" s="631"/>
      <c r="EZ94" s="631"/>
      <c r="FA94" s="631"/>
      <c r="FB94" s="631"/>
      <c r="FC94" s="631"/>
      <c r="FD94" s="631"/>
      <c r="FE94" s="631"/>
      <c r="FF94" s="631"/>
      <c r="FG94" s="631"/>
      <c r="FH94" s="631"/>
      <c r="FI94" s="631"/>
      <c r="FJ94" s="631"/>
      <c r="FK94" s="631"/>
      <c r="FL94" s="631"/>
      <c r="FM94" s="631"/>
      <c r="FN94" s="631"/>
      <c r="FO94" s="631"/>
      <c r="FP94" s="631"/>
      <c r="FQ94" s="631"/>
      <c r="FR94" s="631"/>
      <c r="FS94" s="631"/>
      <c r="FT94" s="631"/>
      <c r="FU94" s="631"/>
      <c r="FV94" s="631"/>
      <c r="FW94" s="631"/>
      <c r="FX94" s="631"/>
      <c r="FY94" s="631"/>
      <c r="FZ94" s="631"/>
      <c r="GA94" s="631"/>
      <c r="GB94" s="631"/>
      <c r="GC94" s="631"/>
      <c r="GD94" s="631"/>
      <c r="GE94" s="631"/>
      <c r="GF94" s="631"/>
      <c r="GG94" s="631"/>
      <c r="GH94" s="631"/>
      <c r="GI94" s="631"/>
      <c r="GJ94" s="631"/>
      <c r="GK94" s="631"/>
      <c r="GL94" s="631"/>
      <c r="GM94" s="631"/>
      <c r="GN94" s="631"/>
      <c r="GO94" s="631"/>
      <c r="GP94" s="631"/>
      <c r="GQ94" s="631"/>
      <c r="GR94" s="631"/>
      <c r="GS94" s="631"/>
      <c r="GT94" s="631"/>
      <c r="GU94" s="631"/>
      <c r="GV94" s="631"/>
      <c r="GW94" s="631"/>
      <c r="GX94" s="631"/>
      <c r="GY94" s="631"/>
      <c r="GZ94" s="631"/>
      <c r="HA94" s="631"/>
      <c r="HB94" s="631"/>
      <c r="HC94" s="631"/>
      <c r="HD94" s="631"/>
      <c r="HE94" s="631"/>
      <c r="HF94" s="631"/>
      <c r="HG94" s="631"/>
      <c r="HH94" s="631"/>
      <c r="HI94" s="631"/>
      <c r="HJ94" s="631"/>
      <c r="HK94" s="631"/>
      <c r="HL94" s="631"/>
      <c r="HM94" s="631"/>
      <c r="HN94" s="631"/>
      <c r="HO94" s="631"/>
      <c r="HP94" s="631"/>
      <c r="HQ94" s="631"/>
      <c r="HR94" s="631"/>
      <c r="HS94" s="631"/>
      <c r="HT94" s="631"/>
      <c r="HU94" s="631"/>
      <c r="HV94" s="631"/>
      <c r="HW94" s="631"/>
      <c r="HX94" s="631"/>
      <c r="HY94" s="631"/>
      <c r="HZ94" s="631"/>
      <c r="IA94" s="631"/>
      <c r="IB94" s="631"/>
      <c r="IC94" s="631"/>
      <c r="ID94" s="631"/>
      <c r="IE94" s="631"/>
      <c r="IF94" s="631"/>
      <c r="IG94" s="631"/>
      <c r="IH94" s="631"/>
      <c r="II94" s="631"/>
      <c r="IJ94" s="631"/>
      <c r="IK94" s="631"/>
      <c r="IL94" s="631"/>
      <c r="IM94" s="631"/>
      <c r="IN94" s="631"/>
      <c r="IO94" s="631"/>
      <c r="IP94" s="631"/>
      <c r="IQ94" s="631"/>
      <c r="IR94" s="631"/>
      <c r="IS94" s="631"/>
      <c r="IT94" s="631"/>
      <c r="IU94" s="631"/>
      <c r="IV94" s="631"/>
      <c r="IW94" s="631"/>
      <c r="IX94" s="631"/>
      <c r="IY94" s="631"/>
      <c r="IZ94" s="631"/>
      <c r="JA94" s="631"/>
      <c r="JB94" s="631"/>
      <c r="JC94" s="631"/>
      <c r="JD94" s="631"/>
      <c r="JE94" s="631"/>
      <c r="JF94" s="631"/>
      <c r="JG94" s="631"/>
      <c r="JH94" s="631"/>
      <c r="JI94" s="631"/>
      <c r="JJ94" s="631"/>
      <c r="JK94" s="631"/>
      <c r="JL94" s="631"/>
      <c r="JM94" s="631"/>
      <c r="JN94" s="631"/>
      <c r="JO94" s="631"/>
      <c r="JP94" s="631"/>
      <c r="JQ94" s="631"/>
      <c r="JR94" s="631"/>
      <c r="JS94" s="631"/>
      <c r="JT94" s="631"/>
      <c r="JU94" s="631"/>
      <c r="JV94" s="631"/>
      <c r="JW94" s="631"/>
      <c r="JX94" s="631"/>
      <c r="JY94" s="631"/>
      <c r="JZ94" s="631"/>
      <c r="KA94" s="631"/>
      <c r="KB94" s="631"/>
      <c r="KC94" s="631"/>
      <c r="KD94" s="631"/>
      <c r="KE94" s="631"/>
      <c r="KF94" s="631"/>
      <c r="KG94" s="631"/>
      <c r="KH94" s="631"/>
      <c r="KI94" s="631"/>
      <c r="KJ94" s="631"/>
      <c r="KK94" s="631"/>
      <c r="KL94" s="631"/>
      <c r="KM94" s="631"/>
      <c r="KN94" s="631"/>
      <c r="KO94" s="631"/>
      <c r="KP94" s="631"/>
      <c r="KQ94" s="631"/>
      <c r="KR94" s="631"/>
      <c r="KS94" s="631"/>
      <c r="KT94" s="631"/>
      <c r="KU94" s="631"/>
      <c r="KV94" s="631"/>
      <c r="KW94" s="631"/>
      <c r="KX94" s="631"/>
      <c r="KY94" s="631"/>
      <c r="KZ94" s="631"/>
      <c r="LA94" s="631"/>
      <c r="LB94" s="631"/>
      <c r="LC94" s="631"/>
      <c r="LD94" s="631"/>
      <c r="LE94" s="631"/>
      <c r="LF94" s="631"/>
      <c r="LG94" s="631"/>
      <c r="LH94" s="631"/>
      <c r="LI94" s="631"/>
      <c r="LJ94" s="631"/>
      <c r="LK94" s="631"/>
      <c r="LL94" s="631"/>
      <c r="LM94" s="631"/>
      <c r="LN94" s="631"/>
      <c r="LO94" s="631"/>
      <c r="LP94" s="631"/>
      <c r="LQ94" s="631"/>
      <c r="LR94" s="631"/>
      <c r="LS94" s="631"/>
      <c r="LT94" s="631"/>
      <c r="LU94" s="631"/>
      <c r="LV94" s="631"/>
      <c r="LW94" s="631"/>
      <c r="LX94" s="631"/>
      <c r="LY94" s="631"/>
      <c r="LZ94" s="631"/>
      <c r="MA94" s="631"/>
      <c r="MB94" s="631"/>
      <c r="MC94" s="631"/>
      <c r="MD94" s="631"/>
      <c r="ME94" s="631"/>
      <c r="MF94" s="631"/>
      <c r="MG94" s="631"/>
      <c r="MH94" s="631"/>
      <c r="MI94" s="631"/>
      <c r="MJ94" s="631"/>
      <c r="MK94" s="631"/>
      <c r="ML94" s="631"/>
      <c r="MM94" s="631"/>
      <c r="MN94" s="631"/>
      <c r="MO94" s="631"/>
      <c r="MP94" s="631"/>
      <c r="MQ94" s="631"/>
      <c r="MR94" s="631"/>
      <c r="MS94" s="631"/>
      <c r="MT94" s="631"/>
      <c r="MU94" s="631"/>
      <c r="MV94" s="631"/>
      <c r="MW94" s="631"/>
      <c r="MX94" s="631"/>
      <c r="MY94" s="631"/>
      <c r="MZ94" s="631"/>
      <c r="NA94" s="631"/>
      <c r="NB94" s="631"/>
      <c r="NC94" s="631"/>
      <c r="ND94" s="631"/>
      <c r="NE94" s="631"/>
      <c r="NF94" s="631"/>
      <c r="NG94" s="631"/>
      <c r="NH94" s="631"/>
      <c r="NI94" s="631"/>
      <c r="NJ94" s="631"/>
      <c r="NK94" s="631"/>
      <c r="NL94" s="631"/>
      <c r="NM94" s="631"/>
      <c r="NN94" s="631"/>
      <c r="NO94" s="631"/>
      <c r="NP94" s="631"/>
      <c r="NQ94" s="631"/>
      <c r="NR94" s="631"/>
      <c r="NS94" s="631"/>
      <c r="NT94" s="631"/>
      <c r="NU94" s="631"/>
      <c r="NV94" s="631"/>
      <c r="NW94" s="631"/>
      <c r="NX94" s="631"/>
      <c r="NY94" s="631"/>
      <c r="NZ94" s="631"/>
      <c r="OA94" s="631"/>
      <c r="OB94" s="631"/>
      <c r="OC94" s="631"/>
      <c r="OD94" s="631"/>
      <c r="OE94" s="631"/>
      <c r="OF94" s="631"/>
      <c r="OG94" s="631"/>
      <c r="OH94" s="631"/>
      <c r="OI94" s="631"/>
      <c r="OJ94" s="631"/>
      <c r="OK94" s="631"/>
      <c r="OL94" s="631"/>
      <c r="OM94" s="631"/>
      <c r="ON94" s="631"/>
      <c r="OO94" s="631"/>
      <c r="OP94" s="631"/>
      <c r="OQ94" s="631"/>
      <c r="OR94" s="631"/>
      <c r="OS94" s="631"/>
      <c r="OT94" s="631"/>
      <c r="OU94" s="631"/>
      <c r="OV94" s="631"/>
      <c r="OW94" s="631"/>
      <c r="OX94" s="631"/>
      <c r="OY94" s="631"/>
      <c r="OZ94" s="631"/>
      <c r="PA94" s="631"/>
      <c r="PB94" s="631"/>
      <c r="PC94" s="631"/>
      <c r="PD94" s="631"/>
      <c r="PE94" s="631"/>
      <c r="PF94" s="631"/>
      <c r="PG94" s="631"/>
      <c r="PH94" s="631"/>
      <c r="PI94" s="631"/>
      <c r="PJ94" s="631"/>
      <c r="PK94" s="631"/>
      <c r="PL94" s="631"/>
      <c r="PM94" s="631"/>
      <c r="PN94" s="631"/>
      <c r="PO94" s="631"/>
      <c r="PP94" s="631"/>
      <c r="PQ94" s="631"/>
      <c r="PR94" s="631"/>
      <c r="PS94" s="631"/>
      <c r="PT94" s="631"/>
      <c r="PU94" s="631"/>
      <c r="PV94" s="631"/>
      <c r="PW94" s="631"/>
      <c r="PX94" s="631"/>
      <c r="PY94" s="631"/>
      <c r="PZ94" s="631"/>
      <c r="QA94" s="631"/>
      <c r="QB94" s="631"/>
      <c r="QC94" s="631"/>
      <c r="QD94" s="631"/>
      <c r="QE94" s="631"/>
      <c r="QF94" s="631"/>
      <c r="QG94" s="631"/>
      <c r="QH94" s="631"/>
      <c r="QI94" s="631"/>
      <c r="QJ94" s="631"/>
      <c r="QK94" s="631"/>
      <c r="QL94" s="631"/>
      <c r="QM94" s="631"/>
      <c r="QN94" s="631"/>
      <c r="QO94" s="631"/>
      <c r="QP94" s="631"/>
      <c r="QQ94" s="631"/>
      <c r="QR94" s="631"/>
      <c r="QS94" s="631"/>
      <c r="QT94" s="631"/>
      <c r="QU94" s="631"/>
      <c r="QV94" s="631"/>
      <c r="QW94" s="631"/>
      <c r="QX94" s="631"/>
      <c r="QY94" s="631"/>
      <c r="QZ94" s="631"/>
      <c r="RA94" s="631"/>
      <c r="RB94" s="631"/>
      <c r="RC94" s="631"/>
      <c r="RD94" s="631"/>
      <c r="RE94" s="631"/>
      <c r="RF94" s="631"/>
      <c r="RG94" s="631"/>
      <c r="RH94" s="631"/>
      <c r="RI94" s="631"/>
      <c r="RJ94" s="631"/>
      <c r="RK94" s="631"/>
      <c r="RL94" s="631"/>
      <c r="RM94" s="631"/>
      <c r="RN94" s="631"/>
      <c r="RO94" s="631"/>
      <c r="RP94" s="631"/>
      <c r="RQ94" s="631"/>
      <c r="RR94" s="631"/>
      <c r="RS94" s="631"/>
      <c r="RT94" s="631"/>
      <c r="RU94" s="631"/>
      <c r="RV94" s="631"/>
      <c r="RW94" s="631"/>
      <c r="RX94" s="631"/>
      <c r="RY94" s="631"/>
      <c r="RZ94" s="631"/>
      <c r="SA94" s="631"/>
      <c r="SB94" s="631"/>
      <c r="SC94" s="631"/>
      <c r="SD94" s="631"/>
      <c r="SE94" s="631"/>
      <c r="SF94" s="631"/>
      <c r="SG94" s="631"/>
      <c r="SH94" s="631"/>
      <c r="SI94" s="631"/>
      <c r="SJ94" s="631"/>
      <c r="SK94" s="631"/>
      <c r="SL94" s="631"/>
      <c r="SM94" s="631"/>
      <c r="SN94" s="631"/>
      <c r="SO94" s="631"/>
      <c r="SP94" s="631"/>
      <c r="SQ94" s="631"/>
      <c r="SR94" s="631"/>
      <c r="SS94" s="631"/>
      <c r="ST94" s="631"/>
      <c r="SU94" s="631"/>
      <c r="SV94" s="631"/>
      <c r="SW94" s="631"/>
      <c r="SX94" s="631"/>
      <c r="SY94" s="631"/>
      <c r="SZ94" s="631"/>
      <c r="TA94" s="631"/>
      <c r="TB94" s="631"/>
      <c r="TC94" s="631"/>
      <c r="TD94" s="631"/>
      <c r="TE94" s="631"/>
      <c r="TF94" s="631"/>
      <c r="TG94" s="631"/>
      <c r="TH94" s="631"/>
      <c r="TI94" s="631"/>
      <c r="TJ94" s="631"/>
      <c r="TK94" s="631"/>
      <c r="TL94" s="631"/>
      <c r="TM94" s="631"/>
      <c r="TN94" s="631"/>
      <c r="TO94" s="631"/>
      <c r="TP94" s="631"/>
      <c r="TQ94" s="631"/>
      <c r="TR94" s="631"/>
      <c r="TS94" s="631"/>
      <c r="TT94" s="631"/>
      <c r="TU94" s="631"/>
      <c r="TV94" s="631"/>
      <c r="TW94" s="631"/>
      <c r="TX94" s="631"/>
      <c r="TY94" s="631"/>
      <c r="TZ94" s="631"/>
      <c r="UA94" s="631"/>
      <c r="UB94" s="631"/>
      <c r="UC94" s="631"/>
      <c r="UD94" s="631"/>
      <c r="UE94" s="631"/>
      <c r="UF94" s="631"/>
      <c r="UG94" s="631"/>
      <c r="UH94" s="631"/>
      <c r="UI94" s="631"/>
      <c r="UJ94" s="631"/>
      <c r="UK94" s="631"/>
      <c r="UL94" s="631"/>
      <c r="UM94" s="631"/>
      <c r="UN94" s="631"/>
      <c r="UO94" s="631"/>
      <c r="UP94" s="631"/>
      <c r="UQ94" s="631"/>
      <c r="UR94" s="631"/>
      <c r="US94" s="631"/>
      <c r="UT94" s="631"/>
      <c r="UU94" s="631"/>
      <c r="UV94" s="631"/>
      <c r="UW94" s="631"/>
      <c r="UX94" s="631"/>
      <c r="UY94" s="631"/>
      <c r="UZ94" s="631"/>
      <c r="VA94" s="631"/>
      <c r="VB94" s="631"/>
      <c r="VC94" s="631"/>
      <c r="VD94" s="631"/>
      <c r="VE94" s="631"/>
      <c r="VF94" s="631"/>
      <c r="VG94" s="631"/>
      <c r="VH94" s="631"/>
      <c r="VI94" s="631"/>
      <c r="VJ94" s="631"/>
      <c r="VK94" s="631"/>
      <c r="VL94" s="631"/>
      <c r="VM94" s="631"/>
      <c r="VN94" s="631"/>
      <c r="VO94" s="631"/>
      <c r="VP94" s="631"/>
      <c r="VQ94" s="631"/>
      <c r="VR94" s="631"/>
      <c r="VS94" s="631"/>
      <c r="VT94" s="631"/>
      <c r="VU94" s="631"/>
      <c r="VV94" s="631"/>
      <c r="VW94" s="631"/>
      <c r="VX94" s="631"/>
      <c r="VY94" s="631"/>
      <c r="VZ94" s="631"/>
      <c r="WA94" s="631"/>
      <c r="WB94" s="631"/>
      <c r="WC94" s="631"/>
      <c r="WD94" s="631"/>
      <c r="WE94" s="631"/>
      <c r="WF94" s="631"/>
      <c r="WG94" s="631"/>
      <c r="WH94" s="631"/>
      <c r="WI94" s="631"/>
      <c r="WJ94" s="631"/>
      <c r="WK94" s="631"/>
      <c r="WL94" s="631"/>
      <c r="WM94" s="631"/>
      <c r="WN94" s="631"/>
      <c r="WO94" s="631"/>
      <c r="WP94" s="631"/>
      <c r="WQ94" s="631"/>
      <c r="WR94" s="631"/>
      <c r="WS94" s="631"/>
      <c r="WT94" s="631"/>
      <c r="WU94" s="631"/>
      <c r="WV94" s="631"/>
      <c r="WW94" s="631"/>
      <c r="WX94" s="631"/>
      <c r="WY94" s="631"/>
      <c r="WZ94" s="631"/>
      <c r="XA94" s="631"/>
      <c r="XB94" s="631"/>
      <c r="XC94" s="631"/>
      <c r="XD94" s="631"/>
      <c r="XE94" s="631"/>
      <c r="XF94" s="631"/>
      <c r="XG94" s="631"/>
      <c r="XH94" s="631"/>
      <c r="XI94" s="631"/>
      <c r="XJ94" s="631"/>
      <c r="XK94" s="631"/>
      <c r="XL94" s="631"/>
      <c r="XM94" s="631"/>
      <c r="XN94" s="631"/>
      <c r="XO94" s="631"/>
      <c r="XP94" s="631"/>
      <c r="XQ94" s="631"/>
      <c r="XR94" s="631"/>
      <c r="XS94" s="631"/>
      <c r="XT94" s="631"/>
      <c r="XU94" s="631"/>
      <c r="XV94" s="631"/>
      <c r="XW94" s="631"/>
      <c r="XX94" s="631"/>
      <c r="XY94" s="631"/>
      <c r="XZ94" s="631"/>
      <c r="YA94" s="631"/>
      <c r="YB94" s="631"/>
      <c r="YC94" s="631"/>
      <c r="YD94" s="631"/>
      <c r="YE94" s="631"/>
      <c r="YF94" s="631"/>
      <c r="YG94" s="631"/>
      <c r="YH94" s="631"/>
      <c r="YI94" s="631"/>
      <c r="YJ94" s="631"/>
      <c r="YK94" s="631"/>
      <c r="YL94" s="631"/>
      <c r="YM94" s="631"/>
      <c r="YN94" s="631"/>
      <c r="YO94" s="631"/>
      <c r="YP94" s="631"/>
      <c r="YQ94" s="631"/>
      <c r="YR94" s="631"/>
      <c r="YS94" s="631"/>
      <c r="YT94" s="631"/>
      <c r="YU94" s="631"/>
      <c r="YV94" s="631"/>
      <c r="YW94" s="631"/>
      <c r="YX94" s="631"/>
      <c r="YY94" s="631"/>
      <c r="YZ94" s="631"/>
      <c r="ZA94" s="631"/>
      <c r="ZB94" s="631"/>
      <c r="ZC94" s="631"/>
      <c r="ZD94" s="631"/>
      <c r="ZE94" s="631"/>
      <c r="ZF94" s="631"/>
      <c r="ZG94" s="631"/>
      <c r="ZH94" s="631"/>
      <c r="ZI94" s="631"/>
      <c r="ZJ94" s="631"/>
      <c r="ZK94" s="631"/>
      <c r="ZL94" s="631"/>
      <c r="ZM94" s="631"/>
      <c r="ZN94" s="631"/>
      <c r="ZO94" s="631"/>
      <c r="ZP94" s="631"/>
      <c r="ZQ94" s="631"/>
      <c r="ZR94" s="631"/>
      <c r="ZS94" s="631"/>
      <c r="ZT94" s="631"/>
      <c r="ZU94" s="631"/>
      <c r="ZV94" s="631"/>
      <c r="ZW94" s="631"/>
      <c r="ZX94" s="631"/>
      <c r="ZY94" s="631"/>
      <c r="ZZ94" s="631"/>
      <c r="AAA94" s="631"/>
      <c r="AAB94" s="631"/>
      <c r="AAC94" s="631"/>
      <c r="AAD94" s="631"/>
      <c r="AAE94" s="631"/>
      <c r="AAF94" s="631"/>
      <c r="AAG94" s="631"/>
      <c r="AAH94" s="631"/>
      <c r="AAI94" s="631"/>
      <c r="AAJ94" s="631"/>
      <c r="AAK94" s="631"/>
      <c r="AAL94" s="631"/>
      <c r="AAM94" s="631"/>
      <c r="AAN94" s="631"/>
      <c r="AAO94" s="631"/>
      <c r="AAP94" s="631"/>
      <c r="AAQ94" s="631"/>
      <c r="AAR94" s="631"/>
      <c r="AAS94" s="631"/>
      <c r="AAT94" s="631"/>
      <c r="AAU94" s="631"/>
      <c r="AAV94" s="631"/>
      <c r="AAW94" s="631"/>
      <c r="AAX94" s="631"/>
      <c r="AAY94" s="631"/>
      <c r="AAZ94" s="631"/>
      <c r="ABA94" s="631"/>
      <c r="ABB94" s="631"/>
      <c r="ABC94" s="631"/>
      <c r="ABD94" s="631"/>
      <c r="ABE94" s="631"/>
      <c r="ABF94" s="631"/>
      <c r="ABG94" s="631"/>
      <c r="ABH94" s="631"/>
      <c r="ABI94" s="631"/>
      <c r="ABJ94" s="631"/>
      <c r="ABK94" s="631"/>
      <c r="ABL94" s="631"/>
      <c r="ABM94" s="631"/>
      <c r="ABN94" s="631"/>
      <c r="ABO94" s="631"/>
      <c r="ABP94" s="631"/>
      <c r="ABQ94" s="631"/>
      <c r="ABR94" s="631"/>
      <c r="ABS94" s="631"/>
      <c r="ABT94" s="631"/>
      <c r="ABU94" s="631"/>
      <c r="ABV94" s="631"/>
      <c r="ABW94" s="631"/>
      <c r="ABX94" s="631"/>
      <c r="ABY94" s="631"/>
      <c r="ABZ94" s="631"/>
      <c r="ACA94" s="631"/>
      <c r="ACB94" s="631"/>
      <c r="ACC94" s="631"/>
      <c r="ACD94" s="631"/>
      <c r="ACE94" s="631"/>
      <c r="ACF94" s="631"/>
      <c r="ACG94" s="631"/>
      <c r="ACH94" s="631"/>
      <c r="ACI94" s="631"/>
      <c r="ACJ94" s="631"/>
      <c r="ACK94" s="631"/>
      <c r="ACL94" s="631"/>
      <c r="ACM94" s="631"/>
      <c r="ACN94" s="631"/>
      <c r="ACO94" s="631"/>
      <c r="ACP94" s="631"/>
      <c r="ACQ94" s="631"/>
      <c r="ACR94" s="631"/>
      <c r="ACS94" s="631"/>
      <c r="ACT94" s="631"/>
      <c r="ACU94" s="631"/>
      <c r="ACV94" s="631"/>
      <c r="ACW94" s="631"/>
      <c r="ACX94" s="631"/>
      <c r="ACY94" s="631"/>
      <c r="ACZ94" s="631"/>
      <c r="ADA94" s="631"/>
      <c r="ADB94" s="631"/>
      <c r="ADC94" s="631"/>
      <c r="ADD94" s="631"/>
      <c r="ADE94" s="631"/>
      <c r="ADF94" s="631"/>
      <c r="ADG94" s="631"/>
      <c r="ADH94" s="631"/>
      <c r="ADI94" s="631"/>
      <c r="ADJ94" s="631"/>
      <c r="ADK94" s="631"/>
      <c r="ADL94" s="631"/>
      <c r="ADM94" s="631"/>
      <c r="ADN94" s="631"/>
      <c r="ADO94" s="631"/>
      <c r="ADP94" s="631"/>
      <c r="ADQ94" s="631"/>
      <c r="ADR94" s="631"/>
      <c r="ADS94" s="631"/>
      <c r="ADT94" s="631"/>
      <c r="ADU94" s="631"/>
      <c r="ADV94" s="631"/>
      <c r="ADW94" s="631"/>
      <c r="ADX94" s="631"/>
      <c r="ADY94" s="631"/>
      <c r="ADZ94" s="631"/>
      <c r="AEA94" s="631"/>
      <c r="AEB94" s="631"/>
      <c r="AEC94" s="631"/>
      <c r="AED94" s="631"/>
      <c r="AEE94" s="631"/>
      <c r="AEF94" s="631"/>
      <c r="AEG94" s="631"/>
      <c r="AEH94" s="631"/>
      <c r="AEI94" s="631"/>
      <c r="AEJ94" s="631"/>
      <c r="AEK94" s="631"/>
      <c r="AEL94" s="631"/>
      <c r="AEM94" s="631"/>
      <c r="AEN94" s="631"/>
      <c r="AEO94" s="631"/>
      <c r="AEP94" s="631"/>
      <c r="AEQ94" s="631"/>
      <c r="AER94" s="631"/>
      <c r="AES94" s="631"/>
      <c r="AET94" s="631"/>
      <c r="AEU94" s="631"/>
      <c r="AEV94" s="631"/>
      <c r="AEW94" s="631"/>
      <c r="AEX94" s="631"/>
      <c r="AEY94" s="631"/>
      <c r="AEZ94" s="631"/>
      <c r="AFA94" s="631"/>
      <c r="AFB94" s="631"/>
      <c r="AFC94" s="631"/>
      <c r="AFD94" s="631"/>
      <c r="AFE94" s="631"/>
      <c r="AFF94" s="631"/>
      <c r="AFG94" s="631"/>
      <c r="AFH94" s="631"/>
      <c r="AFI94" s="631"/>
      <c r="AFJ94" s="631"/>
      <c r="AFK94" s="631"/>
      <c r="AFL94" s="631"/>
      <c r="AFM94" s="631"/>
      <c r="AFN94" s="631"/>
      <c r="AFO94" s="631"/>
      <c r="AFP94" s="631"/>
      <c r="AFQ94" s="631"/>
      <c r="AFR94" s="631"/>
      <c r="AFS94" s="631"/>
      <c r="AFT94" s="631"/>
      <c r="AFU94" s="631"/>
      <c r="AFV94" s="631"/>
      <c r="AFW94" s="631"/>
      <c r="AFX94" s="631"/>
      <c r="AFY94" s="631"/>
      <c r="AFZ94" s="631"/>
      <c r="AGA94" s="631"/>
      <c r="AGB94" s="631"/>
      <c r="AGC94" s="631"/>
      <c r="AGD94" s="631"/>
      <c r="AGE94" s="631"/>
      <c r="AGF94" s="631"/>
      <c r="AGG94" s="631"/>
      <c r="AGH94" s="631"/>
      <c r="AGI94" s="631"/>
      <c r="AGJ94" s="631"/>
      <c r="AGK94" s="631"/>
      <c r="AGL94" s="631"/>
      <c r="AGM94" s="631"/>
      <c r="AGN94" s="631"/>
      <c r="AGO94" s="631"/>
      <c r="AGP94" s="631"/>
      <c r="AGQ94" s="631"/>
      <c r="AGR94" s="631"/>
      <c r="AGS94" s="631"/>
      <c r="AGT94" s="631"/>
      <c r="AGU94" s="631"/>
      <c r="AGV94" s="631"/>
      <c r="AGW94" s="631"/>
      <c r="AGX94" s="631"/>
      <c r="AGY94" s="631"/>
      <c r="AGZ94" s="631"/>
      <c r="AHA94" s="631"/>
      <c r="AHB94" s="631"/>
      <c r="AHC94" s="631"/>
      <c r="AHD94" s="631"/>
      <c r="AHE94" s="631"/>
      <c r="AHF94" s="631"/>
      <c r="AHG94" s="631"/>
      <c r="AHH94" s="631"/>
      <c r="AHI94" s="631"/>
      <c r="AHJ94" s="631"/>
      <c r="AHK94" s="631"/>
      <c r="AHL94" s="631"/>
      <c r="AHM94" s="631"/>
      <c r="AHN94" s="631"/>
      <c r="AHO94" s="631"/>
      <c r="AHP94" s="631"/>
      <c r="AHQ94" s="631"/>
      <c r="AHR94" s="631"/>
      <c r="AHS94" s="631"/>
      <c r="AHT94" s="631"/>
      <c r="AHU94" s="631"/>
      <c r="AHV94" s="631"/>
      <c r="AHW94" s="631"/>
      <c r="AHX94" s="631"/>
      <c r="AHY94" s="631"/>
      <c r="AHZ94" s="631"/>
      <c r="AIA94" s="631"/>
      <c r="AIB94" s="631"/>
      <c r="AIC94" s="631"/>
      <c r="AID94" s="631"/>
      <c r="AIE94" s="631"/>
      <c r="AIF94" s="631"/>
      <c r="AIG94" s="631"/>
      <c r="AIH94" s="631"/>
      <c r="AII94" s="631"/>
      <c r="AIJ94" s="631"/>
      <c r="AIK94" s="631"/>
      <c r="AIL94" s="631"/>
      <c r="AIM94" s="631"/>
      <c r="AIN94" s="631"/>
      <c r="AIO94" s="631"/>
      <c r="AIP94" s="631"/>
      <c r="AIQ94" s="631"/>
      <c r="AIR94" s="631"/>
      <c r="AIS94" s="631"/>
      <c r="AIT94" s="631"/>
      <c r="AIU94" s="631"/>
      <c r="AIV94" s="631"/>
      <c r="AIW94" s="631"/>
      <c r="AIX94" s="631"/>
      <c r="AIY94" s="631"/>
      <c r="AIZ94" s="631"/>
      <c r="AJA94" s="631"/>
      <c r="AJB94" s="631"/>
      <c r="AJC94" s="631"/>
      <c r="AJD94" s="631"/>
      <c r="AJE94" s="631"/>
      <c r="AJF94" s="631"/>
      <c r="AJG94" s="631"/>
      <c r="AJH94" s="631"/>
      <c r="AJI94" s="631"/>
      <c r="AJJ94" s="631"/>
      <c r="AJK94" s="631"/>
      <c r="AJL94" s="631"/>
      <c r="AJM94" s="631"/>
      <c r="AJN94" s="631"/>
      <c r="AJO94" s="631"/>
      <c r="AJP94" s="631"/>
      <c r="AJQ94" s="631"/>
      <c r="AJR94" s="631"/>
      <c r="AJS94" s="631"/>
      <c r="AJT94" s="631"/>
      <c r="AJU94" s="631"/>
      <c r="AJV94" s="631"/>
      <c r="AJW94" s="631"/>
      <c r="AJX94" s="631"/>
      <c r="AJY94" s="631"/>
      <c r="AJZ94" s="631"/>
      <c r="AKA94" s="631"/>
      <c r="AKB94" s="631"/>
      <c r="AKC94" s="631"/>
      <c r="AKD94" s="631"/>
      <c r="AKE94" s="631"/>
      <c r="AKF94" s="631"/>
      <c r="AKG94" s="631"/>
      <c r="AKH94" s="631"/>
      <c r="AKI94" s="631"/>
      <c r="AKJ94" s="631"/>
      <c r="AKK94" s="631"/>
      <c r="AKL94" s="631"/>
      <c r="AKM94" s="631"/>
      <c r="AKN94" s="631"/>
      <c r="AKO94" s="631"/>
      <c r="AKP94" s="631"/>
      <c r="AKQ94" s="631"/>
      <c r="AKR94" s="631"/>
      <c r="AKS94" s="631"/>
      <c r="AKT94" s="631"/>
      <c r="AKU94" s="631"/>
      <c r="AKV94" s="631"/>
      <c r="AKW94" s="631"/>
      <c r="AKX94" s="631"/>
      <c r="AKY94" s="631"/>
      <c r="AKZ94" s="631"/>
      <c r="ALA94" s="631"/>
      <c r="ALB94" s="631"/>
      <c r="ALC94" s="631"/>
      <c r="ALD94" s="631"/>
      <c r="ALE94" s="631"/>
      <c r="ALF94" s="631"/>
      <c r="ALG94" s="631"/>
      <c r="ALH94" s="631"/>
      <c r="ALI94" s="631"/>
      <c r="ALJ94" s="631"/>
      <c r="ALK94" s="631"/>
      <c r="ALL94" s="631"/>
      <c r="ALM94" s="631"/>
      <c r="ALN94" s="631"/>
      <c r="ALO94" s="631"/>
      <c r="ALP94" s="631"/>
      <c r="ALQ94" s="631"/>
      <c r="ALR94" s="631"/>
      <c r="ALS94" s="631"/>
      <c r="ALT94" s="631"/>
      <c r="ALU94" s="631"/>
      <c r="ALV94" s="631"/>
      <c r="ALW94" s="631"/>
      <c r="ALX94" s="631"/>
      <c r="ALY94" s="631"/>
      <c r="ALZ94" s="631"/>
      <c r="AMA94" s="631"/>
      <c r="AMB94" s="631"/>
      <c r="AMC94" s="631"/>
      <c r="AMD94" s="631"/>
      <c r="AME94" s="631"/>
      <c r="AMF94" s="631"/>
      <c r="AMG94" s="631"/>
      <c r="AMH94" s="631"/>
      <c r="AMI94" s="631"/>
      <c r="AMJ94" s="631"/>
      <c r="AMK94" s="631"/>
      <c r="AML94" s="631"/>
      <c r="AMM94" s="631"/>
      <c r="AMN94" s="631"/>
      <c r="AMO94" s="631"/>
      <c r="AMP94" s="631"/>
      <c r="AMQ94" s="631"/>
      <c r="AMR94" s="631"/>
      <c r="AMS94" s="631"/>
      <c r="AMT94" s="631"/>
      <c r="AMU94" s="631"/>
      <c r="AMV94" s="631"/>
      <c r="AMW94" s="631"/>
      <c r="AMX94" s="631"/>
      <c r="AMY94" s="631"/>
      <c r="AMZ94" s="631"/>
      <c r="ANA94" s="631"/>
      <c r="ANB94" s="631"/>
      <c r="ANC94" s="631"/>
      <c r="AND94" s="631"/>
      <c r="ANE94" s="631"/>
      <c r="ANF94" s="631"/>
      <c r="ANG94" s="631"/>
      <c r="ANH94" s="631"/>
      <c r="ANI94" s="631"/>
      <c r="ANJ94" s="631"/>
      <c r="ANK94" s="631"/>
      <c r="ANL94" s="631"/>
      <c r="ANM94" s="631"/>
      <c r="ANN94" s="631"/>
      <c r="ANO94" s="631"/>
      <c r="ANP94" s="631"/>
      <c r="ANQ94" s="631"/>
      <c r="ANR94" s="631"/>
      <c r="ANS94" s="631"/>
      <c r="ANT94" s="631"/>
      <c r="ANU94" s="631"/>
      <c r="ANV94" s="631"/>
      <c r="ANW94" s="631"/>
      <c r="ANX94" s="631"/>
      <c r="ANY94" s="631"/>
      <c r="ANZ94" s="631"/>
      <c r="AOA94" s="631"/>
      <c r="AOB94" s="631"/>
      <c r="AOC94" s="631"/>
      <c r="AOD94" s="631"/>
      <c r="AOE94" s="631"/>
      <c r="AOF94" s="631"/>
      <c r="AOG94" s="631"/>
      <c r="AOH94" s="631"/>
      <c r="AOI94" s="631"/>
      <c r="AOJ94" s="631"/>
      <c r="AOK94" s="631"/>
      <c r="AOL94" s="631"/>
      <c r="AOM94" s="631"/>
      <c r="AON94" s="631"/>
      <c r="AOO94" s="631"/>
      <c r="AOP94" s="631"/>
      <c r="AOQ94" s="631"/>
      <c r="AOR94" s="631"/>
      <c r="AOS94" s="631"/>
      <c r="AOT94" s="631"/>
      <c r="AOU94" s="631"/>
      <c r="AOV94" s="631"/>
      <c r="AOW94" s="631"/>
      <c r="AOX94" s="631"/>
      <c r="AOY94" s="631"/>
      <c r="AOZ94" s="631"/>
      <c r="APA94" s="631"/>
      <c r="APB94" s="631"/>
      <c r="APC94" s="631"/>
      <c r="APD94" s="631"/>
      <c r="APE94" s="631"/>
      <c r="APF94" s="631"/>
      <c r="APG94" s="631"/>
      <c r="APH94" s="631"/>
      <c r="API94" s="631"/>
      <c r="APJ94" s="631"/>
      <c r="APK94" s="631"/>
      <c r="APL94" s="631"/>
      <c r="APM94" s="631"/>
      <c r="APN94" s="631"/>
      <c r="APO94" s="631"/>
      <c r="APP94" s="631"/>
      <c r="APQ94" s="631"/>
      <c r="APR94" s="631"/>
      <c r="APS94" s="631"/>
      <c r="APT94" s="631"/>
      <c r="APU94" s="631"/>
      <c r="APV94" s="631"/>
      <c r="APW94" s="631"/>
      <c r="APX94" s="631"/>
      <c r="APY94" s="631"/>
      <c r="APZ94" s="631"/>
      <c r="AQA94" s="631"/>
      <c r="AQB94" s="631"/>
      <c r="AQC94" s="631"/>
      <c r="AQD94" s="631"/>
      <c r="AQE94" s="631"/>
      <c r="AQF94" s="631"/>
      <c r="AQG94" s="631"/>
      <c r="AQH94" s="631"/>
      <c r="AQI94" s="631"/>
      <c r="AQJ94" s="631"/>
      <c r="AQK94" s="631"/>
      <c r="AQL94" s="631"/>
      <c r="AQM94" s="631"/>
      <c r="AQN94" s="631"/>
      <c r="AQO94" s="631"/>
      <c r="AQP94" s="631"/>
      <c r="AQQ94" s="631"/>
      <c r="AQR94" s="631"/>
      <c r="AQS94" s="631"/>
      <c r="AQT94" s="631"/>
      <c r="AQU94" s="631"/>
      <c r="AQV94" s="631"/>
      <c r="AQW94" s="631"/>
      <c r="AQX94" s="631"/>
      <c r="AQY94" s="631"/>
      <c r="AQZ94" s="631"/>
      <c r="ARA94" s="631"/>
      <c r="ARB94" s="631"/>
      <c r="ARC94" s="631"/>
      <c r="ARD94" s="631"/>
      <c r="ARE94" s="631"/>
      <c r="ARF94" s="631"/>
      <c r="ARG94" s="631"/>
      <c r="ARH94" s="631"/>
      <c r="ARI94" s="631"/>
      <c r="ARJ94" s="631"/>
      <c r="ARK94" s="631"/>
      <c r="ARL94" s="631"/>
      <c r="ARM94" s="631"/>
      <c r="ARN94" s="631"/>
      <c r="ARO94" s="631"/>
      <c r="ARP94" s="631"/>
      <c r="ARQ94" s="631"/>
      <c r="ARR94" s="631"/>
      <c r="ARS94" s="631"/>
      <c r="ART94" s="631"/>
      <c r="ARU94" s="631"/>
      <c r="ARV94" s="631"/>
      <c r="ARW94" s="631"/>
      <c r="ARX94" s="631"/>
      <c r="ARY94" s="631"/>
      <c r="ARZ94" s="631"/>
      <c r="ASA94" s="631"/>
      <c r="ASB94" s="631"/>
      <c r="ASC94" s="631"/>
      <c r="ASD94" s="631"/>
      <c r="ASE94" s="631"/>
      <c r="ASF94" s="631"/>
      <c r="ASG94" s="631"/>
      <c r="ASH94" s="631"/>
      <c r="ASI94" s="631"/>
      <c r="ASJ94" s="631"/>
      <c r="ASK94" s="631"/>
      <c r="ASL94" s="631"/>
      <c r="ASM94" s="631"/>
      <c r="ASN94" s="631"/>
      <c r="ASO94" s="631"/>
      <c r="ASP94" s="631"/>
      <c r="ASQ94" s="631"/>
      <c r="ASR94" s="631"/>
      <c r="ASS94" s="631"/>
      <c r="AST94" s="631"/>
      <c r="ASU94" s="631"/>
      <c r="ASV94" s="631"/>
      <c r="ASW94" s="631"/>
      <c r="ASX94" s="631"/>
      <c r="ASY94" s="631"/>
      <c r="ASZ94" s="631"/>
      <c r="ATA94" s="631"/>
      <c r="ATB94" s="631"/>
      <c r="ATC94" s="631"/>
      <c r="ATD94" s="631"/>
      <c r="ATE94" s="631"/>
      <c r="ATF94" s="631"/>
      <c r="ATG94" s="631"/>
      <c r="ATH94" s="631"/>
      <c r="ATI94" s="631"/>
      <c r="ATJ94" s="631"/>
      <c r="ATK94" s="631"/>
      <c r="ATL94" s="631"/>
      <c r="ATM94" s="631"/>
      <c r="ATN94" s="631"/>
      <c r="ATO94" s="631"/>
      <c r="ATP94" s="631"/>
      <c r="ATQ94" s="631"/>
      <c r="ATR94" s="631"/>
      <c r="ATS94" s="631"/>
      <c r="ATT94" s="631"/>
      <c r="ATU94" s="631"/>
      <c r="ATV94" s="631"/>
      <c r="ATW94" s="631"/>
      <c r="ATX94" s="631"/>
      <c r="ATY94" s="631"/>
      <c r="ATZ94" s="631"/>
      <c r="AUA94" s="631"/>
      <c r="AUB94" s="631"/>
      <c r="AUC94" s="631"/>
      <c r="AUD94" s="631"/>
      <c r="AUE94" s="631"/>
      <c r="AUF94" s="631"/>
      <c r="AUG94" s="631"/>
      <c r="AUH94" s="631"/>
      <c r="AUI94" s="631"/>
      <c r="AUJ94" s="631"/>
      <c r="AUK94" s="631"/>
      <c r="AUL94" s="631"/>
      <c r="AUM94" s="631"/>
      <c r="AUN94" s="631"/>
      <c r="AUO94" s="631"/>
      <c r="AUP94" s="631"/>
      <c r="AUQ94" s="631"/>
      <c r="AUR94" s="631"/>
      <c r="AUS94" s="631"/>
      <c r="AUT94" s="631"/>
      <c r="AUU94" s="631"/>
      <c r="AUV94" s="631"/>
      <c r="AUW94" s="631"/>
      <c r="AUX94" s="631"/>
      <c r="AUY94" s="631"/>
      <c r="AUZ94" s="631"/>
      <c r="AVA94" s="631"/>
      <c r="AVB94" s="631"/>
      <c r="AVC94" s="631"/>
      <c r="AVD94" s="631"/>
      <c r="AVE94" s="631"/>
      <c r="AVF94" s="631"/>
      <c r="AVG94" s="631"/>
      <c r="AVH94" s="631"/>
      <c r="AVI94" s="631"/>
      <c r="AVJ94" s="631"/>
      <c r="AVK94" s="631"/>
      <c r="AVL94" s="631"/>
      <c r="AVM94" s="631"/>
      <c r="AVN94" s="631"/>
      <c r="AVO94" s="631"/>
      <c r="AVP94" s="631"/>
      <c r="AVQ94" s="631"/>
      <c r="AVR94" s="631"/>
      <c r="AVS94" s="631"/>
      <c r="AVT94" s="631"/>
      <c r="AVU94" s="631"/>
      <c r="AVV94" s="631"/>
      <c r="AVW94" s="631"/>
      <c r="AVX94" s="631"/>
      <c r="AVY94" s="631"/>
      <c r="AVZ94" s="631"/>
      <c r="AWA94" s="631"/>
      <c r="AWB94" s="631"/>
      <c r="AWC94" s="631"/>
      <c r="AWD94" s="631"/>
      <c r="AWE94" s="631"/>
      <c r="AWF94" s="631"/>
      <c r="AWG94" s="631"/>
      <c r="AWH94" s="631"/>
      <c r="AWI94" s="631"/>
      <c r="AWJ94" s="631"/>
      <c r="AWK94" s="631"/>
      <c r="AWL94" s="631"/>
      <c r="AWM94" s="631"/>
      <c r="AWN94" s="631"/>
      <c r="AWO94" s="631"/>
      <c r="AWP94" s="631"/>
      <c r="AWQ94" s="631"/>
      <c r="AWR94" s="631"/>
      <c r="AWS94" s="631"/>
      <c r="AWT94" s="631"/>
      <c r="AWU94" s="631"/>
      <c r="AWV94" s="631"/>
      <c r="AWW94" s="631"/>
      <c r="AWX94" s="631"/>
      <c r="AWY94" s="631"/>
      <c r="AWZ94" s="631"/>
      <c r="AXA94" s="631"/>
      <c r="AXB94" s="631"/>
      <c r="AXC94" s="631"/>
      <c r="AXD94" s="631"/>
      <c r="AXE94" s="631"/>
      <c r="AXF94" s="631"/>
      <c r="AXG94" s="631"/>
      <c r="AXH94" s="631"/>
      <c r="AXI94" s="631"/>
      <c r="AXJ94" s="631"/>
      <c r="AXK94" s="631"/>
      <c r="AXL94" s="631"/>
      <c r="AXM94" s="631"/>
      <c r="AXN94" s="631"/>
      <c r="AXO94" s="631"/>
      <c r="AXP94" s="631"/>
      <c r="AXQ94" s="631"/>
      <c r="AXR94" s="631"/>
      <c r="AXS94" s="631"/>
      <c r="AXT94" s="631"/>
      <c r="AXU94" s="631"/>
      <c r="AXV94" s="631"/>
      <c r="AXW94" s="631"/>
      <c r="AXX94" s="631"/>
      <c r="AXY94" s="631"/>
      <c r="AXZ94" s="631"/>
      <c r="AYA94" s="631"/>
      <c r="AYB94" s="631"/>
      <c r="AYC94" s="631"/>
      <c r="AYD94" s="631"/>
      <c r="AYE94" s="631"/>
      <c r="AYF94" s="631"/>
      <c r="AYG94" s="631"/>
      <c r="AYH94" s="631"/>
      <c r="AYI94" s="631"/>
      <c r="AYJ94" s="631"/>
      <c r="AYK94" s="631"/>
      <c r="AYL94" s="631"/>
      <c r="AYM94" s="631"/>
      <c r="AYN94" s="631"/>
      <c r="AYO94" s="631"/>
      <c r="AYP94" s="631"/>
      <c r="AYQ94" s="631"/>
      <c r="AYR94" s="631"/>
      <c r="AYS94" s="631"/>
      <c r="AYT94" s="631"/>
      <c r="AYU94" s="631"/>
      <c r="AYV94" s="631"/>
      <c r="AYW94" s="631"/>
      <c r="AYX94" s="631"/>
      <c r="AYY94" s="631"/>
      <c r="AYZ94" s="631"/>
      <c r="AZA94" s="631"/>
      <c r="AZB94" s="631"/>
      <c r="AZC94" s="631"/>
      <c r="AZD94" s="631"/>
      <c r="AZE94" s="631"/>
      <c r="AZF94" s="631"/>
      <c r="AZG94" s="631"/>
      <c r="AZH94" s="631"/>
      <c r="AZI94" s="631"/>
      <c r="AZJ94" s="631"/>
      <c r="AZK94" s="631"/>
      <c r="AZL94" s="631"/>
      <c r="AZM94" s="631"/>
      <c r="AZN94" s="631"/>
      <c r="AZO94" s="631"/>
      <c r="AZP94" s="631"/>
      <c r="AZQ94" s="631"/>
      <c r="AZR94" s="631"/>
      <c r="AZS94" s="631"/>
      <c r="AZT94" s="631"/>
      <c r="AZU94" s="631"/>
      <c r="AZV94" s="631"/>
      <c r="AZW94" s="631"/>
      <c r="AZX94" s="631"/>
      <c r="AZY94" s="631"/>
      <c r="AZZ94" s="631"/>
      <c r="BAA94" s="631"/>
      <c r="BAB94" s="631"/>
      <c r="BAC94" s="631"/>
      <c r="BAD94" s="631"/>
      <c r="BAE94" s="631"/>
      <c r="BAF94" s="631"/>
      <c r="BAG94" s="631"/>
      <c r="BAH94" s="631"/>
      <c r="BAI94" s="631"/>
      <c r="BAJ94" s="631"/>
      <c r="BAK94" s="631"/>
      <c r="BAL94" s="631"/>
      <c r="BAM94" s="631"/>
      <c r="BAN94" s="631"/>
      <c r="BAO94" s="631"/>
      <c r="BAP94" s="631"/>
      <c r="BAQ94" s="631"/>
      <c r="BAR94" s="631"/>
      <c r="BAS94" s="631"/>
      <c r="BAT94" s="631"/>
      <c r="BAU94" s="631"/>
      <c r="BAV94" s="631"/>
      <c r="BAW94" s="631"/>
      <c r="BAX94" s="631"/>
      <c r="BAY94" s="631"/>
      <c r="BAZ94" s="631"/>
      <c r="BBA94" s="631"/>
      <c r="BBB94" s="631"/>
      <c r="BBC94" s="631"/>
      <c r="BBD94" s="631"/>
      <c r="BBE94" s="631"/>
      <c r="BBF94" s="631"/>
      <c r="BBG94" s="631"/>
      <c r="BBH94" s="631"/>
      <c r="BBI94" s="631"/>
      <c r="BBJ94" s="631"/>
      <c r="BBK94" s="631"/>
      <c r="BBL94" s="631"/>
      <c r="BBM94" s="631"/>
      <c r="BBN94" s="631"/>
      <c r="BBO94" s="631"/>
      <c r="BBP94" s="631"/>
      <c r="BBQ94" s="631"/>
      <c r="BBR94" s="631"/>
      <c r="BBS94" s="631"/>
      <c r="BBT94" s="631"/>
      <c r="BBU94" s="631"/>
      <c r="BBV94" s="631"/>
      <c r="BBW94" s="631"/>
      <c r="BBX94" s="631"/>
      <c r="BBY94" s="631"/>
      <c r="BBZ94" s="631"/>
      <c r="BCA94" s="631"/>
      <c r="BCB94" s="631"/>
      <c r="BCC94" s="631"/>
      <c r="BCD94" s="631"/>
      <c r="BCE94" s="631"/>
      <c r="BCF94" s="631"/>
      <c r="BCG94" s="631"/>
      <c r="BCH94" s="631"/>
      <c r="BCI94" s="631"/>
      <c r="BCJ94" s="631"/>
      <c r="BCK94" s="631"/>
      <c r="BCL94" s="631"/>
      <c r="BCM94" s="631"/>
      <c r="BCN94" s="631"/>
      <c r="BCO94" s="631"/>
      <c r="BCP94" s="631"/>
      <c r="BCQ94" s="631"/>
      <c r="BCR94" s="631"/>
      <c r="BCS94" s="631"/>
      <c r="BCT94" s="631"/>
      <c r="BCU94" s="631"/>
      <c r="BCV94" s="631"/>
      <c r="BCW94" s="631"/>
      <c r="BCX94" s="631"/>
      <c r="BCY94" s="631"/>
      <c r="BCZ94" s="631"/>
      <c r="BDA94" s="631"/>
      <c r="BDB94" s="631"/>
      <c r="BDC94" s="631"/>
      <c r="BDD94" s="631"/>
      <c r="BDE94" s="631"/>
      <c r="BDF94" s="631"/>
      <c r="BDG94" s="631"/>
      <c r="BDH94" s="631"/>
      <c r="BDI94" s="631"/>
      <c r="BDJ94" s="631"/>
      <c r="BDK94" s="631"/>
    </row>
    <row r="95" spans="1:1467" customFormat="1">
      <c r="A95" s="631"/>
      <c r="B95" s="672" t="s">
        <v>256</v>
      </c>
      <c r="C95" s="562">
        <v>0.6</v>
      </c>
      <c r="D95" s="563">
        <v>41.5075</v>
      </c>
      <c r="E95" s="563"/>
      <c r="F95" s="674">
        <v>41.5075</v>
      </c>
      <c r="G95" s="631"/>
      <c r="H95" s="631"/>
      <c r="I95" s="631"/>
      <c r="J95" s="631"/>
      <c r="K95" s="631"/>
      <c r="L95" s="631"/>
      <c r="M95" s="631"/>
      <c r="N95" s="631"/>
      <c r="O95" s="631"/>
      <c r="P95" s="631"/>
      <c r="Q95" s="631"/>
      <c r="R95" s="631"/>
      <c r="S95" s="631"/>
      <c r="T95" s="631"/>
      <c r="U95" s="631"/>
      <c r="V95" s="631"/>
      <c r="W95" s="631"/>
      <c r="X95" s="631"/>
      <c r="Y95" s="631"/>
      <c r="Z95" s="631"/>
      <c r="AA95" s="631"/>
      <c r="AB95" s="631"/>
      <c r="AC95" s="631"/>
      <c r="AD95" s="631"/>
      <c r="AE95" s="631"/>
      <c r="AF95" s="631"/>
      <c r="AG95" s="631"/>
      <c r="AH95" s="631"/>
      <c r="AI95" s="631"/>
      <c r="AJ95" s="631"/>
      <c r="AK95" s="631"/>
      <c r="AL95" s="631"/>
      <c r="AM95" s="631"/>
      <c r="AN95" s="631"/>
      <c r="AO95" s="631"/>
      <c r="AP95" s="631"/>
      <c r="AQ95" s="631"/>
      <c r="AR95" s="631"/>
      <c r="AS95" s="631"/>
      <c r="AT95" s="631"/>
      <c r="AU95" s="631"/>
      <c r="AV95" s="631"/>
      <c r="AW95" s="631"/>
      <c r="AX95" s="631"/>
      <c r="AY95" s="631"/>
      <c r="AZ95" s="631"/>
      <c r="BA95" s="631"/>
      <c r="BB95" s="631"/>
      <c r="BC95" s="631"/>
      <c r="BD95" s="631"/>
      <c r="BE95" s="631"/>
      <c r="BF95" s="631"/>
      <c r="BG95" s="631"/>
      <c r="BH95" s="631"/>
      <c r="BI95" s="631"/>
      <c r="BJ95" s="631"/>
      <c r="BK95" s="631"/>
      <c r="BL95" s="631"/>
      <c r="BM95" s="631"/>
      <c r="BN95" s="631"/>
      <c r="BO95" s="631"/>
      <c r="BP95" s="631"/>
      <c r="BQ95" s="631"/>
      <c r="BR95" s="631"/>
      <c r="BS95" s="631"/>
      <c r="BT95" s="631"/>
      <c r="BU95" s="631"/>
      <c r="BV95" s="631"/>
      <c r="BW95" s="631"/>
      <c r="BX95" s="631"/>
      <c r="BY95" s="631"/>
      <c r="BZ95" s="631"/>
      <c r="CA95" s="631"/>
      <c r="CB95" s="631"/>
      <c r="CC95" s="631"/>
      <c r="CD95" s="631"/>
      <c r="CE95" s="631"/>
      <c r="CF95" s="631"/>
      <c r="CG95" s="631"/>
      <c r="CH95" s="631"/>
      <c r="CI95" s="631"/>
      <c r="CJ95" s="631"/>
      <c r="CK95" s="631"/>
      <c r="CL95" s="631"/>
      <c r="CM95" s="631"/>
      <c r="CN95" s="631"/>
      <c r="CO95" s="631"/>
      <c r="CP95" s="631"/>
      <c r="CQ95" s="631"/>
      <c r="CR95" s="631"/>
      <c r="CS95" s="631"/>
      <c r="CT95" s="631"/>
      <c r="CU95" s="631"/>
      <c r="CV95" s="631"/>
      <c r="CW95" s="631"/>
      <c r="CX95" s="631"/>
      <c r="CY95" s="631"/>
      <c r="CZ95" s="631"/>
      <c r="DA95" s="631"/>
      <c r="DB95" s="631"/>
      <c r="DC95" s="631"/>
      <c r="DD95" s="631"/>
      <c r="DE95" s="631"/>
      <c r="DF95" s="631"/>
      <c r="DG95" s="631"/>
      <c r="DH95" s="631"/>
      <c r="DI95" s="631"/>
      <c r="DJ95" s="631"/>
      <c r="DK95" s="631"/>
      <c r="DL95" s="631"/>
      <c r="DM95" s="631"/>
      <c r="DN95" s="631"/>
      <c r="DO95" s="631"/>
      <c r="DP95" s="631"/>
      <c r="DQ95" s="631"/>
      <c r="DR95" s="631"/>
      <c r="DS95" s="631"/>
      <c r="DT95" s="631"/>
      <c r="DU95" s="631"/>
      <c r="DV95" s="631"/>
      <c r="DW95" s="631"/>
      <c r="DX95" s="631"/>
      <c r="DY95" s="631"/>
      <c r="DZ95" s="631"/>
      <c r="EA95" s="631"/>
      <c r="EB95" s="631"/>
      <c r="EC95" s="631"/>
      <c r="ED95" s="631"/>
      <c r="EE95" s="631"/>
      <c r="EF95" s="631"/>
      <c r="EG95" s="631"/>
      <c r="EH95" s="631"/>
      <c r="EI95" s="631"/>
      <c r="EJ95" s="631"/>
      <c r="EK95" s="631"/>
      <c r="EL95" s="631"/>
      <c r="EM95" s="631"/>
      <c r="EN95" s="631"/>
      <c r="EO95" s="631"/>
      <c r="EP95" s="631"/>
      <c r="EQ95" s="631"/>
      <c r="ER95" s="631"/>
      <c r="ES95" s="631"/>
      <c r="ET95" s="631"/>
      <c r="EU95" s="631"/>
      <c r="EV95" s="631"/>
      <c r="EW95" s="631"/>
      <c r="EX95" s="631"/>
      <c r="EY95" s="631"/>
      <c r="EZ95" s="631"/>
      <c r="FA95" s="631"/>
      <c r="FB95" s="631"/>
      <c r="FC95" s="631"/>
      <c r="FD95" s="631"/>
      <c r="FE95" s="631"/>
      <c r="FF95" s="631"/>
      <c r="FG95" s="631"/>
      <c r="FH95" s="631"/>
      <c r="FI95" s="631"/>
      <c r="FJ95" s="631"/>
      <c r="FK95" s="631"/>
      <c r="FL95" s="631"/>
      <c r="FM95" s="631"/>
      <c r="FN95" s="631"/>
      <c r="FO95" s="631"/>
      <c r="FP95" s="631"/>
      <c r="FQ95" s="631"/>
      <c r="FR95" s="631"/>
      <c r="FS95" s="631"/>
      <c r="FT95" s="631"/>
      <c r="FU95" s="631"/>
      <c r="FV95" s="631"/>
      <c r="FW95" s="631"/>
      <c r="FX95" s="631"/>
      <c r="FY95" s="631"/>
      <c r="FZ95" s="631"/>
      <c r="GA95" s="631"/>
      <c r="GB95" s="631"/>
      <c r="GC95" s="631"/>
      <c r="GD95" s="631"/>
      <c r="GE95" s="631"/>
      <c r="GF95" s="631"/>
      <c r="GG95" s="631"/>
      <c r="GH95" s="631"/>
      <c r="GI95" s="631"/>
      <c r="GJ95" s="631"/>
      <c r="GK95" s="631"/>
      <c r="GL95" s="631"/>
      <c r="GM95" s="631"/>
      <c r="GN95" s="631"/>
      <c r="GO95" s="631"/>
      <c r="GP95" s="631"/>
      <c r="GQ95" s="631"/>
      <c r="GR95" s="631"/>
      <c r="GS95" s="631"/>
      <c r="GT95" s="631"/>
      <c r="GU95" s="631"/>
      <c r="GV95" s="631"/>
      <c r="GW95" s="631"/>
      <c r="GX95" s="631"/>
      <c r="GY95" s="631"/>
      <c r="GZ95" s="631"/>
      <c r="HA95" s="631"/>
      <c r="HB95" s="631"/>
      <c r="HC95" s="631"/>
      <c r="HD95" s="631"/>
      <c r="HE95" s="631"/>
      <c r="HF95" s="631"/>
      <c r="HG95" s="631"/>
      <c r="HH95" s="631"/>
      <c r="HI95" s="631"/>
      <c r="HJ95" s="631"/>
      <c r="HK95" s="631"/>
      <c r="HL95" s="631"/>
      <c r="HM95" s="631"/>
      <c r="HN95" s="631"/>
      <c r="HO95" s="631"/>
      <c r="HP95" s="631"/>
      <c r="HQ95" s="631"/>
      <c r="HR95" s="631"/>
      <c r="HS95" s="631"/>
      <c r="HT95" s="631"/>
      <c r="HU95" s="631"/>
      <c r="HV95" s="631"/>
      <c r="HW95" s="631"/>
      <c r="HX95" s="631"/>
      <c r="HY95" s="631"/>
      <c r="HZ95" s="631"/>
      <c r="IA95" s="631"/>
      <c r="IB95" s="631"/>
      <c r="IC95" s="631"/>
      <c r="ID95" s="631"/>
      <c r="IE95" s="631"/>
      <c r="IF95" s="631"/>
      <c r="IG95" s="631"/>
      <c r="IH95" s="631"/>
      <c r="II95" s="631"/>
      <c r="IJ95" s="631"/>
      <c r="IK95" s="631"/>
      <c r="IL95" s="631"/>
      <c r="IM95" s="631"/>
      <c r="IN95" s="631"/>
      <c r="IO95" s="631"/>
      <c r="IP95" s="631"/>
      <c r="IQ95" s="631"/>
      <c r="IR95" s="631"/>
      <c r="IS95" s="631"/>
      <c r="IT95" s="631"/>
      <c r="IU95" s="631"/>
      <c r="IV95" s="631"/>
      <c r="IW95" s="631"/>
      <c r="IX95" s="631"/>
      <c r="IY95" s="631"/>
      <c r="IZ95" s="631"/>
      <c r="JA95" s="631"/>
      <c r="JB95" s="631"/>
      <c r="JC95" s="631"/>
      <c r="JD95" s="631"/>
      <c r="JE95" s="631"/>
      <c r="JF95" s="631"/>
      <c r="JG95" s="631"/>
      <c r="JH95" s="631"/>
      <c r="JI95" s="631"/>
      <c r="JJ95" s="631"/>
      <c r="JK95" s="631"/>
      <c r="JL95" s="631"/>
      <c r="JM95" s="631"/>
      <c r="JN95" s="631"/>
      <c r="JO95" s="631"/>
      <c r="JP95" s="631"/>
      <c r="JQ95" s="631"/>
      <c r="JR95" s="631"/>
      <c r="JS95" s="631"/>
      <c r="JT95" s="631"/>
      <c r="JU95" s="631"/>
      <c r="JV95" s="631"/>
      <c r="JW95" s="631"/>
      <c r="JX95" s="631"/>
      <c r="JY95" s="631"/>
      <c r="JZ95" s="631"/>
      <c r="KA95" s="631"/>
      <c r="KB95" s="631"/>
      <c r="KC95" s="631"/>
      <c r="KD95" s="631"/>
      <c r="KE95" s="631"/>
      <c r="KF95" s="631"/>
      <c r="KG95" s="631"/>
      <c r="KH95" s="631"/>
      <c r="KI95" s="631"/>
      <c r="KJ95" s="631"/>
      <c r="KK95" s="631"/>
      <c r="KL95" s="631"/>
      <c r="KM95" s="631"/>
      <c r="KN95" s="631"/>
      <c r="KO95" s="631"/>
      <c r="KP95" s="631"/>
      <c r="KQ95" s="631"/>
      <c r="KR95" s="631"/>
      <c r="KS95" s="631"/>
      <c r="KT95" s="631"/>
      <c r="KU95" s="631"/>
      <c r="KV95" s="631"/>
      <c r="KW95" s="631"/>
      <c r="KX95" s="631"/>
      <c r="KY95" s="631"/>
      <c r="KZ95" s="631"/>
      <c r="LA95" s="631"/>
      <c r="LB95" s="631"/>
      <c r="LC95" s="631"/>
      <c r="LD95" s="631"/>
      <c r="LE95" s="631"/>
      <c r="LF95" s="631"/>
      <c r="LG95" s="631"/>
      <c r="LH95" s="631"/>
      <c r="LI95" s="631"/>
      <c r="LJ95" s="631"/>
      <c r="LK95" s="631"/>
      <c r="LL95" s="631"/>
      <c r="LM95" s="631"/>
      <c r="LN95" s="631"/>
      <c r="LO95" s="631"/>
      <c r="LP95" s="631"/>
      <c r="LQ95" s="631"/>
      <c r="LR95" s="631"/>
      <c r="LS95" s="631"/>
      <c r="LT95" s="631"/>
      <c r="LU95" s="631"/>
      <c r="LV95" s="631"/>
      <c r="LW95" s="631"/>
      <c r="LX95" s="631"/>
      <c r="LY95" s="631"/>
      <c r="LZ95" s="631"/>
      <c r="MA95" s="631"/>
      <c r="MB95" s="631"/>
      <c r="MC95" s="631"/>
      <c r="MD95" s="631"/>
      <c r="ME95" s="631"/>
      <c r="MF95" s="631"/>
      <c r="MG95" s="631"/>
      <c r="MH95" s="631"/>
      <c r="MI95" s="631"/>
      <c r="MJ95" s="631"/>
      <c r="MK95" s="631"/>
      <c r="ML95" s="631"/>
      <c r="MM95" s="631"/>
      <c r="MN95" s="631"/>
      <c r="MO95" s="631"/>
      <c r="MP95" s="631"/>
      <c r="MQ95" s="631"/>
      <c r="MR95" s="631"/>
      <c r="MS95" s="631"/>
      <c r="MT95" s="631"/>
      <c r="MU95" s="631"/>
      <c r="MV95" s="631"/>
      <c r="MW95" s="631"/>
      <c r="MX95" s="631"/>
      <c r="MY95" s="631"/>
      <c r="MZ95" s="631"/>
      <c r="NA95" s="631"/>
      <c r="NB95" s="631"/>
      <c r="NC95" s="631"/>
      <c r="ND95" s="631"/>
      <c r="NE95" s="631"/>
      <c r="NF95" s="631"/>
      <c r="NG95" s="631"/>
      <c r="NH95" s="631"/>
      <c r="NI95" s="631"/>
      <c r="NJ95" s="631"/>
      <c r="NK95" s="631"/>
      <c r="NL95" s="631"/>
      <c r="NM95" s="631"/>
      <c r="NN95" s="631"/>
      <c r="NO95" s="631"/>
      <c r="NP95" s="631"/>
      <c r="NQ95" s="631"/>
      <c r="NR95" s="631"/>
      <c r="NS95" s="631"/>
      <c r="NT95" s="631"/>
      <c r="NU95" s="631"/>
      <c r="NV95" s="631"/>
      <c r="NW95" s="631"/>
      <c r="NX95" s="631"/>
      <c r="NY95" s="631"/>
      <c r="NZ95" s="631"/>
      <c r="OA95" s="631"/>
      <c r="OB95" s="631"/>
      <c r="OC95" s="631"/>
      <c r="OD95" s="631"/>
      <c r="OE95" s="631"/>
      <c r="OF95" s="631"/>
      <c r="OG95" s="631"/>
      <c r="OH95" s="631"/>
      <c r="OI95" s="631"/>
      <c r="OJ95" s="631"/>
      <c r="OK95" s="631"/>
      <c r="OL95" s="631"/>
      <c r="OM95" s="631"/>
      <c r="ON95" s="631"/>
      <c r="OO95" s="631"/>
      <c r="OP95" s="631"/>
      <c r="OQ95" s="631"/>
      <c r="OR95" s="631"/>
      <c r="OS95" s="631"/>
      <c r="OT95" s="631"/>
      <c r="OU95" s="631"/>
      <c r="OV95" s="631"/>
      <c r="OW95" s="631"/>
      <c r="OX95" s="631"/>
      <c r="OY95" s="631"/>
      <c r="OZ95" s="631"/>
      <c r="PA95" s="631"/>
      <c r="PB95" s="631"/>
      <c r="PC95" s="631"/>
      <c r="PD95" s="631"/>
      <c r="PE95" s="631"/>
      <c r="PF95" s="631"/>
      <c r="PG95" s="631"/>
      <c r="PH95" s="631"/>
      <c r="PI95" s="631"/>
      <c r="PJ95" s="631"/>
      <c r="PK95" s="631"/>
      <c r="PL95" s="631"/>
      <c r="PM95" s="631"/>
      <c r="PN95" s="631"/>
      <c r="PO95" s="631"/>
      <c r="PP95" s="631"/>
      <c r="PQ95" s="631"/>
      <c r="PR95" s="631"/>
      <c r="PS95" s="631"/>
      <c r="PT95" s="631"/>
      <c r="PU95" s="631"/>
      <c r="PV95" s="631"/>
      <c r="PW95" s="631"/>
      <c r="PX95" s="631"/>
      <c r="PY95" s="631"/>
      <c r="PZ95" s="631"/>
      <c r="QA95" s="631"/>
      <c r="QB95" s="631"/>
      <c r="QC95" s="631"/>
      <c r="QD95" s="631"/>
      <c r="QE95" s="631"/>
      <c r="QF95" s="631"/>
      <c r="QG95" s="631"/>
      <c r="QH95" s="631"/>
      <c r="QI95" s="631"/>
      <c r="QJ95" s="631"/>
      <c r="QK95" s="631"/>
      <c r="QL95" s="631"/>
      <c r="QM95" s="631"/>
      <c r="QN95" s="631"/>
      <c r="QO95" s="631"/>
      <c r="QP95" s="631"/>
      <c r="QQ95" s="631"/>
      <c r="QR95" s="631"/>
      <c r="QS95" s="631"/>
      <c r="QT95" s="631"/>
      <c r="QU95" s="631"/>
      <c r="QV95" s="631"/>
      <c r="QW95" s="631"/>
      <c r="QX95" s="631"/>
      <c r="QY95" s="631"/>
      <c r="QZ95" s="631"/>
      <c r="RA95" s="631"/>
      <c r="RB95" s="631"/>
      <c r="RC95" s="631"/>
      <c r="RD95" s="631"/>
      <c r="RE95" s="631"/>
      <c r="RF95" s="631"/>
      <c r="RG95" s="631"/>
      <c r="RH95" s="631"/>
      <c r="RI95" s="631"/>
      <c r="RJ95" s="631"/>
      <c r="RK95" s="631"/>
      <c r="RL95" s="631"/>
      <c r="RM95" s="631"/>
      <c r="RN95" s="631"/>
      <c r="RO95" s="631"/>
      <c r="RP95" s="631"/>
      <c r="RQ95" s="631"/>
      <c r="RR95" s="631"/>
      <c r="RS95" s="631"/>
      <c r="RT95" s="631"/>
      <c r="RU95" s="631"/>
      <c r="RV95" s="631"/>
      <c r="RW95" s="631"/>
      <c r="RX95" s="631"/>
      <c r="RY95" s="631"/>
      <c r="RZ95" s="631"/>
      <c r="SA95" s="631"/>
      <c r="SB95" s="631"/>
      <c r="SC95" s="631"/>
      <c r="SD95" s="631"/>
      <c r="SE95" s="631"/>
      <c r="SF95" s="631"/>
      <c r="SG95" s="631"/>
      <c r="SH95" s="631"/>
      <c r="SI95" s="631"/>
      <c r="SJ95" s="631"/>
      <c r="SK95" s="631"/>
      <c r="SL95" s="631"/>
      <c r="SM95" s="631"/>
      <c r="SN95" s="631"/>
      <c r="SO95" s="631"/>
      <c r="SP95" s="631"/>
      <c r="SQ95" s="631"/>
      <c r="SR95" s="631"/>
      <c r="SS95" s="631"/>
      <c r="ST95" s="631"/>
      <c r="SU95" s="631"/>
      <c r="SV95" s="631"/>
      <c r="SW95" s="631"/>
      <c r="SX95" s="631"/>
      <c r="SY95" s="631"/>
      <c r="SZ95" s="631"/>
      <c r="TA95" s="631"/>
      <c r="TB95" s="631"/>
      <c r="TC95" s="631"/>
      <c r="TD95" s="631"/>
      <c r="TE95" s="631"/>
      <c r="TF95" s="631"/>
      <c r="TG95" s="631"/>
      <c r="TH95" s="631"/>
      <c r="TI95" s="631"/>
      <c r="TJ95" s="631"/>
      <c r="TK95" s="631"/>
      <c r="TL95" s="631"/>
      <c r="TM95" s="631"/>
      <c r="TN95" s="631"/>
      <c r="TO95" s="631"/>
      <c r="TP95" s="631"/>
      <c r="TQ95" s="631"/>
      <c r="TR95" s="631"/>
      <c r="TS95" s="631"/>
      <c r="TT95" s="631"/>
      <c r="TU95" s="631"/>
      <c r="TV95" s="631"/>
      <c r="TW95" s="631"/>
      <c r="TX95" s="631"/>
      <c r="TY95" s="631"/>
      <c r="TZ95" s="631"/>
      <c r="UA95" s="631"/>
      <c r="UB95" s="631"/>
      <c r="UC95" s="631"/>
      <c r="UD95" s="631"/>
      <c r="UE95" s="631"/>
      <c r="UF95" s="631"/>
      <c r="UG95" s="631"/>
      <c r="UH95" s="631"/>
      <c r="UI95" s="631"/>
      <c r="UJ95" s="631"/>
      <c r="UK95" s="631"/>
      <c r="UL95" s="631"/>
      <c r="UM95" s="631"/>
      <c r="UN95" s="631"/>
      <c r="UO95" s="631"/>
      <c r="UP95" s="631"/>
      <c r="UQ95" s="631"/>
      <c r="UR95" s="631"/>
      <c r="US95" s="631"/>
      <c r="UT95" s="631"/>
      <c r="UU95" s="631"/>
      <c r="UV95" s="631"/>
      <c r="UW95" s="631"/>
      <c r="UX95" s="631"/>
      <c r="UY95" s="631"/>
      <c r="UZ95" s="631"/>
      <c r="VA95" s="631"/>
      <c r="VB95" s="631"/>
      <c r="VC95" s="631"/>
      <c r="VD95" s="631"/>
      <c r="VE95" s="631"/>
      <c r="VF95" s="631"/>
      <c r="VG95" s="631"/>
      <c r="VH95" s="631"/>
      <c r="VI95" s="631"/>
      <c r="VJ95" s="631"/>
      <c r="VK95" s="631"/>
      <c r="VL95" s="631"/>
      <c r="VM95" s="631"/>
      <c r="VN95" s="631"/>
      <c r="VO95" s="631"/>
      <c r="VP95" s="631"/>
      <c r="VQ95" s="631"/>
      <c r="VR95" s="631"/>
      <c r="VS95" s="631"/>
      <c r="VT95" s="631"/>
      <c r="VU95" s="631"/>
      <c r="VV95" s="631"/>
      <c r="VW95" s="631"/>
      <c r="VX95" s="631"/>
      <c r="VY95" s="631"/>
      <c r="VZ95" s="631"/>
      <c r="WA95" s="631"/>
      <c r="WB95" s="631"/>
      <c r="WC95" s="631"/>
      <c r="WD95" s="631"/>
      <c r="WE95" s="631"/>
      <c r="WF95" s="631"/>
      <c r="WG95" s="631"/>
      <c r="WH95" s="631"/>
      <c r="WI95" s="631"/>
      <c r="WJ95" s="631"/>
      <c r="WK95" s="631"/>
      <c r="WL95" s="631"/>
      <c r="WM95" s="631"/>
      <c r="WN95" s="631"/>
      <c r="WO95" s="631"/>
      <c r="WP95" s="631"/>
      <c r="WQ95" s="631"/>
      <c r="WR95" s="631"/>
      <c r="WS95" s="631"/>
      <c r="WT95" s="631"/>
      <c r="WU95" s="631"/>
      <c r="WV95" s="631"/>
      <c r="WW95" s="631"/>
      <c r="WX95" s="631"/>
      <c r="WY95" s="631"/>
      <c r="WZ95" s="631"/>
      <c r="XA95" s="631"/>
      <c r="XB95" s="631"/>
      <c r="XC95" s="631"/>
      <c r="XD95" s="631"/>
      <c r="XE95" s="631"/>
      <c r="XF95" s="631"/>
      <c r="XG95" s="631"/>
      <c r="XH95" s="631"/>
      <c r="XI95" s="631"/>
      <c r="XJ95" s="631"/>
      <c r="XK95" s="631"/>
      <c r="XL95" s="631"/>
      <c r="XM95" s="631"/>
      <c r="XN95" s="631"/>
      <c r="XO95" s="631"/>
      <c r="XP95" s="631"/>
      <c r="XQ95" s="631"/>
      <c r="XR95" s="631"/>
      <c r="XS95" s="631"/>
      <c r="XT95" s="631"/>
      <c r="XU95" s="631"/>
      <c r="XV95" s="631"/>
      <c r="XW95" s="631"/>
      <c r="XX95" s="631"/>
      <c r="XY95" s="631"/>
      <c r="XZ95" s="631"/>
      <c r="YA95" s="631"/>
      <c r="YB95" s="631"/>
      <c r="YC95" s="631"/>
      <c r="YD95" s="631"/>
      <c r="YE95" s="631"/>
      <c r="YF95" s="631"/>
      <c r="YG95" s="631"/>
      <c r="YH95" s="631"/>
      <c r="YI95" s="631"/>
      <c r="YJ95" s="631"/>
      <c r="YK95" s="631"/>
      <c r="YL95" s="631"/>
      <c r="YM95" s="631"/>
      <c r="YN95" s="631"/>
      <c r="YO95" s="631"/>
      <c r="YP95" s="631"/>
      <c r="YQ95" s="631"/>
      <c r="YR95" s="631"/>
      <c r="YS95" s="631"/>
      <c r="YT95" s="631"/>
      <c r="YU95" s="631"/>
      <c r="YV95" s="631"/>
      <c r="YW95" s="631"/>
      <c r="YX95" s="631"/>
      <c r="YY95" s="631"/>
      <c r="YZ95" s="631"/>
      <c r="ZA95" s="631"/>
      <c r="ZB95" s="631"/>
      <c r="ZC95" s="631"/>
      <c r="ZD95" s="631"/>
      <c r="ZE95" s="631"/>
      <c r="ZF95" s="631"/>
      <c r="ZG95" s="631"/>
      <c r="ZH95" s="631"/>
      <c r="ZI95" s="631"/>
      <c r="ZJ95" s="631"/>
      <c r="ZK95" s="631"/>
      <c r="ZL95" s="631"/>
      <c r="ZM95" s="631"/>
      <c r="ZN95" s="631"/>
      <c r="ZO95" s="631"/>
      <c r="ZP95" s="631"/>
      <c r="ZQ95" s="631"/>
      <c r="ZR95" s="631"/>
      <c r="ZS95" s="631"/>
      <c r="ZT95" s="631"/>
      <c r="ZU95" s="631"/>
      <c r="ZV95" s="631"/>
      <c r="ZW95" s="631"/>
      <c r="ZX95" s="631"/>
      <c r="ZY95" s="631"/>
      <c r="ZZ95" s="631"/>
      <c r="AAA95" s="631"/>
      <c r="AAB95" s="631"/>
      <c r="AAC95" s="631"/>
      <c r="AAD95" s="631"/>
      <c r="AAE95" s="631"/>
      <c r="AAF95" s="631"/>
      <c r="AAG95" s="631"/>
      <c r="AAH95" s="631"/>
      <c r="AAI95" s="631"/>
      <c r="AAJ95" s="631"/>
      <c r="AAK95" s="631"/>
      <c r="AAL95" s="631"/>
      <c r="AAM95" s="631"/>
      <c r="AAN95" s="631"/>
      <c r="AAO95" s="631"/>
      <c r="AAP95" s="631"/>
      <c r="AAQ95" s="631"/>
      <c r="AAR95" s="631"/>
      <c r="AAS95" s="631"/>
      <c r="AAT95" s="631"/>
      <c r="AAU95" s="631"/>
      <c r="AAV95" s="631"/>
      <c r="AAW95" s="631"/>
      <c r="AAX95" s="631"/>
      <c r="AAY95" s="631"/>
      <c r="AAZ95" s="631"/>
      <c r="ABA95" s="631"/>
      <c r="ABB95" s="631"/>
      <c r="ABC95" s="631"/>
      <c r="ABD95" s="631"/>
      <c r="ABE95" s="631"/>
      <c r="ABF95" s="631"/>
      <c r="ABG95" s="631"/>
      <c r="ABH95" s="631"/>
      <c r="ABI95" s="631"/>
      <c r="ABJ95" s="631"/>
      <c r="ABK95" s="631"/>
      <c r="ABL95" s="631"/>
      <c r="ABM95" s="631"/>
      <c r="ABN95" s="631"/>
      <c r="ABO95" s="631"/>
      <c r="ABP95" s="631"/>
      <c r="ABQ95" s="631"/>
      <c r="ABR95" s="631"/>
      <c r="ABS95" s="631"/>
      <c r="ABT95" s="631"/>
      <c r="ABU95" s="631"/>
      <c r="ABV95" s="631"/>
      <c r="ABW95" s="631"/>
      <c r="ABX95" s="631"/>
      <c r="ABY95" s="631"/>
      <c r="ABZ95" s="631"/>
      <c r="ACA95" s="631"/>
      <c r="ACB95" s="631"/>
      <c r="ACC95" s="631"/>
      <c r="ACD95" s="631"/>
      <c r="ACE95" s="631"/>
      <c r="ACF95" s="631"/>
      <c r="ACG95" s="631"/>
      <c r="ACH95" s="631"/>
      <c r="ACI95" s="631"/>
      <c r="ACJ95" s="631"/>
      <c r="ACK95" s="631"/>
      <c r="ACL95" s="631"/>
      <c r="ACM95" s="631"/>
      <c r="ACN95" s="631"/>
      <c r="ACO95" s="631"/>
      <c r="ACP95" s="631"/>
      <c r="ACQ95" s="631"/>
      <c r="ACR95" s="631"/>
      <c r="ACS95" s="631"/>
      <c r="ACT95" s="631"/>
      <c r="ACU95" s="631"/>
      <c r="ACV95" s="631"/>
      <c r="ACW95" s="631"/>
      <c r="ACX95" s="631"/>
      <c r="ACY95" s="631"/>
      <c r="ACZ95" s="631"/>
      <c r="ADA95" s="631"/>
      <c r="ADB95" s="631"/>
      <c r="ADC95" s="631"/>
      <c r="ADD95" s="631"/>
      <c r="ADE95" s="631"/>
      <c r="ADF95" s="631"/>
      <c r="ADG95" s="631"/>
      <c r="ADH95" s="631"/>
      <c r="ADI95" s="631"/>
      <c r="ADJ95" s="631"/>
      <c r="ADK95" s="631"/>
      <c r="ADL95" s="631"/>
      <c r="ADM95" s="631"/>
      <c r="ADN95" s="631"/>
      <c r="ADO95" s="631"/>
      <c r="ADP95" s="631"/>
      <c r="ADQ95" s="631"/>
      <c r="ADR95" s="631"/>
      <c r="ADS95" s="631"/>
      <c r="ADT95" s="631"/>
      <c r="ADU95" s="631"/>
      <c r="ADV95" s="631"/>
      <c r="ADW95" s="631"/>
      <c r="ADX95" s="631"/>
      <c r="ADY95" s="631"/>
      <c r="ADZ95" s="631"/>
      <c r="AEA95" s="631"/>
      <c r="AEB95" s="631"/>
      <c r="AEC95" s="631"/>
      <c r="AED95" s="631"/>
      <c r="AEE95" s="631"/>
      <c r="AEF95" s="631"/>
      <c r="AEG95" s="631"/>
      <c r="AEH95" s="631"/>
      <c r="AEI95" s="631"/>
      <c r="AEJ95" s="631"/>
      <c r="AEK95" s="631"/>
      <c r="AEL95" s="631"/>
      <c r="AEM95" s="631"/>
      <c r="AEN95" s="631"/>
      <c r="AEO95" s="631"/>
      <c r="AEP95" s="631"/>
      <c r="AEQ95" s="631"/>
      <c r="AER95" s="631"/>
      <c r="AES95" s="631"/>
      <c r="AET95" s="631"/>
      <c r="AEU95" s="631"/>
      <c r="AEV95" s="631"/>
      <c r="AEW95" s="631"/>
      <c r="AEX95" s="631"/>
      <c r="AEY95" s="631"/>
      <c r="AEZ95" s="631"/>
      <c r="AFA95" s="631"/>
      <c r="AFB95" s="631"/>
      <c r="AFC95" s="631"/>
      <c r="AFD95" s="631"/>
      <c r="AFE95" s="631"/>
      <c r="AFF95" s="631"/>
      <c r="AFG95" s="631"/>
      <c r="AFH95" s="631"/>
      <c r="AFI95" s="631"/>
      <c r="AFJ95" s="631"/>
      <c r="AFK95" s="631"/>
      <c r="AFL95" s="631"/>
      <c r="AFM95" s="631"/>
      <c r="AFN95" s="631"/>
      <c r="AFO95" s="631"/>
      <c r="AFP95" s="631"/>
      <c r="AFQ95" s="631"/>
      <c r="AFR95" s="631"/>
      <c r="AFS95" s="631"/>
      <c r="AFT95" s="631"/>
      <c r="AFU95" s="631"/>
      <c r="AFV95" s="631"/>
      <c r="AFW95" s="631"/>
      <c r="AFX95" s="631"/>
      <c r="AFY95" s="631"/>
      <c r="AFZ95" s="631"/>
      <c r="AGA95" s="631"/>
      <c r="AGB95" s="631"/>
      <c r="AGC95" s="631"/>
      <c r="AGD95" s="631"/>
      <c r="AGE95" s="631"/>
      <c r="AGF95" s="631"/>
      <c r="AGG95" s="631"/>
      <c r="AGH95" s="631"/>
      <c r="AGI95" s="631"/>
      <c r="AGJ95" s="631"/>
      <c r="AGK95" s="631"/>
      <c r="AGL95" s="631"/>
      <c r="AGM95" s="631"/>
      <c r="AGN95" s="631"/>
      <c r="AGO95" s="631"/>
      <c r="AGP95" s="631"/>
      <c r="AGQ95" s="631"/>
      <c r="AGR95" s="631"/>
      <c r="AGS95" s="631"/>
      <c r="AGT95" s="631"/>
      <c r="AGU95" s="631"/>
      <c r="AGV95" s="631"/>
      <c r="AGW95" s="631"/>
      <c r="AGX95" s="631"/>
      <c r="AGY95" s="631"/>
      <c r="AGZ95" s="631"/>
      <c r="AHA95" s="631"/>
      <c r="AHB95" s="631"/>
      <c r="AHC95" s="631"/>
      <c r="AHD95" s="631"/>
      <c r="AHE95" s="631"/>
      <c r="AHF95" s="631"/>
      <c r="AHG95" s="631"/>
      <c r="AHH95" s="631"/>
      <c r="AHI95" s="631"/>
      <c r="AHJ95" s="631"/>
      <c r="AHK95" s="631"/>
      <c r="AHL95" s="631"/>
      <c r="AHM95" s="631"/>
      <c r="AHN95" s="631"/>
      <c r="AHO95" s="631"/>
      <c r="AHP95" s="631"/>
      <c r="AHQ95" s="631"/>
      <c r="AHR95" s="631"/>
      <c r="AHS95" s="631"/>
      <c r="AHT95" s="631"/>
      <c r="AHU95" s="631"/>
      <c r="AHV95" s="631"/>
      <c r="AHW95" s="631"/>
      <c r="AHX95" s="631"/>
      <c r="AHY95" s="631"/>
      <c r="AHZ95" s="631"/>
      <c r="AIA95" s="631"/>
      <c r="AIB95" s="631"/>
      <c r="AIC95" s="631"/>
      <c r="AID95" s="631"/>
      <c r="AIE95" s="631"/>
      <c r="AIF95" s="631"/>
      <c r="AIG95" s="631"/>
      <c r="AIH95" s="631"/>
      <c r="AII95" s="631"/>
      <c r="AIJ95" s="631"/>
      <c r="AIK95" s="631"/>
      <c r="AIL95" s="631"/>
      <c r="AIM95" s="631"/>
      <c r="AIN95" s="631"/>
      <c r="AIO95" s="631"/>
      <c r="AIP95" s="631"/>
      <c r="AIQ95" s="631"/>
      <c r="AIR95" s="631"/>
      <c r="AIS95" s="631"/>
      <c r="AIT95" s="631"/>
      <c r="AIU95" s="631"/>
      <c r="AIV95" s="631"/>
      <c r="AIW95" s="631"/>
      <c r="AIX95" s="631"/>
      <c r="AIY95" s="631"/>
      <c r="AIZ95" s="631"/>
      <c r="AJA95" s="631"/>
      <c r="AJB95" s="631"/>
      <c r="AJC95" s="631"/>
      <c r="AJD95" s="631"/>
      <c r="AJE95" s="631"/>
      <c r="AJF95" s="631"/>
      <c r="AJG95" s="631"/>
      <c r="AJH95" s="631"/>
      <c r="AJI95" s="631"/>
      <c r="AJJ95" s="631"/>
      <c r="AJK95" s="631"/>
      <c r="AJL95" s="631"/>
      <c r="AJM95" s="631"/>
      <c r="AJN95" s="631"/>
      <c r="AJO95" s="631"/>
      <c r="AJP95" s="631"/>
      <c r="AJQ95" s="631"/>
      <c r="AJR95" s="631"/>
      <c r="AJS95" s="631"/>
      <c r="AJT95" s="631"/>
      <c r="AJU95" s="631"/>
      <c r="AJV95" s="631"/>
      <c r="AJW95" s="631"/>
      <c r="AJX95" s="631"/>
      <c r="AJY95" s="631"/>
      <c r="AJZ95" s="631"/>
      <c r="AKA95" s="631"/>
      <c r="AKB95" s="631"/>
      <c r="AKC95" s="631"/>
      <c r="AKD95" s="631"/>
      <c r="AKE95" s="631"/>
      <c r="AKF95" s="631"/>
      <c r="AKG95" s="631"/>
      <c r="AKH95" s="631"/>
      <c r="AKI95" s="631"/>
      <c r="AKJ95" s="631"/>
      <c r="AKK95" s="631"/>
      <c r="AKL95" s="631"/>
      <c r="AKM95" s="631"/>
      <c r="AKN95" s="631"/>
      <c r="AKO95" s="631"/>
      <c r="AKP95" s="631"/>
      <c r="AKQ95" s="631"/>
      <c r="AKR95" s="631"/>
      <c r="AKS95" s="631"/>
      <c r="AKT95" s="631"/>
      <c r="AKU95" s="631"/>
      <c r="AKV95" s="631"/>
      <c r="AKW95" s="631"/>
      <c r="AKX95" s="631"/>
      <c r="AKY95" s="631"/>
      <c r="AKZ95" s="631"/>
      <c r="ALA95" s="631"/>
      <c r="ALB95" s="631"/>
      <c r="ALC95" s="631"/>
      <c r="ALD95" s="631"/>
      <c r="ALE95" s="631"/>
      <c r="ALF95" s="631"/>
      <c r="ALG95" s="631"/>
      <c r="ALH95" s="631"/>
      <c r="ALI95" s="631"/>
      <c r="ALJ95" s="631"/>
      <c r="ALK95" s="631"/>
      <c r="ALL95" s="631"/>
      <c r="ALM95" s="631"/>
      <c r="ALN95" s="631"/>
      <c r="ALO95" s="631"/>
      <c r="ALP95" s="631"/>
      <c r="ALQ95" s="631"/>
      <c r="ALR95" s="631"/>
      <c r="ALS95" s="631"/>
      <c r="ALT95" s="631"/>
      <c r="ALU95" s="631"/>
      <c r="ALV95" s="631"/>
      <c r="ALW95" s="631"/>
      <c r="ALX95" s="631"/>
      <c r="ALY95" s="631"/>
      <c r="ALZ95" s="631"/>
      <c r="AMA95" s="631"/>
      <c r="AMB95" s="631"/>
      <c r="AMC95" s="631"/>
      <c r="AMD95" s="631"/>
      <c r="AME95" s="631"/>
      <c r="AMF95" s="631"/>
      <c r="AMG95" s="631"/>
      <c r="AMH95" s="631"/>
      <c r="AMI95" s="631"/>
      <c r="AMJ95" s="631"/>
      <c r="AMK95" s="631"/>
      <c r="AML95" s="631"/>
      <c r="AMM95" s="631"/>
      <c r="AMN95" s="631"/>
      <c r="AMO95" s="631"/>
      <c r="AMP95" s="631"/>
      <c r="AMQ95" s="631"/>
      <c r="AMR95" s="631"/>
      <c r="AMS95" s="631"/>
      <c r="AMT95" s="631"/>
      <c r="AMU95" s="631"/>
      <c r="AMV95" s="631"/>
      <c r="AMW95" s="631"/>
      <c r="AMX95" s="631"/>
      <c r="AMY95" s="631"/>
      <c r="AMZ95" s="631"/>
      <c r="ANA95" s="631"/>
      <c r="ANB95" s="631"/>
      <c r="ANC95" s="631"/>
      <c r="AND95" s="631"/>
      <c r="ANE95" s="631"/>
      <c r="ANF95" s="631"/>
      <c r="ANG95" s="631"/>
      <c r="ANH95" s="631"/>
      <c r="ANI95" s="631"/>
      <c r="ANJ95" s="631"/>
      <c r="ANK95" s="631"/>
      <c r="ANL95" s="631"/>
      <c r="ANM95" s="631"/>
      <c r="ANN95" s="631"/>
      <c r="ANO95" s="631"/>
      <c r="ANP95" s="631"/>
      <c r="ANQ95" s="631"/>
      <c r="ANR95" s="631"/>
      <c r="ANS95" s="631"/>
      <c r="ANT95" s="631"/>
      <c r="ANU95" s="631"/>
      <c r="ANV95" s="631"/>
      <c r="ANW95" s="631"/>
      <c r="ANX95" s="631"/>
      <c r="ANY95" s="631"/>
      <c r="ANZ95" s="631"/>
      <c r="AOA95" s="631"/>
      <c r="AOB95" s="631"/>
      <c r="AOC95" s="631"/>
      <c r="AOD95" s="631"/>
      <c r="AOE95" s="631"/>
      <c r="AOF95" s="631"/>
      <c r="AOG95" s="631"/>
      <c r="AOH95" s="631"/>
      <c r="AOI95" s="631"/>
      <c r="AOJ95" s="631"/>
      <c r="AOK95" s="631"/>
      <c r="AOL95" s="631"/>
      <c r="AOM95" s="631"/>
      <c r="AON95" s="631"/>
      <c r="AOO95" s="631"/>
      <c r="AOP95" s="631"/>
      <c r="AOQ95" s="631"/>
      <c r="AOR95" s="631"/>
      <c r="AOS95" s="631"/>
      <c r="AOT95" s="631"/>
      <c r="AOU95" s="631"/>
      <c r="AOV95" s="631"/>
      <c r="AOW95" s="631"/>
      <c r="AOX95" s="631"/>
      <c r="AOY95" s="631"/>
      <c r="AOZ95" s="631"/>
      <c r="APA95" s="631"/>
      <c r="APB95" s="631"/>
      <c r="APC95" s="631"/>
      <c r="APD95" s="631"/>
      <c r="APE95" s="631"/>
      <c r="APF95" s="631"/>
      <c r="APG95" s="631"/>
      <c r="APH95" s="631"/>
      <c r="API95" s="631"/>
      <c r="APJ95" s="631"/>
      <c r="APK95" s="631"/>
      <c r="APL95" s="631"/>
      <c r="APM95" s="631"/>
      <c r="APN95" s="631"/>
      <c r="APO95" s="631"/>
      <c r="APP95" s="631"/>
      <c r="APQ95" s="631"/>
      <c r="APR95" s="631"/>
      <c r="APS95" s="631"/>
      <c r="APT95" s="631"/>
      <c r="APU95" s="631"/>
      <c r="APV95" s="631"/>
      <c r="APW95" s="631"/>
      <c r="APX95" s="631"/>
      <c r="APY95" s="631"/>
      <c r="APZ95" s="631"/>
      <c r="AQA95" s="631"/>
      <c r="AQB95" s="631"/>
      <c r="AQC95" s="631"/>
      <c r="AQD95" s="631"/>
      <c r="AQE95" s="631"/>
      <c r="AQF95" s="631"/>
      <c r="AQG95" s="631"/>
      <c r="AQH95" s="631"/>
      <c r="AQI95" s="631"/>
      <c r="AQJ95" s="631"/>
      <c r="AQK95" s="631"/>
      <c r="AQL95" s="631"/>
      <c r="AQM95" s="631"/>
      <c r="AQN95" s="631"/>
      <c r="AQO95" s="631"/>
      <c r="AQP95" s="631"/>
      <c r="AQQ95" s="631"/>
      <c r="AQR95" s="631"/>
      <c r="AQS95" s="631"/>
      <c r="AQT95" s="631"/>
      <c r="AQU95" s="631"/>
      <c r="AQV95" s="631"/>
      <c r="AQW95" s="631"/>
      <c r="AQX95" s="631"/>
      <c r="AQY95" s="631"/>
      <c r="AQZ95" s="631"/>
      <c r="ARA95" s="631"/>
      <c r="ARB95" s="631"/>
      <c r="ARC95" s="631"/>
      <c r="ARD95" s="631"/>
      <c r="ARE95" s="631"/>
      <c r="ARF95" s="631"/>
      <c r="ARG95" s="631"/>
      <c r="ARH95" s="631"/>
      <c r="ARI95" s="631"/>
      <c r="ARJ95" s="631"/>
      <c r="ARK95" s="631"/>
      <c r="ARL95" s="631"/>
      <c r="ARM95" s="631"/>
      <c r="ARN95" s="631"/>
      <c r="ARO95" s="631"/>
      <c r="ARP95" s="631"/>
      <c r="ARQ95" s="631"/>
      <c r="ARR95" s="631"/>
      <c r="ARS95" s="631"/>
      <c r="ART95" s="631"/>
      <c r="ARU95" s="631"/>
      <c r="ARV95" s="631"/>
      <c r="ARW95" s="631"/>
      <c r="ARX95" s="631"/>
      <c r="ARY95" s="631"/>
      <c r="ARZ95" s="631"/>
      <c r="ASA95" s="631"/>
      <c r="ASB95" s="631"/>
      <c r="ASC95" s="631"/>
      <c r="ASD95" s="631"/>
      <c r="ASE95" s="631"/>
      <c r="ASF95" s="631"/>
      <c r="ASG95" s="631"/>
      <c r="ASH95" s="631"/>
      <c r="ASI95" s="631"/>
      <c r="ASJ95" s="631"/>
      <c r="ASK95" s="631"/>
      <c r="ASL95" s="631"/>
      <c r="ASM95" s="631"/>
      <c r="ASN95" s="631"/>
      <c r="ASO95" s="631"/>
      <c r="ASP95" s="631"/>
      <c r="ASQ95" s="631"/>
      <c r="ASR95" s="631"/>
      <c r="ASS95" s="631"/>
      <c r="AST95" s="631"/>
      <c r="ASU95" s="631"/>
      <c r="ASV95" s="631"/>
      <c r="ASW95" s="631"/>
      <c r="ASX95" s="631"/>
      <c r="ASY95" s="631"/>
      <c r="ASZ95" s="631"/>
      <c r="ATA95" s="631"/>
      <c r="ATB95" s="631"/>
      <c r="ATC95" s="631"/>
      <c r="ATD95" s="631"/>
      <c r="ATE95" s="631"/>
      <c r="ATF95" s="631"/>
      <c r="ATG95" s="631"/>
      <c r="ATH95" s="631"/>
      <c r="ATI95" s="631"/>
      <c r="ATJ95" s="631"/>
      <c r="ATK95" s="631"/>
      <c r="ATL95" s="631"/>
      <c r="ATM95" s="631"/>
      <c r="ATN95" s="631"/>
      <c r="ATO95" s="631"/>
      <c r="ATP95" s="631"/>
      <c r="ATQ95" s="631"/>
      <c r="ATR95" s="631"/>
      <c r="ATS95" s="631"/>
      <c r="ATT95" s="631"/>
      <c r="ATU95" s="631"/>
      <c r="ATV95" s="631"/>
      <c r="ATW95" s="631"/>
      <c r="ATX95" s="631"/>
      <c r="ATY95" s="631"/>
      <c r="ATZ95" s="631"/>
      <c r="AUA95" s="631"/>
      <c r="AUB95" s="631"/>
      <c r="AUC95" s="631"/>
      <c r="AUD95" s="631"/>
      <c r="AUE95" s="631"/>
      <c r="AUF95" s="631"/>
      <c r="AUG95" s="631"/>
      <c r="AUH95" s="631"/>
      <c r="AUI95" s="631"/>
      <c r="AUJ95" s="631"/>
      <c r="AUK95" s="631"/>
      <c r="AUL95" s="631"/>
      <c r="AUM95" s="631"/>
      <c r="AUN95" s="631"/>
      <c r="AUO95" s="631"/>
      <c r="AUP95" s="631"/>
      <c r="AUQ95" s="631"/>
      <c r="AUR95" s="631"/>
      <c r="AUS95" s="631"/>
      <c r="AUT95" s="631"/>
      <c r="AUU95" s="631"/>
      <c r="AUV95" s="631"/>
      <c r="AUW95" s="631"/>
      <c r="AUX95" s="631"/>
      <c r="AUY95" s="631"/>
      <c r="AUZ95" s="631"/>
      <c r="AVA95" s="631"/>
      <c r="AVB95" s="631"/>
      <c r="AVC95" s="631"/>
      <c r="AVD95" s="631"/>
      <c r="AVE95" s="631"/>
      <c r="AVF95" s="631"/>
      <c r="AVG95" s="631"/>
      <c r="AVH95" s="631"/>
      <c r="AVI95" s="631"/>
      <c r="AVJ95" s="631"/>
      <c r="AVK95" s="631"/>
      <c r="AVL95" s="631"/>
      <c r="AVM95" s="631"/>
      <c r="AVN95" s="631"/>
      <c r="AVO95" s="631"/>
      <c r="AVP95" s="631"/>
      <c r="AVQ95" s="631"/>
      <c r="AVR95" s="631"/>
      <c r="AVS95" s="631"/>
      <c r="AVT95" s="631"/>
      <c r="AVU95" s="631"/>
      <c r="AVV95" s="631"/>
      <c r="AVW95" s="631"/>
      <c r="AVX95" s="631"/>
      <c r="AVY95" s="631"/>
      <c r="AVZ95" s="631"/>
      <c r="AWA95" s="631"/>
      <c r="AWB95" s="631"/>
      <c r="AWC95" s="631"/>
      <c r="AWD95" s="631"/>
      <c r="AWE95" s="631"/>
      <c r="AWF95" s="631"/>
      <c r="AWG95" s="631"/>
      <c r="AWH95" s="631"/>
      <c r="AWI95" s="631"/>
      <c r="AWJ95" s="631"/>
      <c r="AWK95" s="631"/>
      <c r="AWL95" s="631"/>
      <c r="AWM95" s="631"/>
      <c r="AWN95" s="631"/>
      <c r="AWO95" s="631"/>
      <c r="AWP95" s="631"/>
      <c r="AWQ95" s="631"/>
      <c r="AWR95" s="631"/>
      <c r="AWS95" s="631"/>
      <c r="AWT95" s="631"/>
      <c r="AWU95" s="631"/>
      <c r="AWV95" s="631"/>
      <c r="AWW95" s="631"/>
      <c r="AWX95" s="631"/>
      <c r="AWY95" s="631"/>
      <c r="AWZ95" s="631"/>
      <c r="AXA95" s="631"/>
      <c r="AXB95" s="631"/>
      <c r="AXC95" s="631"/>
      <c r="AXD95" s="631"/>
      <c r="AXE95" s="631"/>
      <c r="AXF95" s="631"/>
      <c r="AXG95" s="631"/>
      <c r="AXH95" s="631"/>
      <c r="AXI95" s="631"/>
      <c r="AXJ95" s="631"/>
      <c r="AXK95" s="631"/>
      <c r="AXL95" s="631"/>
      <c r="AXM95" s="631"/>
      <c r="AXN95" s="631"/>
      <c r="AXO95" s="631"/>
      <c r="AXP95" s="631"/>
      <c r="AXQ95" s="631"/>
      <c r="AXR95" s="631"/>
      <c r="AXS95" s="631"/>
      <c r="AXT95" s="631"/>
      <c r="AXU95" s="631"/>
      <c r="AXV95" s="631"/>
      <c r="AXW95" s="631"/>
      <c r="AXX95" s="631"/>
      <c r="AXY95" s="631"/>
      <c r="AXZ95" s="631"/>
      <c r="AYA95" s="631"/>
      <c r="AYB95" s="631"/>
      <c r="AYC95" s="631"/>
      <c r="AYD95" s="631"/>
      <c r="AYE95" s="631"/>
      <c r="AYF95" s="631"/>
      <c r="AYG95" s="631"/>
      <c r="AYH95" s="631"/>
      <c r="AYI95" s="631"/>
      <c r="AYJ95" s="631"/>
      <c r="AYK95" s="631"/>
      <c r="AYL95" s="631"/>
      <c r="AYM95" s="631"/>
      <c r="AYN95" s="631"/>
      <c r="AYO95" s="631"/>
      <c r="AYP95" s="631"/>
      <c r="AYQ95" s="631"/>
      <c r="AYR95" s="631"/>
      <c r="AYS95" s="631"/>
      <c r="AYT95" s="631"/>
      <c r="AYU95" s="631"/>
      <c r="AYV95" s="631"/>
      <c r="AYW95" s="631"/>
      <c r="AYX95" s="631"/>
      <c r="AYY95" s="631"/>
      <c r="AYZ95" s="631"/>
      <c r="AZA95" s="631"/>
      <c r="AZB95" s="631"/>
      <c r="AZC95" s="631"/>
      <c r="AZD95" s="631"/>
      <c r="AZE95" s="631"/>
      <c r="AZF95" s="631"/>
      <c r="AZG95" s="631"/>
      <c r="AZH95" s="631"/>
      <c r="AZI95" s="631"/>
      <c r="AZJ95" s="631"/>
      <c r="AZK95" s="631"/>
      <c r="AZL95" s="631"/>
      <c r="AZM95" s="631"/>
      <c r="AZN95" s="631"/>
      <c r="AZO95" s="631"/>
      <c r="AZP95" s="631"/>
      <c r="AZQ95" s="631"/>
      <c r="AZR95" s="631"/>
      <c r="AZS95" s="631"/>
      <c r="AZT95" s="631"/>
      <c r="AZU95" s="631"/>
      <c r="AZV95" s="631"/>
      <c r="AZW95" s="631"/>
      <c r="AZX95" s="631"/>
      <c r="AZY95" s="631"/>
      <c r="AZZ95" s="631"/>
      <c r="BAA95" s="631"/>
      <c r="BAB95" s="631"/>
      <c r="BAC95" s="631"/>
      <c r="BAD95" s="631"/>
      <c r="BAE95" s="631"/>
      <c r="BAF95" s="631"/>
      <c r="BAG95" s="631"/>
      <c r="BAH95" s="631"/>
      <c r="BAI95" s="631"/>
      <c r="BAJ95" s="631"/>
      <c r="BAK95" s="631"/>
      <c r="BAL95" s="631"/>
      <c r="BAM95" s="631"/>
      <c r="BAN95" s="631"/>
      <c r="BAO95" s="631"/>
      <c r="BAP95" s="631"/>
      <c r="BAQ95" s="631"/>
      <c r="BAR95" s="631"/>
      <c r="BAS95" s="631"/>
      <c r="BAT95" s="631"/>
      <c r="BAU95" s="631"/>
      <c r="BAV95" s="631"/>
      <c r="BAW95" s="631"/>
      <c r="BAX95" s="631"/>
      <c r="BAY95" s="631"/>
      <c r="BAZ95" s="631"/>
      <c r="BBA95" s="631"/>
      <c r="BBB95" s="631"/>
      <c r="BBC95" s="631"/>
      <c r="BBD95" s="631"/>
      <c r="BBE95" s="631"/>
      <c r="BBF95" s="631"/>
      <c r="BBG95" s="631"/>
      <c r="BBH95" s="631"/>
      <c r="BBI95" s="631"/>
      <c r="BBJ95" s="631"/>
      <c r="BBK95" s="631"/>
      <c r="BBL95" s="631"/>
      <c r="BBM95" s="631"/>
      <c r="BBN95" s="631"/>
      <c r="BBO95" s="631"/>
      <c r="BBP95" s="631"/>
      <c r="BBQ95" s="631"/>
      <c r="BBR95" s="631"/>
      <c r="BBS95" s="631"/>
      <c r="BBT95" s="631"/>
      <c r="BBU95" s="631"/>
      <c r="BBV95" s="631"/>
      <c r="BBW95" s="631"/>
      <c r="BBX95" s="631"/>
      <c r="BBY95" s="631"/>
      <c r="BBZ95" s="631"/>
      <c r="BCA95" s="631"/>
      <c r="BCB95" s="631"/>
      <c r="BCC95" s="631"/>
      <c r="BCD95" s="631"/>
      <c r="BCE95" s="631"/>
      <c r="BCF95" s="631"/>
      <c r="BCG95" s="631"/>
      <c r="BCH95" s="631"/>
      <c r="BCI95" s="631"/>
      <c r="BCJ95" s="631"/>
      <c r="BCK95" s="631"/>
      <c r="BCL95" s="631"/>
      <c r="BCM95" s="631"/>
      <c r="BCN95" s="631"/>
      <c r="BCO95" s="631"/>
      <c r="BCP95" s="631"/>
      <c r="BCQ95" s="631"/>
      <c r="BCR95" s="631"/>
      <c r="BCS95" s="631"/>
      <c r="BCT95" s="631"/>
      <c r="BCU95" s="631"/>
      <c r="BCV95" s="631"/>
      <c r="BCW95" s="631"/>
      <c r="BCX95" s="631"/>
      <c r="BCY95" s="631"/>
      <c r="BCZ95" s="631"/>
      <c r="BDA95" s="631"/>
      <c r="BDB95" s="631"/>
      <c r="BDC95" s="631"/>
      <c r="BDD95" s="631"/>
      <c r="BDE95" s="631"/>
      <c r="BDF95" s="631"/>
      <c r="BDG95" s="631"/>
      <c r="BDH95" s="631"/>
      <c r="BDI95" s="631"/>
      <c r="BDJ95" s="631"/>
      <c r="BDK95" s="631"/>
    </row>
    <row r="96" spans="1:1467" customFormat="1">
      <c r="A96" s="631"/>
      <c r="B96" s="672" t="s">
        <v>101</v>
      </c>
      <c r="C96" s="562">
        <v>9.6799999999999997E-2</v>
      </c>
      <c r="D96" s="563">
        <v>11.75144565217391</v>
      </c>
      <c r="E96" s="563"/>
      <c r="F96" s="674">
        <v>11.75144565217391</v>
      </c>
      <c r="G96" s="631"/>
      <c r="H96" s="631"/>
      <c r="I96" s="631"/>
      <c r="J96" s="631"/>
      <c r="K96" s="631"/>
      <c r="L96" s="631"/>
      <c r="M96" s="631"/>
      <c r="N96" s="631"/>
      <c r="O96" s="631"/>
      <c r="P96" s="631"/>
      <c r="Q96" s="631"/>
      <c r="R96" s="631"/>
      <c r="S96" s="631"/>
      <c r="T96" s="631"/>
      <c r="U96" s="631"/>
      <c r="V96" s="631"/>
      <c r="W96" s="631"/>
      <c r="X96" s="631"/>
      <c r="Y96" s="631"/>
      <c r="Z96" s="631"/>
      <c r="AA96" s="631"/>
      <c r="AB96" s="631"/>
      <c r="AC96" s="631"/>
      <c r="AD96" s="631"/>
      <c r="AE96" s="631"/>
      <c r="AF96" s="631"/>
      <c r="AG96" s="631"/>
      <c r="AH96" s="631"/>
      <c r="AI96" s="631"/>
      <c r="AJ96" s="631"/>
      <c r="AK96" s="631"/>
      <c r="AL96" s="631"/>
      <c r="AM96" s="631"/>
      <c r="AN96" s="631"/>
      <c r="AO96" s="631"/>
      <c r="AP96" s="631"/>
      <c r="AQ96" s="631"/>
      <c r="AR96" s="631"/>
      <c r="AS96" s="631"/>
      <c r="AT96" s="631"/>
      <c r="AU96" s="631"/>
      <c r="AV96" s="631"/>
      <c r="AW96" s="631"/>
      <c r="AX96" s="631"/>
      <c r="AY96" s="631"/>
      <c r="AZ96" s="631"/>
      <c r="BA96" s="631"/>
      <c r="BB96" s="631"/>
      <c r="BC96" s="631"/>
      <c r="BD96" s="631"/>
      <c r="BE96" s="631"/>
      <c r="BF96" s="631"/>
      <c r="BG96" s="631"/>
      <c r="BH96" s="631"/>
      <c r="BI96" s="631"/>
      <c r="BJ96" s="631"/>
      <c r="BK96" s="631"/>
      <c r="BL96" s="631"/>
      <c r="BM96" s="631"/>
      <c r="BN96" s="631"/>
      <c r="BO96" s="631"/>
      <c r="BP96" s="631"/>
      <c r="BQ96" s="631"/>
      <c r="BR96" s="631"/>
      <c r="BS96" s="631"/>
      <c r="BT96" s="631"/>
      <c r="BU96" s="631"/>
      <c r="BV96" s="631"/>
      <c r="BW96" s="631"/>
      <c r="BX96" s="631"/>
      <c r="BY96" s="631"/>
      <c r="BZ96" s="631"/>
      <c r="CA96" s="631"/>
      <c r="CB96" s="631"/>
      <c r="CC96" s="631"/>
      <c r="CD96" s="631"/>
      <c r="CE96" s="631"/>
      <c r="CF96" s="631"/>
      <c r="CG96" s="631"/>
      <c r="CH96" s="631"/>
      <c r="CI96" s="631"/>
      <c r="CJ96" s="631"/>
      <c r="CK96" s="631"/>
      <c r="CL96" s="631"/>
      <c r="CM96" s="631"/>
      <c r="CN96" s="631"/>
      <c r="CO96" s="631"/>
      <c r="CP96" s="631"/>
      <c r="CQ96" s="631"/>
      <c r="CR96" s="631"/>
      <c r="CS96" s="631"/>
      <c r="CT96" s="631"/>
      <c r="CU96" s="631"/>
      <c r="CV96" s="631"/>
      <c r="CW96" s="631"/>
      <c r="CX96" s="631"/>
      <c r="CY96" s="631"/>
      <c r="CZ96" s="631"/>
      <c r="DA96" s="631"/>
      <c r="DB96" s="631"/>
      <c r="DC96" s="631"/>
      <c r="DD96" s="631"/>
      <c r="DE96" s="631"/>
      <c r="DF96" s="631"/>
      <c r="DG96" s="631"/>
      <c r="DH96" s="631"/>
      <c r="DI96" s="631"/>
      <c r="DJ96" s="631"/>
      <c r="DK96" s="631"/>
      <c r="DL96" s="631"/>
      <c r="DM96" s="631"/>
      <c r="DN96" s="631"/>
      <c r="DO96" s="631"/>
      <c r="DP96" s="631"/>
      <c r="DQ96" s="631"/>
      <c r="DR96" s="631"/>
      <c r="DS96" s="631"/>
      <c r="DT96" s="631"/>
      <c r="DU96" s="631"/>
      <c r="DV96" s="631"/>
      <c r="DW96" s="631"/>
      <c r="DX96" s="631"/>
      <c r="DY96" s="631"/>
      <c r="DZ96" s="631"/>
      <c r="EA96" s="631"/>
      <c r="EB96" s="631"/>
      <c r="EC96" s="631"/>
      <c r="ED96" s="631"/>
      <c r="EE96" s="631"/>
      <c r="EF96" s="631"/>
      <c r="EG96" s="631"/>
      <c r="EH96" s="631"/>
      <c r="EI96" s="631"/>
      <c r="EJ96" s="631"/>
      <c r="EK96" s="631"/>
      <c r="EL96" s="631"/>
      <c r="EM96" s="631"/>
      <c r="EN96" s="631"/>
      <c r="EO96" s="631"/>
      <c r="EP96" s="631"/>
      <c r="EQ96" s="631"/>
      <c r="ER96" s="631"/>
      <c r="ES96" s="631"/>
      <c r="ET96" s="631"/>
      <c r="EU96" s="631"/>
      <c r="EV96" s="631"/>
      <c r="EW96" s="631"/>
      <c r="EX96" s="631"/>
      <c r="EY96" s="631"/>
      <c r="EZ96" s="631"/>
      <c r="FA96" s="631"/>
      <c r="FB96" s="631"/>
      <c r="FC96" s="631"/>
      <c r="FD96" s="631"/>
      <c r="FE96" s="631"/>
      <c r="FF96" s="631"/>
      <c r="FG96" s="631"/>
      <c r="FH96" s="631"/>
      <c r="FI96" s="631"/>
      <c r="FJ96" s="631"/>
      <c r="FK96" s="631"/>
      <c r="FL96" s="631"/>
      <c r="FM96" s="631"/>
      <c r="FN96" s="631"/>
      <c r="FO96" s="631"/>
      <c r="FP96" s="631"/>
      <c r="FQ96" s="631"/>
      <c r="FR96" s="631"/>
      <c r="FS96" s="631"/>
      <c r="FT96" s="631"/>
      <c r="FU96" s="631"/>
      <c r="FV96" s="631"/>
      <c r="FW96" s="631"/>
      <c r="FX96" s="631"/>
      <c r="FY96" s="631"/>
      <c r="FZ96" s="631"/>
      <c r="GA96" s="631"/>
      <c r="GB96" s="631"/>
      <c r="GC96" s="631"/>
      <c r="GD96" s="631"/>
      <c r="GE96" s="631"/>
      <c r="GF96" s="631"/>
      <c r="GG96" s="631"/>
      <c r="GH96" s="631"/>
      <c r="GI96" s="631"/>
      <c r="GJ96" s="631"/>
      <c r="GK96" s="631"/>
      <c r="GL96" s="631"/>
      <c r="GM96" s="631"/>
      <c r="GN96" s="631"/>
      <c r="GO96" s="631"/>
      <c r="GP96" s="631"/>
      <c r="GQ96" s="631"/>
      <c r="GR96" s="631"/>
      <c r="GS96" s="631"/>
      <c r="GT96" s="631"/>
      <c r="GU96" s="631"/>
      <c r="GV96" s="631"/>
      <c r="GW96" s="631"/>
      <c r="GX96" s="631"/>
      <c r="GY96" s="631"/>
      <c r="GZ96" s="631"/>
      <c r="HA96" s="631"/>
      <c r="HB96" s="631"/>
      <c r="HC96" s="631"/>
      <c r="HD96" s="631"/>
      <c r="HE96" s="631"/>
      <c r="HF96" s="631"/>
      <c r="HG96" s="631"/>
      <c r="HH96" s="631"/>
      <c r="HI96" s="631"/>
      <c r="HJ96" s="631"/>
      <c r="HK96" s="631"/>
      <c r="HL96" s="631"/>
      <c r="HM96" s="631"/>
      <c r="HN96" s="631"/>
      <c r="HO96" s="631"/>
      <c r="HP96" s="631"/>
      <c r="HQ96" s="631"/>
      <c r="HR96" s="631"/>
      <c r="HS96" s="631"/>
      <c r="HT96" s="631"/>
      <c r="HU96" s="631"/>
      <c r="HV96" s="631"/>
      <c r="HW96" s="631"/>
      <c r="HX96" s="631"/>
      <c r="HY96" s="631"/>
      <c r="HZ96" s="631"/>
      <c r="IA96" s="631"/>
      <c r="IB96" s="631"/>
      <c r="IC96" s="631"/>
      <c r="ID96" s="631"/>
      <c r="IE96" s="631"/>
      <c r="IF96" s="631"/>
      <c r="IG96" s="631"/>
      <c r="IH96" s="631"/>
      <c r="II96" s="631"/>
      <c r="IJ96" s="631"/>
      <c r="IK96" s="631"/>
      <c r="IL96" s="631"/>
      <c r="IM96" s="631"/>
      <c r="IN96" s="631"/>
      <c r="IO96" s="631"/>
      <c r="IP96" s="631"/>
      <c r="IQ96" s="631"/>
      <c r="IR96" s="631"/>
      <c r="IS96" s="631"/>
      <c r="IT96" s="631"/>
      <c r="IU96" s="631"/>
      <c r="IV96" s="631"/>
      <c r="IW96" s="631"/>
      <c r="IX96" s="631"/>
      <c r="IY96" s="631"/>
      <c r="IZ96" s="631"/>
      <c r="JA96" s="631"/>
      <c r="JB96" s="631"/>
      <c r="JC96" s="631"/>
      <c r="JD96" s="631"/>
      <c r="JE96" s="631"/>
      <c r="JF96" s="631"/>
      <c r="JG96" s="631"/>
      <c r="JH96" s="631"/>
      <c r="JI96" s="631"/>
      <c r="JJ96" s="631"/>
      <c r="JK96" s="631"/>
      <c r="JL96" s="631"/>
      <c r="JM96" s="631"/>
      <c r="JN96" s="631"/>
      <c r="JO96" s="631"/>
      <c r="JP96" s="631"/>
      <c r="JQ96" s="631"/>
      <c r="JR96" s="631"/>
      <c r="JS96" s="631"/>
      <c r="JT96" s="631"/>
      <c r="JU96" s="631"/>
      <c r="JV96" s="631"/>
      <c r="JW96" s="631"/>
      <c r="JX96" s="631"/>
      <c r="JY96" s="631"/>
      <c r="JZ96" s="631"/>
      <c r="KA96" s="631"/>
      <c r="KB96" s="631"/>
      <c r="KC96" s="631"/>
      <c r="KD96" s="631"/>
      <c r="KE96" s="631"/>
      <c r="KF96" s="631"/>
      <c r="KG96" s="631"/>
      <c r="KH96" s="631"/>
      <c r="KI96" s="631"/>
      <c r="KJ96" s="631"/>
      <c r="KK96" s="631"/>
      <c r="KL96" s="631"/>
      <c r="KM96" s="631"/>
      <c r="KN96" s="631"/>
      <c r="KO96" s="631"/>
      <c r="KP96" s="631"/>
      <c r="KQ96" s="631"/>
      <c r="KR96" s="631"/>
      <c r="KS96" s="631"/>
      <c r="KT96" s="631"/>
      <c r="KU96" s="631"/>
      <c r="KV96" s="631"/>
      <c r="KW96" s="631"/>
      <c r="KX96" s="631"/>
      <c r="KY96" s="631"/>
      <c r="KZ96" s="631"/>
      <c r="LA96" s="631"/>
      <c r="LB96" s="631"/>
      <c r="LC96" s="631"/>
      <c r="LD96" s="631"/>
      <c r="LE96" s="631"/>
      <c r="LF96" s="631"/>
      <c r="LG96" s="631"/>
      <c r="LH96" s="631"/>
      <c r="LI96" s="631"/>
      <c r="LJ96" s="631"/>
      <c r="LK96" s="631"/>
      <c r="LL96" s="631"/>
      <c r="LM96" s="631"/>
      <c r="LN96" s="631"/>
      <c r="LO96" s="631"/>
      <c r="LP96" s="631"/>
      <c r="LQ96" s="631"/>
      <c r="LR96" s="631"/>
      <c r="LS96" s="631"/>
      <c r="LT96" s="631"/>
      <c r="LU96" s="631"/>
      <c r="LV96" s="631"/>
      <c r="LW96" s="631"/>
      <c r="LX96" s="631"/>
      <c r="LY96" s="631"/>
      <c r="LZ96" s="631"/>
      <c r="MA96" s="631"/>
      <c r="MB96" s="631"/>
      <c r="MC96" s="631"/>
      <c r="MD96" s="631"/>
      <c r="ME96" s="631"/>
      <c r="MF96" s="631"/>
      <c r="MG96" s="631"/>
      <c r="MH96" s="631"/>
      <c r="MI96" s="631"/>
      <c r="MJ96" s="631"/>
      <c r="MK96" s="631"/>
      <c r="ML96" s="631"/>
      <c r="MM96" s="631"/>
      <c r="MN96" s="631"/>
      <c r="MO96" s="631"/>
      <c r="MP96" s="631"/>
      <c r="MQ96" s="631"/>
      <c r="MR96" s="631"/>
      <c r="MS96" s="631"/>
      <c r="MT96" s="631"/>
      <c r="MU96" s="631"/>
      <c r="MV96" s="631"/>
      <c r="MW96" s="631"/>
      <c r="MX96" s="631"/>
      <c r="MY96" s="631"/>
      <c r="MZ96" s="631"/>
      <c r="NA96" s="631"/>
      <c r="NB96" s="631"/>
      <c r="NC96" s="631"/>
      <c r="ND96" s="631"/>
      <c r="NE96" s="631"/>
      <c r="NF96" s="631"/>
      <c r="NG96" s="631"/>
      <c r="NH96" s="631"/>
      <c r="NI96" s="631"/>
      <c r="NJ96" s="631"/>
      <c r="NK96" s="631"/>
      <c r="NL96" s="631"/>
      <c r="NM96" s="631"/>
      <c r="NN96" s="631"/>
      <c r="NO96" s="631"/>
      <c r="NP96" s="631"/>
      <c r="NQ96" s="631"/>
      <c r="NR96" s="631"/>
      <c r="NS96" s="631"/>
      <c r="NT96" s="631"/>
      <c r="NU96" s="631"/>
      <c r="NV96" s="631"/>
      <c r="NW96" s="631"/>
      <c r="NX96" s="631"/>
      <c r="NY96" s="631"/>
      <c r="NZ96" s="631"/>
      <c r="OA96" s="631"/>
      <c r="OB96" s="631"/>
      <c r="OC96" s="631"/>
      <c r="OD96" s="631"/>
      <c r="OE96" s="631"/>
      <c r="OF96" s="631"/>
      <c r="OG96" s="631"/>
      <c r="OH96" s="631"/>
      <c r="OI96" s="631"/>
      <c r="OJ96" s="631"/>
      <c r="OK96" s="631"/>
      <c r="OL96" s="631"/>
      <c r="OM96" s="631"/>
      <c r="ON96" s="631"/>
      <c r="OO96" s="631"/>
      <c r="OP96" s="631"/>
      <c r="OQ96" s="631"/>
      <c r="OR96" s="631"/>
      <c r="OS96" s="631"/>
      <c r="OT96" s="631"/>
      <c r="OU96" s="631"/>
      <c r="OV96" s="631"/>
      <c r="OW96" s="631"/>
      <c r="OX96" s="631"/>
      <c r="OY96" s="631"/>
      <c r="OZ96" s="631"/>
      <c r="PA96" s="631"/>
      <c r="PB96" s="631"/>
      <c r="PC96" s="631"/>
      <c r="PD96" s="631"/>
      <c r="PE96" s="631"/>
      <c r="PF96" s="631"/>
      <c r="PG96" s="631"/>
      <c r="PH96" s="631"/>
      <c r="PI96" s="631"/>
      <c r="PJ96" s="631"/>
      <c r="PK96" s="631"/>
      <c r="PL96" s="631"/>
      <c r="PM96" s="631"/>
      <c r="PN96" s="631"/>
      <c r="PO96" s="631"/>
      <c r="PP96" s="631"/>
      <c r="PQ96" s="631"/>
      <c r="PR96" s="631"/>
      <c r="PS96" s="631"/>
      <c r="PT96" s="631"/>
      <c r="PU96" s="631"/>
      <c r="PV96" s="631"/>
      <c r="PW96" s="631"/>
      <c r="PX96" s="631"/>
      <c r="PY96" s="631"/>
      <c r="PZ96" s="631"/>
      <c r="QA96" s="631"/>
      <c r="QB96" s="631"/>
      <c r="QC96" s="631"/>
      <c r="QD96" s="631"/>
      <c r="QE96" s="631"/>
      <c r="QF96" s="631"/>
      <c r="QG96" s="631"/>
      <c r="QH96" s="631"/>
      <c r="QI96" s="631"/>
      <c r="QJ96" s="631"/>
      <c r="QK96" s="631"/>
      <c r="QL96" s="631"/>
      <c r="QM96" s="631"/>
      <c r="QN96" s="631"/>
      <c r="QO96" s="631"/>
      <c r="QP96" s="631"/>
      <c r="QQ96" s="631"/>
      <c r="QR96" s="631"/>
      <c r="QS96" s="631"/>
      <c r="QT96" s="631"/>
      <c r="QU96" s="631"/>
      <c r="QV96" s="631"/>
      <c r="QW96" s="631"/>
      <c r="QX96" s="631"/>
      <c r="QY96" s="631"/>
      <c r="QZ96" s="631"/>
      <c r="RA96" s="631"/>
      <c r="RB96" s="631"/>
      <c r="RC96" s="631"/>
      <c r="RD96" s="631"/>
      <c r="RE96" s="631"/>
      <c r="RF96" s="631"/>
      <c r="RG96" s="631"/>
      <c r="RH96" s="631"/>
      <c r="RI96" s="631"/>
      <c r="RJ96" s="631"/>
      <c r="RK96" s="631"/>
      <c r="RL96" s="631"/>
      <c r="RM96" s="631"/>
      <c r="RN96" s="631"/>
      <c r="RO96" s="631"/>
      <c r="RP96" s="631"/>
      <c r="RQ96" s="631"/>
      <c r="RR96" s="631"/>
      <c r="RS96" s="631"/>
      <c r="RT96" s="631"/>
      <c r="RU96" s="631"/>
      <c r="RV96" s="631"/>
      <c r="RW96" s="631"/>
      <c r="RX96" s="631"/>
      <c r="RY96" s="631"/>
      <c r="RZ96" s="631"/>
      <c r="SA96" s="631"/>
      <c r="SB96" s="631"/>
      <c r="SC96" s="631"/>
      <c r="SD96" s="631"/>
      <c r="SE96" s="631"/>
      <c r="SF96" s="631"/>
      <c r="SG96" s="631"/>
      <c r="SH96" s="631"/>
      <c r="SI96" s="631"/>
      <c r="SJ96" s="631"/>
      <c r="SK96" s="631"/>
      <c r="SL96" s="631"/>
      <c r="SM96" s="631"/>
      <c r="SN96" s="631"/>
      <c r="SO96" s="631"/>
      <c r="SP96" s="631"/>
      <c r="SQ96" s="631"/>
      <c r="SR96" s="631"/>
      <c r="SS96" s="631"/>
      <c r="ST96" s="631"/>
      <c r="SU96" s="631"/>
      <c r="SV96" s="631"/>
      <c r="SW96" s="631"/>
      <c r="SX96" s="631"/>
      <c r="SY96" s="631"/>
      <c r="SZ96" s="631"/>
      <c r="TA96" s="631"/>
      <c r="TB96" s="631"/>
      <c r="TC96" s="631"/>
      <c r="TD96" s="631"/>
      <c r="TE96" s="631"/>
      <c r="TF96" s="631"/>
      <c r="TG96" s="631"/>
      <c r="TH96" s="631"/>
      <c r="TI96" s="631"/>
      <c r="TJ96" s="631"/>
      <c r="TK96" s="631"/>
      <c r="TL96" s="631"/>
      <c r="TM96" s="631"/>
      <c r="TN96" s="631"/>
      <c r="TO96" s="631"/>
      <c r="TP96" s="631"/>
      <c r="TQ96" s="631"/>
      <c r="TR96" s="631"/>
      <c r="TS96" s="631"/>
      <c r="TT96" s="631"/>
      <c r="TU96" s="631"/>
      <c r="TV96" s="631"/>
      <c r="TW96" s="631"/>
      <c r="TX96" s="631"/>
      <c r="TY96" s="631"/>
      <c r="TZ96" s="631"/>
      <c r="UA96" s="631"/>
      <c r="UB96" s="631"/>
      <c r="UC96" s="631"/>
      <c r="UD96" s="631"/>
      <c r="UE96" s="631"/>
      <c r="UF96" s="631"/>
      <c r="UG96" s="631"/>
      <c r="UH96" s="631"/>
      <c r="UI96" s="631"/>
      <c r="UJ96" s="631"/>
      <c r="UK96" s="631"/>
      <c r="UL96" s="631"/>
      <c r="UM96" s="631"/>
      <c r="UN96" s="631"/>
      <c r="UO96" s="631"/>
      <c r="UP96" s="631"/>
      <c r="UQ96" s="631"/>
      <c r="UR96" s="631"/>
      <c r="US96" s="631"/>
      <c r="UT96" s="631"/>
      <c r="UU96" s="631"/>
      <c r="UV96" s="631"/>
      <c r="UW96" s="631"/>
      <c r="UX96" s="631"/>
      <c r="UY96" s="631"/>
      <c r="UZ96" s="631"/>
      <c r="VA96" s="631"/>
      <c r="VB96" s="631"/>
      <c r="VC96" s="631"/>
      <c r="VD96" s="631"/>
      <c r="VE96" s="631"/>
      <c r="VF96" s="631"/>
      <c r="VG96" s="631"/>
      <c r="VH96" s="631"/>
      <c r="VI96" s="631"/>
      <c r="VJ96" s="631"/>
      <c r="VK96" s="631"/>
      <c r="VL96" s="631"/>
      <c r="VM96" s="631"/>
      <c r="VN96" s="631"/>
      <c r="VO96" s="631"/>
      <c r="VP96" s="631"/>
      <c r="VQ96" s="631"/>
      <c r="VR96" s="631"/>
      <c r="VS96" s="631"/>
      <c r="VT96" s="631"/>
      <c r="VU96" s="631"/>
      <c r="VV96" s="631"/>
      <c r="VW96" s="631"/>
      <c r="VX96" s="631"/>
      <c r="VY96" s="631"/>
      <c r="VZ96" s="631"/>
      <c r="WA96" s="631"/>
      <c r="WB96" s="631"/>
      <c r="WC96" s="631"/>
      <c r="WD96" s="631"/>
      <c r="WE96" s="631"/>
      <c r="WF96" s="631"/>
      <c r="WG96" s="631"/>
      <c r="WH96" s="631"/>
      <c r="WI96" s="631"/>
      <c r="WJ96" s="631"/>
      <c r="WK96" s="631"/>
      <c r="WL96" s="631"/>
      <c r="WM96" s="631"/>
      <c r="WN96" s="631"/>
      <c r="WO96" s="631"/>
      <c r="WP96" s="631"/>
      <c r="WQ96" s="631"/>
      <c r="WR96" s="631"/>
      <c r="WS96" s="631"/>
      <c r="WT96" s="631"/>
      <c r="WU96" s="631"/>
      <c r="WV96" s="631"/>
      <c r="WW96" s="631"/>
      <c r="WX96" s="631"/>
      <c r="WY96" s="631"/>
      <c r="WZ96" s="631"/>
      <c r="XA96" s="631"/>
      <c r="XB96" s="631"/>
      <c r="XC96" s="631"/>
      <c r="XD96" s="631"/>
      <c r="XE96" s="631"/>
      <c r="XF96" s="631"/>
      <c r="XG96" s="631"/>
      <c r="XH96" s="631"/>
      <c r="XI96" s="631"/>
      <c r="XJ96" s="631"/>
      <c r="XK96" s="631"/>
      <c r="XL96" s="631"/>
      <c r="XM96" s="631"/>
      <c r="XN96" s="631"/>
      <c r="XO96" s="631"/>
      <c r="XP96" s="631"/>
      <c r="XQ96" s="631"/>
      <c r="XR96" s="631"/>
      <c r="XS96" s="631"/>
      <c r="XT96" s="631"/>
      <c r="XU96" s="631"/>
      <c r="XV96" s="631"/>
      <c r="XW96" s="631"/>
      <c r="XX96" s="631"/>
      <c r="XY96" s="631"/>
      <c r="XZ96" s="631"/>
      <c r="YA96" s="631"/>
      <c r="YB96" s="631"/>
      <c r="YC96" s="631"/>
      <c r="YD96" s="631"/>
      <c r="YE96" s="631"/>
      <c r="YF96" s="631"/>
      <c r="YG96" s="631"/>
      <c r="YH96" s="631"/>
      <c r="YI96" s="631"/>
      <c r="YJ96" s="631"/>
      <c r="YK96" s="631"/>
      <c r="YL96" s="631"/>
      <c r="YM96" s="631"/>
      <c r="YN96" s="631"/>
      <c r="YO96" s="631"/>
      <c r="YP96" s="631"/>
      <c r="YQ96" s="631"/>
      <c r="YR96" s="631"/>
      <c r="YS96" s="631"/>
      <c r="YT96" s="631"/>
      <c r="YU96" s="631"/>
      <c r="YV96" s="631"/>
      <c r="YW96" s="631"/>
      <c r="YX96" s="631"/>
      <c r="YY96" s="631"/>
      <c r="YZ96" s="631"/>
      <c r="ZA96" s="631"/>
      <c r="ZB96" s="631"/>
      <c r="ZC96" s="631"/>
      <c r="ZD96" s="631"/>
      <c r="ZE96" s="631"/>
      <c r="ZF96" s="631"/>
      <c r="ZG96" s="631"/>
      <c r="ZH96" s="631"/>
      <c r="ZI96" s="631"/>
      <c r="ZJ96" s="631"/>
      <c r="ZK96" s="631"/>
      <c r="ZL96" s="631"/>
      <c r="ZM96" s="631"/>
      <c r="ZN96" s="631"/>
      <c r="ZO96" s="631"/>
      <c r="ZP96" s="631"/>
      <c r="ZQ96" s="631"/>
      <c r="ZR96" s="631"/>
      <c r="ZS96" s="631"/>
      <c r="ZT96" s="631"/>
      <c r="ZU96" s="631"/>
      <c r="ZV96" s="631"/>
      <c r="ZW96" s="631"/>
      <c r="ZX96" s="631"/>
      <c r="ZY96" s="631"/>
      <c r="ZZ96" s="631"/>
      <c r="AAA96" s="631"/>
      <c r="AAB96" s="631"/>
      <c r="AAC96" s="631"/>
      <c r="AAD96" s="631"/>
      <c r="AAE96" s="631"/>
      <c r="AAF96" s="631"/>
      <c r="AAG96" s="631"/>
      <c r="AAH96" s="631"/>
      <c r="AAI96" s="631"/>
      <c r="AAJ96" s="631"/>
      <c r="AAK96" s="631"/>
      <c r="AAL96" s="631"/>
      <c r="AAM96" s="631"/>
      <c r="AAN96" s="631"/>
      <c r="AAO96" s="631"/>
      <c r="AAP96" s="631"/>
      <c r="AAQ96" s="631"/>
      <c r="AAR96" s="631"/>
      <c r="AAS96" s="631"/>
      <c r="AAT96" s="631"/>
      <c r="AAU96" s="631"/>
      <c r="AAV96" s="631"/>
      <c r="AAW96" s="631"/>
      <c r="AAX96" s="631"/>
      <c r="AAY96" s="631"/>
      <c r="AAZ96" s="631"/>
      <c r="ABA96" s="631"/>
      <c r="ABB96" s="631"/>
      <c r="ABC96" s="631"/>
      <c r="ABD96" s="631"/>
      <c r="ABE96" s="631"/>
      <c r="ABF96" s="631"/>
      <c r="ABG96" s="631"/>
      <c r="ABH96" s="631"/>
      <c r="ABI96" s="631"/>
      <c r="ABJ96" s="631"/>
      <c r="ABK96" s="631"/>
      <c r="ABL96" s="631"/>
      <c r="ABM96" s="631"/>
      <c r="ABN96" s="631"/>
      <c r="ABO96" s="631"/>
      <c r="ABP96" s="631"/>
      <c r="ABQ96" s="631"/>
      <c r="ABR96" s="631"/>
      <c r="ABS96" s="631"/>
      <c r="ABT96" s="631"/>
      <c r="ABU96" s="631"/>
      <c r="ABV96" s="631"/>
      <c r="ABW96" s="631"/>
      <c r="ABX96" s="631"/>
      <c r="ABY96" s="631"/>
      <c r="ABZ96" s="631"/>
      <c r="ACA96" s="631"/>
      <c r="ACB96" s="631"/>
      <c r="ACC96" s="631"/>
      <c r="ACD96" s="631"/>
      <c r="ACE96" s="631"/>
      <c r="ACF96" s="631"/>
      <c r="ACG96" s="631"/>
      <c r="ACH96" s="631"/>
      <c r="ACI96" s="631"/>
      <c r="ACJ96" s="631"/>
      <c r="ACK96" s="631"/>
      <c r="ACL96" s="631"/>
      <c r="ACM96" s="631"/>
      <c r="ACN96" s="631"/>
      <c r="ACO96" s="631"/>
      <c r="ACP96" s="631"/>
      <c r="ACQ96" s="631"/>
      <c r="ACR96" s="631"/>
      <c r="ACS96" s="631"/>
      <c r="ACT96" s="631"/>
      <c r="ACU96" s="631"/>
      <c r="ACV96" s="631"/>
      <c r="ACW96" s="631"/>
      <c r="ACX96" s="631"/>
      <c r="ACY96" s="631"/>
      <c r="ACZ96" s="631"/>
      <c r="ADA96" s="631"/>
      <c r="ADB96" s="631"/>
      <c r="ADC96" s="631"/>
      <c r="ADD96" s="631"/>
      <c r="ADE96" s="631"/>
      <c r="ADF96" s="631"/>
      <c r="ADG96" s="631"/>
      <c r="ADH96" s="631"/>
      <c r="ADI96" s="631"/>
      <c r="ADJ96" s="631"/>
      <c r="ADK96" s="631"/>
      <c r="ADL96" s="631"/>
      <c r="ADM96" s="631"/>
      <c r="ADN96" s="631"/>
      <c r="ADO96" s="631"/>
      <c r="ADP96" s="631"/>
      <c r="ADQ96" s="631"/>
      <c r="ADR96" s="631"/>
      <c r="ADS96" s="631"/>
      <c r="ADT96" s="631"/>
      <c r="ADU96" s="631"/>
      <c r="ADV96" s="631"/>
      <c r="ADW96" s="631"/>
      <c r="ADX96" s="631"/>
      <c r="ADY96" s="631"/>
      <c r="ADZ96" s="631"/>
      <c r="AEA96" s="631"/>
      <c r="AEB96" s="631"/>
      <c r="AEC96" s="631"/>
      <c r="AED96" s="631"/>
      <c r="AEE96" s="631"/>
      <c r="AEF96" s="631"/>
      <c r="AEG96" s="631"/>
      <c r="AEH96" s="631"/>
      <c r="AEI96" s="631"/>
      <c r="AEJ96" s="631"/>
      <c r="AEK96" s="631"/>
      <c r="AEL96" s="631"/>
      <c r="AEM96" s="631"/>
      <c r="AEN96" s="631"/>
      <c r="AEO96" s="631"/>
      <c r="AEP96" s="631"/>
      <c r="AEQ96" s="631"/>
      <c r="AER96" s="631"/>
      <c r="AES96" s="631"/>
      <c r="AET96" s="631"/>
      <c r="AEU96" s="631"/>
      <c r="AEV96" s="631"/>
      <c r="AEW96" s="631"/>
      <c r="AEX96" s="631"/>
      <c r="AEY96" s="631"/>
      <c r="AEZ96" s="631"/>
      <c r="AFA96" s="631"/>
      <c r="AFB96" s="631"/>
      <c r="AFC96" s="631"/>
      <c r="AFD96" s="631"/>
      <c r="AFE96" s="631"/>
      <c r="AFF96" s="631"/>
      <c r="AFG96" s="631"/>
      <c r="AFH96" s="631"/>
      <c r="AFI96" s="631"/>
      <c r="AFJ96" s="631"/>
      <c r="AFK96" s="631"/>
      <c r="AFL96" s="631"/>
      <c r="AFM96" s="631"/>
      <c r="AFN96" s="631"/>
      <c r="AFO96" s="631"/>
      <c r="AFP96" s="631"/>
      <c r="AFQ96" s="631"/>
      <c r="AFR96" s="631"/>
      <c r="AFS96" s="631"/>
      <c r="AFT96" s="631"/>
      <c r="AFU96" s="631"/>
      <c r="AFV96" s="631"/>
      <c r="AFW96" s="631"/>
      <c r="AFX96" s="631"/>
      <c r="AFY96" s="631"/>
      <c r="AFZ96" s="631"/>
      <c r="AGA96" s="631"/>
      <c r="AGB96" s="631"/>
      <c r="AGC96" s="631"/>
      <c r="AGD96" s="631"/>
      <c r="AGE96" s="631"/>
      <c r="AGF96" s="631"/>
      <c r="AGG96" s="631"/>
      <c r="AGH96" s="631"/>
      <c r="AGI96" s="631"/>
      <c r="AGJ96" s="631"/>
      <c r="AGK96" s="631"/>
      <c r="AGL96" s="631"/>
      <c r="AGM96" s="631"/>
      <c r="AGN96" s="631"/>
      <c r="AGO96" s="631"/>
      <c r="AGP96" s="631"/>
      <c r="AGQ96" s="631"/>
      <c r="AGR96" s="631"/>
      <c r="AGS96" s="631"/>
      <c r="AGT96" s="631"/>
      <c r="AGU96" s="631"/>
      <c r="AGV96" s="631"/>
      <c r="AGW96" s="631"/>
      <c r="AGX96" s="631"/>
      <c r="AGY96" s="631"/>
      <c r="AGZ96" s="631"/>
      <c r="AHA96" s="631"/>
      <c r="AHB96" s="631"/>
      <c r="AHC96" s="631"/>
      <c r="AHD96" s="631"/>
      <c r="AHE96" s="631"/>
      <c r="AHF96" s="631"/>
      <c r="AHG96" s="631"/>
      <c r="AHH96" s="631"/>
      <c r="AHI96" s="631"/>
      <c r="AHJ96" s="631"/>
      <c r="AHK96" s="631"/>
      <c r="AHL96" s="631"/>
      <c r="AHM96" s="631"/>
      <c r="AHN96" s="631"/>
      <c r="AHO96" s="631"/>
      <c r="AHP96" s="631"/>
      <c r="AHQ96" s="631"/>
      <c r="AHR96" s="631"/>
      <c r="AHS96" s="631"/>
      <c r="AHT96" s="631"/>
      <c r="AHU96" s="631"/>
      <c r="AHV96" s="631"/>
      <c r="AHW96" s="631"/>
      <c r="AHX96" s="631"/>
      <c r="AHY96" s="631"/>
      <c r="AHZ96" s="631"/>
      <c r="AIA96" s="631"/>
      <c r="AIB96" s="631"/>
      <c r="AIC96" s="631"/>
      <c r="AID96" s="631"/>
      <c r="AIE96" s="631"/>
      <c r="AIF96" s="631"/>
      <c r="AIG96" s="631"/>
      <c r="AIH96" s="631"/>
      <c r="AII96" s="631"/>
      <c r="AIJ96" s="631"/>
      <c r="AIK96" s="631"/>
      <c r="AIL96" s="631"/>
      <c r="AIM96" s="631"/>
      <c r="AIN96" s="631"/>
      <c r="AIO96" s="631"/>
      <c r="AIP96" s="631"/>
      <c r="AIQ96" s="631"/>
      <c r="AIR96" s="631"/>
      <c r="AIS96" s="631"/>
      <c r="AIT96" s="631"/>
      <c r="AIU96" s="631"/>
      <c r="AIV96" s="631"/>
      <c r="AIW96" s="631"/>
      <c r="AIX96" s="631"/>
      <c r="AIY96" s="631"/>
      <c r="AIZ96" s="631"/>
      <c r="AJA96" s="631"/>
      <c r="AJB96" s="631"/>
      <c r="AJC96" s="631"/>
      <c r="AJD96" s="631"/>
      <c r="AJE96" s="631"/>
      <c r="AJF96" s="631"/>
      <c r="AJG96" s="631"/>
      <c r="AJH96" s="631"/>
      <c r="AJI96" s="631"/>
      <c r="AJJ96" s="631"/>
      <c r="AJK96" s="631"/>
      <c r="AJL96" s="631"/>
      <c r="AJM96" s="631"/>
      <c r="AJN96" s="631"/>
      <c r="AJO96" s="631"/>
      <c r="AJP96" s="631"/>
      <c r="AJQ96" s="631"/>
      <c r="AJR96" s="631"/>
      <c r="AJS96" s="631"/>
      <c r="AJT96" s="631"/>
      <c r="AJU96" s="631"/>
      <c r="AJV96" s="631"/>
      <c r="AJW96" s="631"/>
      <c r="AJX96" s="631"/>
      <c r="AJY96" s="631"/>
      <c r="AJZ96" s="631"/>
      <c r="AKA96" s="631"/>
      <c r="AKB96" s="631"/>
      <c r="AKC96" s="631"/>
      <c r="AKD96" s="631"/>
      <c r="AKE96" s="631"/>
      <c r="AKF96" s="631"/>
      <c r="AKG96" s="631"/>
      <c r="AKH96" s="631"/>
      <c r="AKI96" s="631"/>
      <c r="AKJ96" s="631"/>
      <c r="AKK96" s="631"/>
      <c r="AKL96" s="631"/>
      <c r="AKM96" s="631"/>
      <c r="AKN96" s="631"/>
      <c r="AKO96" s="631"/>
      <c r="AKP96" s="631"/>
      <c r="AKQ96" s="631"/>
      <c r="AKR96" s="631"/>
      <c r="AKS96" s="631"/>
      <c r="AKT96" s="631"/>
      <c r="AKU96" s="631"/>
      <c r="AKV96" s="631"/>
      <c r="AKW96" s="631"/>
      <c r="AKX96" s="631"/>
      <c r="AKY96" s="631"/>
      <c r="AKZ96" s="631"/>
      <c r="ALA96" s="631"/>
      <c r="ALB96" s="631"/>
      <c r="ALC96" s="631"/>
      <c r="ALD96" s="631"/>
      <c r="ALE96" s="631"/>
      <c r="ALF96" s="631"/>
      <c r="ALG96" s="631"/>
      <c r="ALH96" s="631"/>
      <c r="ALI96" s="631"/>
      <c r="ALJ96" s="631"/>
      <c r="ALK96" s="631"/>
      <c r="ALL96" s="631"/>
      <c r="ALM96" s="631"/>
      <c r="ALN96" s="631"/>
      <c r="ALO96" s="631"/>
      <c r="ALP96" s="631"/>
      <c r="ALQ96" s="631"/>
      <c r="ALR96" s="631"/>
      <c r="ALS96" s="631"/>
      <c r="ALT96" s="631"/>
      <c r="ALU96" s="631"/>
      <c r="ALV96" s="631"/>
      <c r="ALW96" s="631"/>
      <c r="ALX96" s="631"/>
      <c r="ALY96" s="631"/>
      <c r="ALZ96" s="631"/>
      <c r="AMA96" s="631"/>
      <c r="AMB96" s="631"/>
      <c r="AMC96" s="631"/>
      <c r="AMD96" s="631"/>
      <c r="AME96" s="631"/>
      <c r="AMF96" s="631"/>
      <c r="AMG96" s="631"/>
      <c r="AMH96" s="631"/>
      <c r="AMI96" s="631"/>
      <c r="AMJ96" s="631"/>
      <c r="AMK96" s="631"/>
      <c r="AML96" s="631"/>
      <c r="AMM96" s="631"/>
      <c r="AMN96" s="631"/>
      <c r="AMO96" s="631"/>
      <c r="AMP96" s="631"/>
      <c r="AMQ96" s="631"/>
      <c r="AMR96" s="631"/>
      <c r="AMS96" s="631"/>
      <c r="AMT96" s="631"/>
      <c r="AMU96" s="631"/>
      <c r="AMV96" s="631"/>
      <c r="AMW96" s="631"/>
      <c r="AMX96" s="631"/>
      <c r="AMY96" s="631"/>
      <c r="AMZ96" s="631"/>
      <c r="ANA96" s="631"/>
      <c r="ANB96" s="631"/>
      <c r="ANC96" s="631"/>
      <c r="AND96" s="631"/>
      <c r="ANE96" s="631"/>
      <c r="ANF96" s="631"/>
      <c r="ANG96" s="631"/>
      <c r="ANH96" s="631"/>
      <c r="ANI96" s="631"/>
      <c r="ANJ96" s="631"/>
      <c r="ANK96" s="631"/>
      <c r="ANL96" s="631"/>
      <c r="ANM96" s="631"/>
      <c r="ANN96" s="631"/>
      <c r="ANO96" s="631"/>
      <c r="ANP96" s="631"/>
      <c r="ANQ96" s="631"/>
      <c r="ANR96" s="631"/>
      <c r="ANS96" s="631"/>
      <c r="ANT96" s="631"/>
      <c r="ANU96" s="631"/>
      <c r="ANV96" s="631"/>
      <c r="ANW96" s="631"/>
      <c r="ANX96" s="631"/>
      <c r="ANY96" s="631"/>
      <c r="ANZ96" s="631"/>
      <c r="AOA96" s="631"/>
      <c r="AOB96" s="631"/>
      <c r="AOC96" s="631"/>
      <c r="AOD96" s="631"/>
      <c r="AOE96" s="631"/>
      <c r="AOF96" s="631"/>
      <c r="AOG96" s="631"/>
      <c r="AOH96" s="631"/>
      <c r="AOI96" s="631"/>
      <c r="AOJ96" s="631"/>
      <c r="AOK96" s="631"/>
      <c r="AOL96" s="631"/>
      <c r="AOM96" s="631"/>
      <c r="AON96" s="631"/>
      <c r="AOO96" s="631"/>
      <c r="AOP96" s="631"/>
      <c r="AOQ96" s="631"/>
      <c r="AOR96" s="631"/>
      <c r="AOS96" s="631"/>
      <c r="AOT96" s="631"/>
      <c r="AOU96" s="631"/>
      <c r="AOV96" s="631"/>
      <c r="AOW96" s="631"/>
      <c r="AOX96" s="631"/>
      <c r="AOY96" s="631"/>
      <c r="AOZ96" s="631"/>
      <c r="APA96" s="631"/>
      <c r="APB96" s="631"/>
      <c r="APC96" s="631"/>
      <c r="APD96" s="631"/>
      <c r="APE96" s="631"/>
      <c r="APF96" s="631"/>
      <c r="APG96" s="631"/>
      <c r="APH96" s="631"/>
      <c r="API96" s="631"/>
      <c r="APJ96" s="631"/>
      <c r="APK96" s="631"/>
      <c r="APL96" s="631"/>
      <c r="APM96" s="631"/>
      <c r="APN96" s="631"/>
      <c r="APO96" s="631"/>
      <c r="APP96" s="631"/>
      <c r="APQ96" s="631"/>
      <c r="APR96" s="631"/>
      <c r="APS96" s="631"/>
      <c r="APT96" s="631"/>
      <c r="APU96" s="631"/>
      <c r="APV96" s="631"/>
      <c r="APW96" s="631"/>
      <c r="APX96" s="631"/>
      <c r="APY96" s="631"/>
      <c r="APZ96" s="631"/>
      <c r="AQA96" s="631"/>
      <c r="AQB96" s="631"/>
      <c r="AQC96" s="631"/>
      <c r="AQD96" s="631"/>
      <c r="AQE96" s="631"/>
      <c r="AQF96" s="631"/>
      <c r="AQG96" s="631"/>
      <c r="AQH96" s="631"/>
      <c r="AQI96" s="631"/>
      <c r="AQJ96" s="631"/>
      <c r="AQK96" s="631"/>
      <c r="AQL96" s="631"/>
      <c r="AQM96" s="631"/>
      <c r="AQN96" s="631"/>
      <c r="AQO96" s="631"/>
      <c r="AQP96" s="631"/>
      <c r="AQQ96" s="631"/>
      <c r="AQR96" s="631"/>
      <c r="AQS96" s="631"/>
      <c r="AQT96" s="631"/>
      <c r="AQU96" s="631"/>
      <c r="AQV96" s="631"/>
      <c r="AQW96" s="631"/>
      <c r="AQX96" s="631"/>
      <c r="AQY96" s="631"/>
      <c r="AQZ96" s="631"/>
      <c r="ARA96" s="631"/>
      <c r="ARB96" s="631"/>
      <c r="ARC96" s="631"/>
      <c r="ARD96" s="631"/>
      <c r="ARE96" s="631"/>
      <c r="ARF96" s="631"/>
      <c r="ARG96" s="631"/>
      <c r="ARH96" s="631"/>
      <c r="ARI96" s="631"/>
      <c r="ARJ96" s="631"/>
      <c r="ARK96" s="631"/>
      <c r="ARL96" s="631"/>
      <c r="ARM96" s="631"/>
      <c r="ARN96" s="631"/>
      <c r="ARO96" s="631"/>
      <c r="ARP96" s="631"/>
      <c r="ARQ96" s="631"/>
      <c r="ARR96" s="631"/>
      <c r="ARS96" s="631"/>
      <c r="ART96" s="631"/>
      <c r="ARU96" s="631"/>
      <c r="ARV96" s="631"/>
      <c r="ARW96" s="631"/>
      <c r="ARX96" s="631"/>
      <c r="ARY96" s="631"/>
      <c r="ARZ96" s="631"/>
      <c r="ASA96" s="631"/>
      <c r="ASB96" s="631"/>
      <c r="ASC96" s="631"/>
      <c r="ASD96" s="631"/>
      <c r="ASE96" s="631"/>
      <c r="ASF96" s="631"/>
      <c r="ASG96" s="631"/>
      <c r="ASH96" s="631"/>
      <c r="ASI96" s="631"/>
      <c r="ASJ96" s="631"/>
      <c r="ASK96" s="631"/>
      <c r="ASL96" s="631"/>
      <c r="ASM96" s="631"/>
      <c r="ASN96" s="631"/>
      <c r="ASO96" s="631"/>
      <c r="ASP96" s="631"/>
      <c r="ASQ96" s="631"/>
      <c r="ASR96" s="631"/>
      <c r="ASS96" s="631"/>
      <c r="AST96" s="631"/>
      <c r="ASU96" s="631"/>
      <c r="ASV96" s="631"/>
      <c r="ASW96" s="631"/>
      <c r="ASX96" s="631"/>
      <c r="ASY96" s="631"/>
      <c r="ASZ96" s="631"/>
      <c r="ATA96" s="631"/>
      <c r="ATB96" s="631"/>
      <c r="ATC96" s="631"/>
      <c r="ATD96" s="631"/>
      <c r="ATE96" s="631"/>
      <c r="ATF96" s="631"/>
      <c r="ATG96" s="631"/>
      <c r="ATH96" s="631"/>
      <c r="ATI96" s="631"/>
      <c r="ATJ96" s="631"/>
      <c r="ATK96" s="631"/>
      <c r="ATL96" s="631"/>
      <c r="ATM96" s="631"/>
      <c r="ATN96" s="631"/>
      <c r="ATO96" s="631"/>
      <c r="ATP96" s="631"/>
      <c r="ATQ96" s="631"/>
      <c r="ATR96" s="631"/>
      <c r="ATS96" s="631"/>
      <c r="ATT96" s="631"/>
      <c r="ATU96" s="631"/>
      <c r="ATV96" s="631"/>
      <c r="ATW96" s="631"/>
      <c r="ATX96" s="631"/>
      <c r="ATY96" s="631"/>
      <c r="ATZ96" s="631"/>
      <c r="AUA96" s="631"/>
      <c r="AUB96" s="631"/>
      <c r="AUC96" s="631"/>
      <c r="AUD96" s="631"/>
      <c r="AUE96" s="631"/>
      <c r="AUF96" s="631"/>
      <c r="AUG96" s="631"/>
      <c r="AUH96" s="631"/>
      <c r="AUI96" s="631"/>
      <c r="AUJ96" s="631"/>
      <c r="AUK96" s="631"/>
      <c r="AUL96" s="631"/>
      <c r="AUM96" s="631"/>
      <c r="AUN96" s="631"/>
      <c r="AUO96" s="631"/>
      <c r="AUP96" s="631"/>
      <c r="AUQ96" s="631"/>
      <c r="AUR96" s="631"/>
      <c r="AUS96" s="631"/>
      <c r="AUT96" s="631"/>
      <c r="AUU96" s="631"/>
      <c r="AUV96" s="631"/>
      <c r="AUW96" s="631"/>
      <c r="AUX96" s="631"/>
      <c r="AUY96" s="631"/>
      <c r="AUZ96" s="631"/>
      <c r="AVA96" s="631"/>
      <c r="AVB96" s="631"/>
      <c r="AVC96" s="631"/>
      <c r="AVD96" s="631"/>
      <c r="AVE96" s="631"/>
      <c r="AVF96" s="631"/>
      <c r="AVG96" s="631"/>
      <c r="AVH96" s="631"/>
      <c r="AVI96" s="631"/>
      <c r="AVJ96" s="631"/>
      <c r="AVK96" s="631"/>
      <c r="AVL96" s="631"/>
      <c r="AVM96" s="631"/>
      <c r="AVN96" s="631"/>
      <c r="AVO96" s="631"/>
      <c r="AVP96" s="631"/>
      <c r="AVQ96" s="631"/>
      <c r="AVR96" s="631"/>
      <c r="AVS96" s="631"/>
      <c r="AVT96" s="631"/>
      <c r="AVU96" s="631"/>
      <c r="AVV96" s="631"/>
      <c r="AVW96" s="631"/>
      <c r="AVX96" s="631"/>
      <c r="AVY96" s="631"/>
      <c r="AVZ96" s="631"/>
      <c r="AWA96" s="631"/>
      <c r="AWB96" s="631"/>
      <c r="AWC96" s="631"/>
      <c r="AWD96" s="631"/>
      <c r="AWE96" s="631"/>
      <c r="AWF96" s="631"/>
      <c r="AWG96" s="631"/>
      <c r="AWH96" s="631"/>
      <c r="AWI96" s="631"/>
      <c r="AWJ96" s="631"/>
      <c r="AWK96" s="631"/>
      <c r="AWL96" s="631"/>
      <c r="AWM96" s="631"/>
      <c r="AWN96" s="631"/>
      <c r="AWO96" s="631"/>
      <c r="AWP96" s="631"/>
      <c r="AWQ96" s="631"/>
      <c r="AWR96" s="631"/>
      <c r="AWS96" s="631"/>
      <c r="AWT96" s="631"/>
      <c r="AWU96" s="631"/>
      <c r="AWV96" s="631"/>
      <c r="AWW96" s="631"/>
      <c r="AWX96" s="631"/>
      <c r="AWY96" s="631"/>
      <c r="AWZ96" s="631"/>
      <c r="AXA96" s="631"/>
      <c r="AXB96" s="631"/>
      <c r="AXC96" s="631"/>
      <c r="AXD96" s="631"/>
      <c r="AXE96" s="631"/>
      <c r="AXF96" s="631"/>
      <c r="AXG96" s="631"/>
      <c r="AXH96" s="631"/>
      <c r="AXI96" s="631"/>
      <c r="AXJ96" s="631"/>
      <c r="AXK96" s="631"/>
      <c r="AXL96" s="631"/>
      <c r="AXM96" s="631"/>
      <c r="AXN96" s="631"/>
      <c r="AXO96" s="631"/>
      <c r="AXP96" s="631"/>
      <c r="AXQ96" s="631"/>
      <c r="AXR96" s="631"/>
      <c r="AXS96" s="631"/>
      <c r="AXT96" s="631"/>
      <c r="AXU96" s="631"/>
      <c r="AXV96" s="631"/>
      <c r="AXW96" s="631"/>
      <c r="AXX96" s="631"/>
      <c r="AXY96" s="631"/>
      <c r="AXZ96" s="631"/>
      <c r="AYA96" s="631"/>
      <c r="AYB96" s="631"/>
      <c r="AYC96" s="631"/>
      <c r="AYD96" s="631"/>
      <c r="AYE96" s="631"/>
      <c r="AYF96" s="631"/>
      <c r="AYG96" s="631"/>
      <c r="AYH96" s="631"/>
      <c r="AYI96" s="631"/>
      <c r="AYJ96" s="631"/>
      <c r="AYK96" s="631"/>
      <c r="AYL96" s="631"/>
      <c r="AYM96" s="631"/>
      <c r="AYN96" s="631"/>
      <c r="AYO96" s="631"/>
      <c r="AYP96" s="631"/>
      <c r="AYQ96" s="631"/>
      <c r="AYR96" s="631"/>
      <c r="AYS96" s="631"/>
      <c r="AYT96" s="631"/>
      <c r="AYU96" s="631"/>
      <c r="AYV96" s="631"/>
      <c r="AYW96" s="631"/>
      <c r="AYX96" s="631"/>
      <c r="AYY96" s="631"/>
      <c r="AYZ96" s="631"/>
      <c r="AZA96" s="631"/>
      <c r="AZB96" s="631"/>
      <c r="AZC96" s="631"/>
      <c r="AZD96" s="631"/>
      <c r="AZE96" s="631"/>
      <c r="AZF96" s="631"/>
      <c r="AZG96" s="631"/>
      <c r="AZH96" s="631"/>
      <c r="AZI96" s="631"/>
      <c r="AZJ96" s="631"/>
      <c r="AZK96" s="631"/>
      <c r="AZL96" s="631"/>
      <c r="AZM96" s="631"/>
      <c r="AZN96" s="631"/>
      <c r="AZO96" s="631"/>
      <c r="AZP96" s="631"/>
      <c r="AZQ96" s="631"/>
      <c r="AZR96" s="631"/>
      <c r="AZS96" s="631"/>
      <c r="AZT96" s="631"/>
      <c r="AZU96" s="631"/>
      <c r="AZV96" s="631"/>
      <c r="AZW96" s="631"/>
      <c r="AZX96" s="631"/>
      <c r="AZY96" s="631"/>
      <c r="AZZ96" s="631"/>
      <c r="BAA96" s="631"/>
      <c r="BAB96" s="631"/>
      <c r="BAC96" s="631"/>
      <c r="BAD96" s="631"/>
      <c r="BAE96" s="631"/>
      <c r="BAF96" s="631"/>
      <c r="BAG96" s="631"/>
      <c r="BAH96" s="631"/>
      <c r="BAI96" s="631"/>
      <c r="BAJ96" s="631"/>
      <c r="BAK96" s="631"/>
      <c r="BAL96" s="631"/>
      <c r="BAM96" s="631"/>
      <c r="BAN96" s="631"/>
      <c r="BAO96" s="631"/>
      <c r="BAP96" s="631"/>
      <c r="BAQ96" s="631"/>
      <c r="BAR96" s="631"/>
      <c r="BAS96" s="631"/>
      <c r="BAT96" s="631"/>
      <c r="BAU96" s="631"/>
      <c r="BAV96" s="631"/>
      <c r="BAW96" s="631"/>
      <c r="BAX96" s="631"/>
      <c r="BAY96" s="631"/>
      <c r="BAZ96" s="631"/>
      <c r="BBA96" s="631"/>
      <c r="BBB96" s="631"/>
      <c r="BBC96" s="631"/>
      <c r="BBD96" s="631"/>
      <c r="BBE96" s="631"/>
      <c r="BBF96" s="631"/>
      <c r="BBG96" s="631"/>
      <c r="BBH96" s="631"/>
      <c r="BBI96" s="631"/>
      <c r="BBJ96" s="631"/>
      <c r="BBK96" s="631"/>
      <c r="BBL96" s="631"/>
      <c r="BBM96" s="631"/>
      <c r="BBN96" s="631"/>
      <c r="BBO96" s="631"/>
      <c r="BBP96" s="631"/>
      <c r="BBQ96" s="631"/>
      <c r="BBR96" s="631"/>
      <c r="BBS96" s="631"/>
      <c r="BBT96" s="631"/>
      <c r="BBU96" s="631"/>
      <c r="BBV96" s="631"/>
      <c r="BBW96" s="631"/>
      <c r="BBX96" s="631"/>
      <c r="BBY96" s="631"/>
      <c r="BBZ96" s="631"/>
      <c r="BCA96" s="631"/>
      <c r="BCB96" s="631"/>
      <c r="BCC96" s="631"/>
      <c r="BCD96" s="631"/>
      <c r="BCE96" s="631"/>
      <c r="BCF96" s="631"/>
      <c r="BCG96" s="631"/>
      <c r="BCH96" s="631"/>
      <c r="BCI96" s="631"/>
      <c r="BCJ96" s="631"/>
      <c r="BCK96" s="631"/>
      <c r="BCL96" s="631"/>
      <c r="BCM96" s="631"/>
      <c r="BCN96" s="631"/>
      <c r="BCO96" s="631"/>
      <c r="BCP96" s="631"/>
      <c r="BCQ96" s="631"/>
      <c r="BCR96" s="631"/>
      <c r="BCS96" s="631"/>
      <c r="BCT96" s="631"/>
      <c r="BCU96" s="631"/>
      <c r="BCV96" s="631"/>
      <c r="BCW96" s="631"/>
      <c r="BCX96" s="631"/>
      <c r="BCY96" s="631"/>
      <c r="BCZ96" s="631"/>
      <c r="BDA96" s="631"/>
      <c r="BDB96" s="631"/>
      <c r="BDC96" s="631"/>
      <c r="BDD96" s="631"/>
      <c r="BDE96" s="631"/>
      <c r="BDF96" s="631"/>
      <c r="BDG96" s="631"/>
      <c r="BDH96" s="631"/>
      <c r="BDI96" s="631"/>
      <c r="BDJ96" s="631"/>
      <c r="BDK96" s="631"/>
    </row>
    <row r="97" spans="1:1467" customFormat="1">
      <c r="A97" s="631"/>
      <c r="B97" s="672" t="s">
        <v>358</v>
      </c>
      <c r="C97" s="562">
        <v>0.1333</v>
      </c>
      <c r="D97" s="563">
        <v>2.6</v>
      </c>
      <c r="E97" s="563"/>
      <c r="F97" s="674">
        <v>2.6</v>
      </c>
      <c r="G97" s="631"/>
      <c r="H97" s="631"/>
      <c r="I97" s="631"/>
      <c r="J97" s="631"/>
      <c r="K97" s="631"/>
      <c r="L97" s="631"/>
      <c r="M97" s="631"/>
      <c r="N97" s="631"/>
      <c r="O97" s="631"/>
      <c r="P97" s="631"/>
      <c r="Q97" s="631"/>
      <c r="R97" s="631"/>
      <c r="S97" s="631"/>
      <c r="T97" s="631"/>
      <c r="U97" s="631"/>
      <c r="V97" s="631"/>
      <c r="W97" s="631"/>
      <c r="X97" s="631"/>
      <c r="Y97" s="631"/>
      <c r="Z97" s="631"/>
      <c r="AA97" s="631"/>
      <c r="AB97" s="631"/>
      <c r="AC97" s="631"/>
      <c r="AD97" s="631"/>
      <c r="AE97" s="631"/>
      <c r="AF97" s="631"/>
      <c r="AG97" s="631"/>
      <c r="AH97" s="631"/>
      <c r="AI97" s="631"/>
      <c r="AJ97" s="631"/>
      <c r="AK97" s="631"/>
      <c r="AL97" s="631"/>
      <c r="AM97" s="631"/>
      <c r="AN97" s="631"/>
      <c r="AO97" s="631"/>
      <c r="AP97" s="631"/>
      <c r="AQ97" s="631"/>
      <c r="AR97" s="631"/>
      <c r="AS97" s="631"/>
      <c r="AT97" s="631"/>
      <c r="AU97" s="631"/>
      <c r="AV97" s="631"/>
      <c r="AW97" s="631"/>
      <c r="AX97" s="631"/>
      <c r="AY97" s="631"/>
      <c r="AZ97" s="631"/>
      <c r="BA97" s="631"/>
      <c r="BB97" s="631"/>
      <c r="BC97" s="631"/>
      <c r="BD97" s="631"/>
      <c r="BE97" s="631"/>
      <c r="BF97" s="631"/>
      <c r="BG97" s="631"/>
      <c r="BH97" s="631"/>
      <c r="BI97" s="631"/>
      <c r="BJ97" s="631"/>
      <c r="BK97" s="631"/>
      <c r="BL97" s="631"/>
      <c r="BM97" s="631"/>
      <c r="BN97" s="631"/>
      <c r="BO97" s="631"/>
      <c r="BP97" s="631"/>
      <c r="BQ97" s="631"/>
      <c r="BR97" s="631"/>
      <c r="BS97" s="631"/>
      <c r="BT97" s="631"/>
      <c r="BU97" s="631"/>
      <c r="BV97" s="631"/>
      <c r="BW97" s="631"/>
      <c r="BX97" s="631"/>
      <c r="BY97" s="631"/>
      <c r="BZ97" s="631"/>
      <c r="CA97" s="631"/>
      <c r="CB97" s="631"/>
      <c r="CC97" s="631"/>
      <c r="CD97" s="631"/>
      <c r="CE97" s="631"/>
      <c r="CF97" s="631"/>
      <c r="CG97" s="631"/>
      <c r="CH97" s="631"/>
      <c r="CI97" s="631"/>
      <c r="CJ97" s="631"/>
      <c r="CK97" s="631"/>
      <c r="CL97" s="631"/>
      <c r="CM97" s="631"/>
      <c r="CN97" s="631"/>
      <c r="CO97" s="631"/>
      <c r="CP97" s="631"/>
      <c r="CQ97" s="631"/>
      <c r="CR97" s="631"/>
      <c r="CS97" s="631"/>
      <c r="CT97" s="631"/>
      <c r="CU97" s="631"/>
      <c r="CV97" s="631"/>
      <c r="CW97" s="631"/>
      <c r="CX97" s="631"/>
      <c r="CY97" s="631"/>
      <c r="CZ97" s="631"/>
      <c r="DA97" s="631"/>
      <c r="DB97" s="631"/>
      <c r="DC97" s="631"/>
      <c r="DD97" s="631"/>
      <c r="DE97" s="631"/>
      <c r="DF97" s="631"/>
      <c r="DG97" s="631"/>
      <c r="DH97" s="631"/>
      <c r="DI97" s="631"/>
      <c r="DJ97" s="631"/>
      <c r="DK97" s="631"/>
      <c r="DL97" s="631"/>
      <c r="DM97" s="631"/>
      <c r="DN97" s="631"/>
      <c r="DO97" s="631"/>
      <c r="DP97" s="631"/>
      <c r="DQ97" s="631"/>
      <c r="DR97" s="631"/>
      <c r="DS97" s="631"/>
      <c r="DT97" s="631"/>
      <c r="DU97" s="631"/>
      <c r="DV97" s="631"/>
      <c r="DW97" s="631"/>
      <c r="DX97" s="631"/>
      <c r="DY97" s="631"/>
      <c r="DZ97" s="631"/>
      <c r="EA97" s="631"/>
      <c r="EB97" s="631"/>
      <c r="EC97" s="631"/>
      <c r="ED97" s="631"/>
      <c r="EE97" s="631"/>
      <c r="EF97" s="631"/>
      <c r="EG97" s="631"/>
      <c r="EH97" s="631"/>
      <c r="EI97" s="631"/>
      <c r="EJ97" s="631"/>
      <c r="EK97" s="631"/>
      <c r="EL97" s="631"/>
      <c r="EM97" s="631"/>
      <c r="EN97" s="631"/>
      <c r="EO97" s="631"/>
      <c r="EP97" s="631"/>
      <c r="EQ97" s="631"/>
      <c r="ER97" s="631"/>
      <c r="ES97" s="631"/>
      <c r="ET97" s="631"/>
      <c r="EU97" s="631"/>
      <c r="EV97" s="631"/>
      <c r="EW97" s="631"/>
      <c r="EX97" s="631"/>
      <c r="EY97" s="631"/>
      <c r="EZ97" s="631"/>
      <c r="FA97" s="631"/>
      <c r="FB97" s="631"/>
      <c r="FC97" s="631"/>
      <c r="FD97" s="631"/>
      <c r="FE97" s="631"/>
      <c r="FF97" s="631"/>
      <c r="FG97" s="631"/>
      <c r="FH97" s="631"/>
      <c r="FI97" s="631"/>
      <c r="FJ97" s="631"/>
      <c r="FK97" s="631"/>
      <c r="FL97" s="631"/>
      <c r="FM97" s="631"/>
      <c r="FN97" s="631"/>
      <c r="FO97" s="631"/>
      <c r="FP97" s="631"/>
      <c r="FQ97" s="631"/>
      <c r="FR97" s="631"/>
      <c r="FS97" s="631"/>
      <c r="FT97" s="631"/>
      <c r="FU97" s="631"/>
      <c r="FV97" s="631"/>
      <c r="FW97" s="631"/>
      <c r="FX97" s="631"/>
      <c r="FY97" s="631"/>
      <c r="FZ97" s="631"/>
      <c r="GA97" s="631"/>
      <c r="GB97" s="631"/>
      <c r="GC97" s="631"/>
      <c r="GD97" s="631"/>
      <c r="GE97" s="631"/>
      <c r="GF97" s="631"/>
      <c r="GG97" s="631"/>
      <c r="GH97" s="631"/>
      <c r="GI97" s="631"/>
      <c r="GJ97" s="631"/>
      <c r="GK97" s="631"/>
      <c r="GL97" s="631"/>
      <c r="GM97" s="631"/>
      <c r="GN97" s="631"/>
      <c r="GO97" s="631"/>
      <c r="GP97" s="631"/>
      <c r="GQ97" s="631"/>
      <c r="GR97" s="631"/>
      <c r="GS97" s="631"/>
      <c r="GT97" s="631"/>
      <c r="GU97" s="631"/>
      <c r="GV97" s="631"/>
      <c r="GW97" s="631"/>
      <c r="GX97" s="631"/>
      <c r="GY97" s="631"/>
      <c r="GZ97" s="631"/>
      <c r="HA97" s="631"/>
      <c r="HB97" s="631"/>
      <c r="HC97" s="631"/>
      <c r="HD97" s="631"/>
      <c r="HE97" s="631"/>
      <c r="HF97" s="631"/>
      <c r="HG97" s="631"/>
      <c r="HH97" s="631"/>
      <c r="HI97" s="631"/>
      <c r="HJ97" s="631"/>
      <c r="HK97" s="631"/>
      <c r="HL97" s="631"/>
      <c r="HM97" s="631"/>
      <c r="HN97" s="631"/>
      <c r="HO97" s="631"/>
      <c r="HP97" s="631"/>
      <c r="HQ97" s="631"/>
      <c r="HR97" s="631"/>
      <c r="HS97" s="631"/>
      <c r="HT97" s="631"/>
      <c r="HU97" s="631"/>
      <c r="HV97" s="631"/>
      <c r="HW97" s="631"/>
      <c r="HX97" s="631"/>
      <c r="HY97" s="631"/>
      <c r="HZ97" s="631"/>
      <c r="IA97" s="631"/>
      <c r="IB97" s="631"/>
      <c r="IC97" s="631"/>
      <c r="ID97" s="631"/>
      <c r="IE97" s="631"/>
      <c r="IF97" s="631"/>
      <c r="IG97" s="631"/>
      <c r="IH97" s="631"/>
      <c r="II97" s="631"/>
      <c r="IJ97" s="631"/>
      <c r="IK97" s="631"/>
      <c r="IL97" s="631"/>
      <c r="IM97" s="631"/>
      <c r="IN97" s="631"/>
      <c r="IO97" s="631"/>
      <c r="IP97" s="631"/>
      <c r="IQ97" s="631"/>
      <c r="IR97" s="631"/>
      <c r="IS97" s="631"/>
      <c r="IT97" s="631"/>
      <c r="IU97" s="631"/>
      <c r="IV97" s="631"/>
      <c r="IW97" s="631"/>
      <c r="IX97" s="631"/>
      <c r="IY97" s="631"/>
      <c r="IZ97" s="631"/>
      <c r="JA97" s="631"/>
      <c r="JB97" s="631"/>
      <c r="JC97" s="631"/>
      <c r="JD97" s="631"/>
      <c r="JE97" s="631"/>
      <c r="JF97" s="631"/>
      <c r="JG97" s="631"/>
      <c r="JH97" s="631"/>
      <c r="JI97" s="631"/>
      <c r="JJ97" s="631"/>
      <c r="JK97" s="631"/>
      <c r="JL97" s="631"/>
      <c r="JM97" s="631"/>
      <c r="JN97" s="631"/>
      <c r="JO97" s="631"/>
      <c r="JP97" s="631"/>
      <c r="JQ97" s="631"/>
      <c r="JR97" s="631"/>
      <c r="JS97" s="631"/>
      <c r="JT97" s="631"/>
      <c r="JU97" s="631"/>
      <c r="JV97" s="631"/>
      <c r="JW97" s="631"/>
      <c r="JX97" s="631"/>
      <c r="JY97" s="631"/>
      <c r="JZ97" s="631"/>
      <c r="KA97" s="631"/>
      <c r="KB97" s="631"/>
      <c r="KC97" s="631"/>
      <c r="KD97" s="631"/>
      <c r="KE97" s="631"/>
      <c r="KF97" s="631"/>
      <c r="KG97" s="631"/>
      <c r="KH97" s="631"/>
      <c r="KI97" s="631"/>
      <c r="KJ97" s="631"/>
      <c r="KK97" s="631"/>
      <c r="KL97" s="631"/>
      <c r="KM97" s="631"/>
      <c r="KN97" s="631"/>
      <c r="KO97" s="631"/>
      <c r="KP97" s="631"/>
      <c r="KQ97" s="631"/>
      <c r="KR97" s="631"/>
      <c r="KS97" s="631"/>
      <c r="KT97" s="631"/>
      <c r="KU97" s="631"/>
      <c r="KV97" s="631"/>
      <c r="KW97" s="631"/>
      <c r="KX97" s="631"/>
      <c r="KY97" s="631"/>
      <c r="KZ97" s="631"/>
      <c r="LA97" s="631"/>
      <c r="LB97" s="631"/>
      <c r="LC97" s="631"/>
      <c r="LD97" s="631"/>
      <c r="LE97" s="631"/>
      <c r="LF97" s="631"/>
      <c r="LG97" s="631"/>
      <c r="LH97" s="631"/>
      <c r="LI97" s="631"/>
      <c r="LJ97" s="631"/>
      <c r="LK97" s="631"/>
      <c r="LL97" s="631"/>
      <c r="LM97" s="631"/>
      <c r="LN97" s="631"/>
      <c r="LO97" s="631"/>
      <c r="LP97" s="631"/>
      <c r="LQ97" s="631"/>
      <c r="LR97" s="631"/>
      <c r="LS97" s="631"/>
      <c r="LT97" s="631"/>
      <c r="LU97" s="631"/>
      <c r="LV97" s="631"/>
      <c r="LW97" s="631"/>
      <c r="LX97" s="631"/>
      <c r="LY97" s="631"/>
      <c r="LZ97" s="631"/>
      <c r="MA97" s="631"/>
      <c r="MB97" s="631"/>
      <c r="MC97" s="631"/>
      <c r="MD97" s="631"/>
      <c r="ME97" s="631"/>
      <c r="MF97" s="631"/>
      <c r="MG97" s="631"/>
      <c r="MH97" s="631"/>
      <c r="MI97" s="631"/>
      <c r="MJ97" s="631"/>
      <c r="MK97" s="631"/>
      <c r="ML97" s="631"/>
      <c r="MM97" s="631"/>
      <c r="MN97" s="631"/>
      <c r="MO97" s="631"/>
      <c r="MP97" s="631"/>
      <c r="MQ97" s="631"/>
      <c r="MR97" s="631"/>
      <c r="MS97" s="631"/>
      <c r="MT97" s="631"/>
      <c r="MU97" s="631"/>
      <c r="MV97" s="631"/>
      <c r="MW97" s="631"/>
      <c r="MX97" s="631"/>
      <c r="MY97" s="631"/>
      <c r="MZ97" s="631"/>
      <c r="NA97" s="631"/>
      <c r="NB97" s="631"/>
      <c r="NC97" s="631"/>
      <c r="ND97" s="631"/>
      <c r="NE97" s="631"/>
      <c r="NF97" s="631"/>
      <c r="NG97" s="631"/>
      <c r="NH97" s="631"/>
      <c r="NI97" s="631"/>
      <c r="NJ97" s="631"/>
      <c r="NK97" s="631"/>
      <c r="NL97" s="631"/>
      <c r="NM97" s="631"/>
      <c r="NN97" s="631"/>
      <c r="NO97" s="631"/>
      <c r="NP97" s="631"/>
      <c r="NQ97" s="631"/>
      <c r="NR97" s="631"/>
      <c r="NS97" s="631"/>
      <c r="NT97" s="631"/>
      <c r="NU97" s="631"/>
      <c r="NV97" s="631"/>
      <c r="NW97" s="631"/>
      <c r="NX97" s="631"/>
      <c r="NY97" s="631"/>
      <c r="NZ97" s="631"/>
      <c r="OA97" s="631"/>
      <c r="OB97" s="631"/>
      <c r="OC97" s="631"/>
      <c r="OD97" s="631"/>
      <c r="OE97" s="631"/>
      <c r="OF97" s="631"/>
      <c r="OG97" s="631"/>
      <c r="OH97" s="631"/>
      <c r="OI97" s="631"/>
      <c r="OJ97" s="631"/>
      <c r="OK97" s="631"/>
      <c r="OL97" s="631"/>
      <c r="OM97" s="631"/>
      <c r="ON97" s="631"/>
      <c r="OO97" s="631"/>
      <c r="OP97" s="631"/>
      <c r="OQ97" s="631"/>
      <c r="OR97" s="631"/>
      <c r="OS97" s="631"/>
      <c r="OT97" s="631"/>
      <c r="OU97" s="631"/>
      <c r="OV97" s="631"/>
      <c r="OW97" s="631"/>
      <c r="OX97" s="631"/>
      <c r="OY97" s="631"/>
      <c r="OZ97" s="631"/>
      <c r="PA97" s="631"/>
      <c r="PB97" s="631"/>
      <c r="PC97" s="631"/>
      <c r="PD97" s="631"/>
      <c r="PE97" s="631"/>
      <c r="PF97" s="631"/>
      <c r="PG97" s="631"/>
      <c r="PH97" s="631"/>
      <c r="PI97" s="631"/>
      <c r="PJ97" s="631"/>
      <c r="PK97" s="631"/>
      <c r="PL97" s="631"/>
      <c r="PM97" s="631"/>
      <c r="PN97" s="631"/>
      <c r="PO97" s="631"/>
      <c r="PP97" s="631"/>
      <c r="PQ97" s="631"/>
      <c r="PR97" s="631"/>
      <c r="PS97" s="631"/>
      <c r="PT97" s="631"/>
      <c r="PU97" s="631"/>
      <c r="PV97" s="631"/>
      <c r="PW97" s="631"/>
      <c r="PX97" s="631"/>
      <c r="PY97" s="631"/>
      <c r="PZ97" s="631"/>
      <c r="QA97" s="631"/>
      <c r="QB97" s="631"/>
      <c r="QC97" s="631"/>
      <c r="QD97" s="631"/>
      <c r="QE97" s="631"/>
      <c r="QF97" s="631"/>
      <c r="QG97" s="631"/>
      <c r="QH97" s="631"/>
      <c r="QI97" s="631"/>
      <c r="QJ97" s="631"/>
      <c r="QK97" s="631"/>
      <c r="QL97" s="631"/>
      <c r="QM97" s="631"/>
      <c r="QN97" s="631"/>
      <c r="QO97" s="631"/>
      <c r="QP97" s="631"/>
      <c r="QQ97" s="631"/>
      <c r="QR97" s="631"/>
      <c r="QS97" s="631"/>
      <c r="QT97" s="631"/>
      <c r="QU97" s="631"/>
      <c r="QV97" s="631"/>
      <c r="QW97" s="631"/>
      <c r="QX97" s="631"/>
      <c r="QY97" s="631"/>
      <c r="QZ97" s="631"/>
      <c r="RA97" s="631"/>
      <c r="RB97" s="631"/>
      <c r="RC97" s="631"/>
      <c r="RD97" s="631"/>
      <c r="RE97" s="631"/>
      <c r="RF97" s="631"/>
      <c r="RG97" s="631"/>
      <c r="RH97" s="631"/>
      <c r="RI97" s="631"/>
      <c r="RJ97" s="631"/>
      <c r="RK97" s="631"/>
      <c r="RL97" s="631"/>
      <c r="RM97" s="631"/>
      <c r="RN97" s="631"/>
      <c r="RO97" s="631"/>
      <c r="RP97" s="631"/>
      <c r="RQ97" s="631"/>
      <c r="RR97" s="631"/>
      <c r="RS97" s="631"/>
      <c r="RT97" s="631"/>
      <c r="RU97" s="631"/>
      <c r="RV97" s="631"/>
      <c r="RW97" s="631"/>
      <c r="RX97" s="631"/>
      <c r="RY97" s="631"/>
      <c r="RZ97" s="631"/>
      <c r="SA97" s="631"/>
      <c r="SB97" s="631"/>
      <c r="SC97" s="631"/>
      <c r="SD97" s="631"/>
      <c r="SE97" s="631"/>
      <c r="SF97" s="631"/>
      <c r="SG97" s="631"/>
      <c r="SH97" s="631"/>
      <c r="SI97" s="631"/>
      <c r="SJ97" s="631"/>
      <c r="SK97" s="631"/>
      <c r="SL97" s="631"/>
      <c r="SM97" s="631"/>
      <c r="SN97" s="631"/>
      <c r="SO97" s="631"/>
      <c r="SP97" s="631"/>
      <c r="SQ97" s="631"/>
      <c r="SR97" s="631"/>
      <c r="SS97" s="631"/>
      <c r="ST97" s="631"/>
      <c r="SU97" s="631"/>
      <c r="SV97" s="631"/>
      <c r="SW97" s="631"/>
      <c r="SX97" s="631"/>
      <c r="SY97" s="631"/>
      <c r="SZ97" s="631"/>
      <c r="TA97" s="631"/>
      <c r="TB97" s="631"/>
      <c r="TC97" s="631"/>
      <c r="TD97" s="631"/>
      <c r="TE97" s="631"/>
      <c r="TF97" s="631"/>
      <c r="TG97" s="631"/>
      <c r="TH97" s="631"/>
      <c r="TI97" s="631"/>
      <c r="TJ97" s="631"/>
      <c r="TK97" s="631"/>
      <c r="TL97" s="631"/>
      <c r="TM97" s="631"/>
      <c r="TN97" s="631"/>
      <c r="TO97" s="631"/>
      <c r="TP97" s="631"/>
      <c r="TQ97" s="631"/>
      <c r="TR97" s="631"/>
      <c r="TS97" s="631"/>
      <c r="TT97" s="631"/>
      <c r="TU97" s="631"/>
      <c r="TV97" s="631"/>
      <c r="TW97" s="631"/>
      <c r="TX97" s="631"/>
      <c r="TY97" s="631"/>
      <c r="TZ97" s="631"/>
      <c r="UA97" s="631"/>
      <c r="UB97" s="631"/>
      <c r="UC97" s="631"/>
      <c r="UD97" s="631"/>
      <c r="UE97" s="631"/>
      <c r="UF97" s="631"/>
      <c r="UG97" s="631"/>
      <c r="UH97" s="631"/>
      <c r="UI97" s="631"/>
      <c r="UJ97" s="631"/>
      <c r="UK97" s="631"/>
      <c r="UL97" s="631"/>
      <c r="UM97" s="631"/>
      <c r="UN97" s="631"/>
      <c r="UO97" s="631"/>
      <c r="UP97" s="631"/>
      <c r="UQ97" s="631"/>
      <c r="UR97" s="631"/>
      <c r="US97" s="631"/>
      <c r="UT97" s="631"/>
      <c r="UU97" s="631"/>
      <c r="UV97" s="631"/>
      <c r="UW97" s="631"/>
      <c r="UX97" s="631"/>
      <c r="UY97" s="631"/>
      <c r="UZ97" s="631"/>
      <c r="VA97" s="631"/>
      <c r="VB97" s="631"/>
      <c r="VC97" s="631"/>
      <c r="VD97" s="631"/>
      <c r="VE97" s="631"/>
      <c r="VF97" s="631"/>
      <c r="VG97" s="631"/>
      <c r="VH97" s="631"/>
      <c r="VI97" s="631"/>
      <c r="VJ97" s="631"/>
      <c r="VK97" s="631"/>
      <c r="VL97" s="631"/>
      <c r="VM97" s="631"/>
      <c r="VN97" s="631"/>
      <c r="VO97" s="631"/>
      <c r="VP97" s="631"/>
      <c r="VQ97" s="631"/>
      <c r="VR97" s="631"/>
      <c r="VS97" s="631"/>
      <c r="VT97" s="631"/>
      <c r="VU97" s="631"/>
      <c r="VV97" s="631"/>
      <c r="VW97" s="631"/>
      <c r="VX97" s="631"/>
      <c r="VY97" s="631"/>
      <c r="VZ97" s="631"/>
      <c r="WA97" s="631"/>
      <c r="WB97" s="631"/>
      <c r="WC97" s="631"/>
      <c r="WD97" s="631"/>
      <c r="WE97" s="631"/>
      <c r="WF97" s="631"/>
      <c r="WG97" s="631"/>
      <c r="WH97" s="631"/>
      <c r="WI97" s="631"/>
      <c r="WJ97" s="631"/>
      <c r="WK97" s="631"/>
      <c r="WL97" s="631"/>
      <c r="WM97" s="631"/>
      <c r="WN97" s="631"/>
      <c r="WO97" s="631"/>
      <c r="WP97" s="631"/>
      <c r="WQ97" s="631"/>
      <c r="WR97" s="631"/>
      <c r="WS97" s="631"/>
      <c r="WT97" s="631"/>
      <c r="WU97" s="631"/>
      <c r="WV97" s="631"/>
      <c r="WW97" s="631"/>
      <c r="WX97" s="631"/>
      <c r="WY97" s="631"/>
      <c r="WZ97" s="631"/>
      <c r="XA97" s="631"/>
      <c r="XB97" s="631"/>
      <c r="XC97" s="631"/>
      <c r="XD97" s="631"/>
      <c r="XE97" s="631"/>
      <c r="XF97" s="631"/>
      <c r="XG97" s="631"/>
      <c r="XH97" s="631"/>
      <c r="XI97" s="631"/>
      <c r="XJ97" s="631"/>
      <c r="XK97" s="631"/>
      <c r="XL97" s="631"/>
      <c r="XM97" s="631"/>
      <c r="XN97" s="631"/>
      <c r="XO97" s="631"/>
      <c r="XP97" s="631"/>
      <c r="XQ97" s="631"/>
      <c r="XR97" s="631"/>
      <c r="XS97" s="631"/>
      <c r="XT97" s="631"/>
      <c r="XU97" s="631"/>
      <c r="XV97" s="631"/>
      <c r="XW97" s="631"/>
      <c r="XX97" s="631"/>
      <c r="XY97" s="631"/>
      <c r="XZ97" s="631"/>
      <c r="YA97" s="631"/>
      <c r="YB97" s="631"/>
      <c r="YC97" s="631"/>
      <c r="YD97" s="631"/>
      <c r="YE97" s="631"/>
      <c r="YF97" s="631"/>
      <c r="YG97" s="631"/>
      <c r="YH97" s="631"/>
      <c r="YI97" s="631"/>
      <c r="YJ97" s="631"/>
      <c r="YK97" s="631"/>
      <c r="YL97" s="631"/>
      <c r="YM97" s="631"/>
      <c r="YN97" s="631"/>
      <c r="YO97" s="631"/>
      <c r="YP97" s="631"/>
      <c r="YQ97" s="631"/>
      <c r="YR97" s="631"/>
      <c r="YS97" s="631"/>
      <c r="YT97" s="631"/>
      <c r="YU97" s="631"/>
      <c r="YV97" s="631"/>
      <c r="YW97" s="631"/>
      <c r="YX97" s="631"/>
      <c r="YY97" s="631"/>
      <c r="YZ97" s="631"/>
      <c r="ZA97" s="631"/>
      <c r="ZB97" s="631"/>
      <c r="ZC97" s="631"/>
      <c r="ZD97" s="631"/>
      <c r="ZE97" s="631"/>
      <c r="ZF97" s="631"/>
      <c r="ZG97" s="631"/>
      <c r="ZH97" s="631"/>
      <c r="ZI97" s="631"/>
      <c r="ZJ97" s="631"/>
      <c r="ZK97" s="631"/>
      <c r="ZL97" s="631"/>
      <c r="ZM97" s="631"/>
      <c r="ZN97" s="631"/>
      <c r="ZO97" s="631"/>
      <c r="ZP97" s="631"/>
      <c r="ZQ97" s="631"/>
      <c r="ZR97" s="631"/>
      <c r="ZS97" s="631"/>
      <c r="ZT97" s="631"/>
      <c r="ZU97" s="631"/>
      <c r="ZV97" s="631"/>
      <c r="ZW97" s="631"/>
      <c r="ZX97" s="631"/>
      <c r="ZY97" s="631"/>
      <c r="ZZ97" s="631"/>
      <c r="AAA97" s="631"/>
      <c r="AAB97" s="631"/>
      <c r="AAC97" s="631"/>
      <c r="AAD97" s="631"/>
      <c r="AAE97" s="631"/>
      <c r="AAF97" s="631"/>
      <c r="AAG97" s="631"/>
      <c r="AAH97" s="631"/>
      <c r="AAI97" s="631"/>
      <c r="AAJ97" s="631"/>
      <c r="AAK97" s="631"/>
      <c r="AAL97" s="631"/>
      <c r="AAM97" s="631"/>
      <c r="AAN97" s="631"/>
      <c r="AAO97" s="631"/>
      <c r="AAP97" s="631"/>
      <c r="AAQ97" s="631"/>
      <c r="AAR97" s="631"/>
      <c r="AAS97" s="631"/>
      <c r="AAT97" s="631"/>
      <c r="AAU97" s="631"/>
      <c r="AAV97" s="631"/>
      <c r="AAW97" s="631"/>
      <c r="AAX97" s="631"/>
      <c r="AAY97" s="631"/>
      <c r="AAZ97" s="631"/>
      <c r="ABA97" s="631"/>
      <c r="ABB97" s="631"/>
      <c r="ABC97" s="631"/>
      <c r="ABD97" s="631"/>
      <c r="ABE97" s="631"/>
      <c r="ABF97" s="631"/>
      <c r="ABG97" s="631"/>
      <c r="ABH97" s="631"/>
      <c r="ABI97" s="631"/>
      <c r="ABJ97" s="631"/>
      <c r="ABK97" s="631"/>
      <c r="ABL97" s="631"/>
      <c r="ABM97" s="631"/>
      <c r="ABN97" s="631"/>
      <c r="ABO97" s="631"/>
      <c r="ABP97" s="631"/>
      <c r="ABQ97" s="631"/>
      <c r="ABR97" s="631"/>
      <c r="ABS97" s="631"/>
      <c r="ABT97" s="631"/>
      <c r="ABU97" s="631"/>
      <c r="ABV97" s="631"/>
      <c r="ABW97" s="631"/>
      <c r="ABX97" s="631"/>
      <c r="ABY97" s="631"/>
      <c r="ABZ97" s="631"/>
      <c r="ACA97" s="631"/>
      <c r="ACB97" s="631"/>
      <c r="ACC97" s="631"/>
      <c r="ACD97" s="631"/>
      <c r="ACE97" s="631"/>
      <c r="ACF97" s="631"/>
      <c r="ACG97" s="631"/>
      <c r="ACH97" s="631"/>
      <c r="ACI97" s="631"/>
      <c r="ACJ97" s="631"/>
      <c r="ACK97" s="631"/>
      <c r="ACL97" s="631"/>
      <c r="ACM97" s="631"/>
      <c r="ACN97" s="631"/>
      <c r="ACO97" s="631"/>
      <c r="ACP97" s="631"/>
      <c r="ACQ97" s="631"/>
      <c r="ACR97" s="631"/>
      <c r="ACS97" s="631"/>
      <c r="ACT97" s="631"/>
      <c r="ACU97" s="631"/>
      <c r="ACV97" s="631"/>
      <c r="ACW97" s="631"/>
      <c r="ACX97" s="631"/>
      <c r="ACY97" s="631"/>
      <c r="ACZ97" s="631"/>
      <c r="ADA97" s="631"/>
      <c r="ADB97" s="631"/>
      <c r="ADC97" s="631"/>
      <c r="ADD97" s="631"/>
      <c r="ADE97" s="631"/>
      <c r="ADF97" s="631"/>
      <c r="ADG97" s="631"/>
      <c r="ADH97" s="631"/>
      <c r="ADI97" s="631"/>
      <c r="ADJ97" s="631"/>
      <c r="ADK97" s="631"/>
      <c r="ADL97" s="631"/>
      <c r="ADM97" s="631"/>
      <c r="ADN97" s="631"/>
      <c r="ADO97" s="631"/>
      <c r="ADP97" s="631"/>
      <c r="ADQ97" s="631"/>
      <c r="ADR97" s="631"/>
      <c r="ADS97" s="631"/>
      <c r="ADT97" s="631"/>
      <c r="ADU97" s="631"/>
      <c r="ADV97" s="631"/>
      <c r="ADW97" s="631"/>
      <c r="ADX97" s="631"/>
      <c r="ADY97" s="631"/>
      <c r="ADZ97" s="631"/>
      <c r="AEA97" s="631"/>
      <c r="AEB97" s="631"/>
      <c r="AEC97" s="631"/>
      <c r="AED97" s="631"/>
      <c r="AEE97" s="631"/>
      <c r="AEF97" s="631"/>
      <c r="AEG97" s="631"/>
      <c r="AEH97" s="631"/>
      <c r="AEI97" s="631"/>
      <c r="AEJ97" s="631"/>
      <c r="AEK97" s="631"/>
      <c r="AEL97" s="631"/>
      <c r="AEM97" s="631"/>
      <c r="AEN97" s="631"/>
      <c r="AEO97" s="631"/>
      <c r="AEP97" s="631"/>
      <c r="AEQ97" s="631"/>
      <c r="AER97" s="631"/>
      <c r="AES97" s="631"/>
      <c r="AET97" s="631"/>
      <c r="AEU97" s="631"/>
      <c r="AEV97" s="631"/>
      <c r="AEW97" s="631"/>
      <c r="AEX97" s="631"/>
      <c r="AEY97" s="631"/>
      <c r="AEZ97" s="631"/>
      <c r="AFA97" s="631"/>
      <c r="AFB97" s="631"/>
      <c r="AFC97" s="631"/>
      <c r="AFD97" s="631"/>
      <c r="AFE97" s="631"/>
      <c r="AFF97" s="631"/>
      <c r="AFG97" s="631"/>
      <c r="AFH97" s="631"/>
      <c r="AFI97" s="631"/>
      <c r="AFJ97" s="631"/>
      <c r="AFK97" s="631"/>
      <c r="AFL97" s="631"/>
      <c r="AFM97" s="631"/>
      <c r="AFN97" s="631"/>
      <c r="AFO97" s="631"/>
      <c r="AFP97" s="631"/>
      <c r="AFQ97" s="631"/>
      <c r="AFR97" s="631"/>
      <c r="AFS97" s="631"/>
      <c r="AFT97" s="631"/>
      <c r="AFU97" s="631"/>
      <c r="AFV97" s="631"/>
      <c r="AFW97" s="631"/>
      <c r="AFX97" s="631"/>
      <c r="AFY97" s="631"/>
      <c r="AFZ97" s="631"/>
      <c r="AGA97" s="631"/>
      <c r="AGB97" s="631"/>
      <c r="AGC97" s="631"/>
      <c r="AGD97" s="631"/>
      <c r="AGE97" s="631"/>
      <c r="AGF97" s="631"/>
      <c r="AGG97" s="631"/>
      <c r="AGH97" s="631"/>
      <c r="AGI97" s="631"/>
      <c r="AGJ97" s="631"/>
      <c r="AGK97" s="631"/>
      <c r="AGL97" s="631"/>
      <c r="AGM97" s="631"/>
      <c r="AGN97" s="631"/>
      <c r="AGO97" s="631"/>
      <c r="AGP97" s="631"/>
      <c r="AGQ97" s="631"/>
      <c r="AGR97" s="631"/>
      <c r="AGS97" s="631"/>
      <c r="AGT97" s="631"/>
      <c r="AGU97" s="631"/>
      <c r="AGV97" s="631"/>
      <c r="AGW97" s="631"/>
      <c r="AGX97" s="631"/>
      <c r="AGY97" s="631"/>
      <c r="AGZ97" s="631"/>
      <c r="AHA97" s="631"/>
      <c r="AHB97" s="631"/>
      <c r="AHC97" s="631"/>
      <c r="AHD97" s="631"/>
      <c r="AHE97" s="631"/>
      <c r="AHF97" s="631"/>
      <c r="AHG97" s="631"/>
      <c r="AHH97" s="631"/>
      <c r="AHI97" s="631"/>
      <c r="AHJ97" s="631"/>
      <c r="AHK97" s="631"/>
      <c r="AHL97" s="631"/>
      <c r="AHM97" s="631"/>
      <c r="AHN97" s="631"/>
      <c r="AHO97" s="631"/>
      <c r="AHP97" s="631"/>
      <c r="AHQ97" s="631"/>
      <c r="AHR97" s="631"/>
      <c r="AHS97" s="631"/>
      <c r="AHT97" s="631"/>
      <c r="AHU97" s="631"/>
      <c r="AHV97" s="631"/>
      <c r="AHW97" s="631"/>
      <c r="AHX97" s="631"/>
      <c r="AHY97" s="631"/>
      <c r="AHZ97" s="631"/>
      <c r="AIA97" s="631"/>
      <c r="AIB97" s="631"/>
      <c r="AIC97" s="631"/>
      <c r="AID97" s="631"/>
      <c r="AIE97" s="631"/>
      <c r="AIF97" s="631"/>
      <c r="AIG97" s="631"/>
      <c r="AIH97" s="631"/>
      <c r="AII97" s="631"/>
      <c r="AIJ97" s="631"/>
      <c r="AIK97" s="631"/>
      <c r="AIL97" s="631"/>
      <c r="AIM97" s="631"/>
      <c r="AIN97" s="631"/>
      <c r="AIO97" s="631"/>
      <c r="AIP97" s="631"/>
      <c r="AIQ97" s="631"/>
      <c r="AIR97" s="631"/>
      <c r="AIS97" s="631"/>
      <c r="AIT97" s="631"/>
      <c r="AIU97" s="631"/>
      <c r="AIV97" s="631"/>
      <c r="AIW97" s="631"/>
      <c r="AIX97" s="631"/>
      <c r="AIY97" s="631"/>
      <c r="AIZ97" s="631"/>
      <c r="AJA97" s="631"/>
      <c r="AJB97" s="631"/>
      <c r="AJC97" s="631"/>
      <c r="AJD97" s="631"/>
      <c r="AJE97" s="631"/>
      <c r="AJF97" s="631"/>
      <c r="AJG97" s="631"/>
      <c r="AJH97" s="631"/>
      <c r="AJI97" s="631"/>
      <c r="AJJ97" s="631"/>
      <c r="AJK97" s="631"/>
      <c r="AJL97" s="631"/>
      <c r="AJM97" s="631"/>
      <c r="AJN97" s="631"/>
      <c r="AJO97" s="631"/>
      <c r="AJP97" s="631"/>
      <c r="AJQ97" s="631"/>
      <c r="AJR97" s="631"/>
      <c r="AJS97" s="631"/>
      <c r="AJT97" s="631"/>
      <c r="AJU97" s="631"/>
      <c r="AJV97" s="631"/>
      <c r="AJW97" s="631"/>
      <c r="AJX97" s="631"/>
      <c r="AJY97" s="631"/>
      <c r="AJZ97" s="631"/>
      <c r="AKA97" s="631"/>
      <c r="AKB97" s="631"/>
      <c r="AKC97" s="631"/>
      <c r="AKD97" s="631"/>
      <c r="AKE97" s="631"/>
      <c r="AKF97" s="631"/>
      <c r="AKG97" s="631"/>
      <c r="AKH97" s="631"/>
      <c r="AKI97" s="631"/>
      <c r="AKJ97" s="631"/>
      <c r="AKK97" s="631"/>
      <c r="AKL97" s="631"/>
      <c r="AKM97" s="631"/>
      <c r="AKN97" s="631"/>
      <c r="AKO97" s="631"/>
      <c r="AKP97" s="631"/>
      <c r="AKQ97" s="631"/>
      <c r="AKR97" s="631"/>
      <c r="AKS97" s="631"/>
      <c r="AKT97" s="631"/>
      <c r="AKU97" s="631"/>
      <c r="AKV97" s="631"/>
      <c r="AKW97" s="631"/>
      <c r="AKX97" s="631"/>
      <c r="AKY97" s="631"/>
      <c r="AKZ97" s="631"/>
      <c r="ALA97" s="631"/>
      <c r="ALB97" s="631"/>
      <c r="ALC97" s="631"/>
      <c r="ALD97" s="631"/>
      <c r="ALE97" s="631"/>
      <c r="ALF97" s="631"/>
      <c r="ALG97" s="631"/>
      <c r="ALH97" s="631"/>
      <c r="ALI97" s="631"/>
      <c r="ALJ97" s="631"/>
      <c r="ALK97" s="631"/>
      <c r="ALL97" s="631"/>
      <c r="ALM97" s="631"/>
      <c r="ALN97" s="631"/>
      <c r="ALO97" s="631"/>
      <c r="ALP97" s="631"/>
      <c r="ALQ97" s="631"/>
      <c r="ALR97" s="631"/>
      <c r="ALS97" s="631"/>
      <c r="ALT97" s="631"/>
      <c r="ALU97" s="631"/>
      <c r="ALV97" s="631"/>
      <c r="ALW97" s="631"/>
      <c r="ALX97" s="631"/>
      <c r="ALY97" s="631"/>
      <c r="ALZ97" s="631"/>
      <c r="AMA97" s="631"/>
      <c r="AMB97" s="631"/>
      <c r="AMC97" s="631"/>
      <c r="AMD97" s="631"/>
      <c r="AME97" s="631"/>
      <c r="AMF97" s="631"/>
      <c r="AMG97" s="631"/>
      <c r="AMH97" s="631"/>
      <c r="AMI97" s="631"/>
      <c r="AMJ97" s="631"/>
      <c r="AMK97" s="631"/>
      <c r="AML97" s="631"/>
      <c r="AMM97" s="631"/>
      <c r="AMN97" s="631"/>
      <c r="AMO97" s="631"/>
      <c r="AMP97" s="631"/>
      <c r="AMQ97" s="631"/>
      <c r="AMR97" s="631"/>
      <c r="AMS97" s="631"/>
      <c r="AMT97" s="631"/>
      <c r="AMU97" s="631"/>
      <c r="AMV97" s="631"/>
      <c r="AMW97" s="631"/>
      <c r="AMX97" s="631"/>
      <c r="AMY97" s="631"/>
      <c r="AMZ97" s="631"/>
      <c r="ANA97" s="631"/>
      <c r="ANB97" s="631"/>
      <c r="ANC97" s="631"/>
      <c r="AND97" s="631"/>
      <c r="ANE97" s="631"/>
      <c r="ANF97" s="631"/>
      <c r="ANG97" s="631"/>
      <c r="ANH97" s="631"/>
      <c r="ANI97" s="631"/>
      <c r="ANJ97" s="631"/>
      <c r="ANK97" s="631"/>
      <c r="ANL97" s="631"/>
      <c r="ANM97" s="631"/>
      <c r="ANN97" s="631"/>
      <c r="ANO97" s="631"/>
      <c r="ANP97" s="631"/>
      <c r="ANQ97" s="631"/>
      <c r="ANR97" s="631"/>
      <c r="ANS97" s="631"/>
      <c r="ANT97" s="631"/>
      <c r="ANU97" s="631"/>
      <c r="ANV97" s="631"/>
      <c r="ANW97" s="631"/>
      <c r="ANX97" s="631"/>
      <c r="ANY97" s="631"/>
      <c r="ANZ97" s="631"/>
      <c r="AOA97" s="631"/>
      <c r="AOB97" s="631"/>
      <c r="AOC97" s="631"/>
      <c r="AOD97" s="631"/>
      <c r="AOE97" s="631"/>
      <c r="AOF97" s="631"/>
      <c r="AOG97" s="631"/>
      <c r="AOH97" s="631"/>
      <c r="AOI97" s="631"/>
      <c r="AOJ97" s="631"/>
      <c r="AOK97" s="631"/>
      <c r="AOL97" s="631"/>
      <c r="AOM97" s="631"/>
      <c r="AON97" s="631"/>
      <c r="AOO97" s="631"/>
      <c r="AOP97" s="631"/>
      <c r="AOQ97" s="631"/>
      <c r="AOR97" s="631"/>
      <c r="AOS97" s="631"/>
      <c r="AOT97" s="631"/>
      <c r="AOU97" s="631"/>
      <c r="AOV97" s="631"/>
      <c r="AOW97" s="631"/>
      <c r="AOX97" s="631"/>
      <c r="AOY97" s="631"/>
      <c r="AOZ97" s="631"/>
      <c r="APA97" s="631"/>
      <c r="APB97" s="631"/>
      <c r="APC97" s="631"/>
      <c r="APD97" s="631"/>
      <c r="APE97" s="631"/>
      <c r="APF97" s="631"/>
      <c r="APG97" s="631"/>
      <c r="APH97" s="631"/>
      <c r="API97" s="631"/>
      <c r="APJ97" s="631"/>
      <c r="APK97" s="631"/>
      <c r="APL97" s="631"/>
      <c r="APM97" s="631"/>
      <c r="APN97" s="631"/>
      <c r="APO97" s="631"/>
      <c r="APP97" s="631"/>
      <c r="APQ97" s="631"/>
      <c r="APR97" s="631"/>
      <c r="APS97" s="631"/>
      <c r="APT97" s="631"/>
      <c r="APU97" s="631"/>
      <c r="APV97" s="631"/>
      <c r="APW97" s="631"/>
      <c r="APX97" s="631"/>
      <c r="APY97" s="631"/>
      <c r="APZ97" s="631"/>
      <c r="AQA97" s="631"/>
      <c r="AQB97" s="631"/>
      <c r="AQC97" s="631"/>
      <c r="AQD97" s="631"/>
      <c r="AQE97" s="631"/>
      <c r="AQF97" s="631"/>
      <c r="AQG97" s="631"/>
      <c r="AQH97" s="631"/>
      <c r="AQI97" s="631"/>
      <c r="AQJ97" s="631"/>
      <c r="AQK97" s="631"/>
      <c r="AQL97" s="631"/>
      <c r="AQM97" s="631"/>
      <c r="AQN97" s="631"/>
      <c r="AQO97" s="631"/>
      <c r="AQP97" s="631"/>
      <c r="AQQ97" s="631"/>
      <c r="AQR97" s="631"/>
      <c r="AQS97" s="631"/>
      <c r="AQT97" s="631"/>
      <c r="AQU97" s="631"/>
      <c r="AQV97" s="631"/>
      <c r="AQW97" s="631"/>
      <c r="AQX97" s="631"/>
      <c r="AQY97" s="631"/>
      <c r="AQZ97" s="631"/>
      <c r="ARA97" s="631"/>
      <c r="ARB97" s="631"/>
      <c r="ARC97" s="631"/>
      <c r="ARD97" s="631"/>
      <c r="ARE97" s="631"/>
      <c r="ARF97" s="631"/>
      <c r="ARG97" s="631"/>
      <c r="ARH97" s="631"/>
      <c r="ARI97" s="631"/>
      <c r="ARJ97" s="631"/>
      <c r="ARK97" s="631"/>
      <c r="ARL97" s="631"/>
      <c r="ARM97" s="631"/>
      <c r="ARN97" s="631"/>
      <c r="ARO97" s="631"/>
      <c r="ARP97" s="631"/>
      <c r="ARQ97" s="631"/>
      <c r="ARR97" s="631"/>
      <c r="ARS97" s="631"/>
      <c r="ART97" s="631"/>
      <c r="ARU97" s="631"/>
      <c r="ARV97" s="631"/>
      <c r="ARW97" s="631"/>
      <c r="ARX97" s="631"/>
      <c r="ARY97" s="631"/>
      <c r="ARZ97" s="631"/>
      <c r="ASA97" s="631"/>
      <c r="ASB97" s="631"/>
      <c r="ASC97" s="631"/>
      <c r="ASD97" s="631"/>
      <c r="ASE97" s="631"/>
      <c r="ASF97" s="631"/>
      <c r="ASG97" s="631"/>
      <c r="ASH97" s="631"/>
      <c r="ASI97" s="631"/>
      <c r="ASJ97" s="631"/>
      <c r="ASK97" s="631"/>
      <c r="ASL97" s="631"/>
      <c r="ASM97" s="631"/>
      <c r="ASN97" s="631"/>
      <c r="ASO97" s="631"/>
      <c r="ASP97" s="631"/>
      <c r="ASQ97" s="631"/>
      <c r="ASR97" s="631"/>
      <c r="ASS97" s="631"/>
      <c r="AST97" s="631"/>
      <c r="ASU97" s="631"/>
      <c r="ASV97" s="631"/>
      <c r="ASW97" s="631"/>
      <c r="ASX97" s="631"/>
      <c r="ASY97" s="631"/>
      <c r="ASZ97" s="631"/>
      <c r="ATA97" s="631"/>
      <c r="ATB97" s="631"/>
      <c r="ATC97" s="631"/>
      <c r="ATD97" s="631"/>
      <c r="ATE97" s="631"/>
      <c r="ATF97" s="631"/>
      <c r="ATG97" s="631"/>
      <c r="ATH97" s="631"/>
      <c r="ATI97" s="631"/>
      <c r="ATJ97" s="631"/>
      <c r="ATK97" s="631"/>
      <c r="ATL97" s="631"/>
      <c r="ATM97" s="631"/>
      <c r="ATN97" s="631"/>
      <c r="ATO97" s="631"/>
      <c r="ATP97" s="631"/>
      <c r="ATQ97" s="631"/>
      <c r="ATR97" s="631"/>
      <c r="ATS97" s="631"/>
      <c r="ATT97" s="631"/>
      <c r="ATU97" s="631"/>
      <c r="ATV97" s="631"/>
      <c r="ATW97" s="631"/>
      <c r="ATX97" s="631"/>
      <c r="ATY97" s="631"/>
      <c r="ATZ97" s="631"/>
      <c r="AUA97" s="631"/>
      <c r="AUB97" s="631"/>
      <c r="AUC97" s="631"/>
      <c r="AUD97" s="631"/>
      <c r="AUE97" s="631"/>
      <c r="AUF97" s="631"/>
      <c r="AUG97" s="631"/>
      <c r="AUH97" s="631"/>
      <c r="AUI97" s="631"/>
      <c r="AUJ97" s="631"/>
      <c r="AUK97" s="631"/>
      <c r="AUL97" s="631"/>
      <c r="AUM97" s="631"/>
      <c r="AUN97" s="631"/>
      <c r="AUO97" s="631"/>
      <c r="AUP97" s="631"/>
      <c r="AUQ97" s="631"/>
      <c r="AUR97" s="631"/>
      <c r="AUS97" s="631"/>
      <c r="AUT97" s="631"/>
      <c r="AUU97" s="631"/>
      <c r="AUV97" s="631"/>
      <c r="AUW97" s="631"/>
      <c r="AUX97" s="631"/>
      <c r="AUY97" s="631"/>
      <c r="AUZ97" s="631"/>
      <c r="AVA97" s="631"/>
      <c r="AVB97" s="631"/>
      <c r="AVC97" s="631"/>
      <c r="AVD97" s="631"/>
      <c r="AVE97" s="631"/>
      <c r="AVF97" s="631"/>
      <c r="AVG97" s="631"/>
      <c r="AVH97" s="631"/>
      <c r="AVI97" s="631"/>
      <c r="AVJ97" s="631"/>
      <c r="AVK97" s="631"/>
      <c r="AVL97" s="631"/>
      <c r="AVM97" s="631"/>
      <c r="AVN97" s="631"/>
      <c r="AVO97" s="631"/>
      <c r="AVP97" s="631"/>
      <c r="AVQ97" s="631"/>
      <c r="AVR97" s="631"/>
      <c r="AVS97" s="631"/>
      <c r="AVT97" s="631"/>
      <c r="AVU97" s="631"/>
      <c r="AVV97" s="631"/>
      <c r="AVW97" s="631"/>
      <c r="AVX97" s="631"/>
      <c r="AVY97" s="631"/>
      <c r="AVZ97" s="631"/>
      <c r="AWA97" s="631"/>
      <c r="AWB97" s="631"/>
      <c r="AWC97" s="631"/>
      <c r="AWD97" s="631"/>
      <c r="AWE97" s="631"/>
      <c r="AWF97" s="631"/>
      <c r="AWG97" s="631"/>
      <c r="AWH97" s="631"/>
      <c r="AWI97" s="631"/>
      <c r="AWJ97" s="631"/>
      <c r="AWK97" s="631"/>
      <c r="AWL97" s="631"/>
      <c r="AWM97" s="631"/>
      <c r="AWN97" s="631"/>
      <c r="AWO97" s="631"/>
      <c r="AWP97" s="631"/>
      <c r="AWQ97" s="631"/>
      <c r="AWR97" s="631"/>
      <c r="AWS97" s="631"/>
      <c r="AWT97" s="631"/>
      <c r="AWU97" s="631"/>
      <c r="AWV97" s="631"/>
      <c r="AWW97" s="631"/>
      <c r="AWX97" s="631"/>
      <c r="AWY97" s="631"/>
      <c r="AWZ97" s="631"/>
      <c r="AXA97" s="631"/>
      <c r="AXB97" s="631"/>
      <c r="AXC97" s="631"/>
      <c r="AXD97" s="631"/>
      <c r="AXE97" s="631"/>
      <c r="AXF97" s="631"/>
      <c r="AXG97" s="631"/>
      <c r="AXH97" s="631"/>
      <c r="AXI97" s="631"/>
      <c r="AXJ97" s="631"/>
      <c r="AXK97" s="631"/>
      <c r="AXL97" s="631"/>
      <c r="AXM97" s="631"/>
      <c r="AXN97" s="631"/>
      <c r="AXO97" s="631"/>
      <c r="AXP97" s="631"/>
      <c r="AXQ97" s="631"/>
      <c r="AXR97" s="631"/>
      <c r="AXS97" s="631"/>
      <c r="AXT97" s="631"/>
      <c r="AXU97" s="631"/>
      <c r="AXV97" s="631"/>
      <c r="AXW97" s="631"/>
      <c r="AXX97" s="631"/>
      <c r="AXY97" s="631"/>
      <c r="AXZ97" s="631"/>
      <c r="AYA97" s="631"/>
      <c r="AYB97" s="631"/>
      <c r="AYC97" s="631"/>
      <c r="AYD97" s="631"/>
      <c r="AYE97" s="631"/>
      <c r="AYF97" s="631"/>
      <c r="AYG97" s="631"/>
      <c r="AYH97" s="631"/>
      <c r="AYI97" s="631"/>
      <c r="AYJ97" s="631"/>
      <c r="AYK97" s="631"/>
      <c r="AYL97" s="631"/>
      <c r="AYM97" s="631"/>
      <c r="AYN97" s="631"/>
      <c r="AYO97" s="631"/>
      <c r="AYP97" s="631"/>
      <c r="AYQ97" s="631"/>
      <c r="AYR97" s="631"/>
      <c r="AYS97" s="631"/>
      <c r="AYT97" s="631"/>
      <c r="AYU97" s="631"/>
      <c r="AYV97" s="631"/>
      <c r="AYW97" s="631"/>
      <c r="AYX97" s="631"/>
      <c r="AYY97" s="631"/>
      <c r="AYZ97" s="631"/>
      <c r="AZA97" s="631"/>
      <c r="AZB97" s="631"/>
      <c r="AZC97" s="631"/>
      <c r="AZD97" s="631"/>
      <c r="AZE97" s="631"/>
      <c r="AZF97" s="631"/>
      <c r="AZG97" s="631"/>
      <c r="AZH97" s="631"/>
      <c r="AZI97" s="631"/>
      <c r="AZJ97" s="631"/>
      <c r="AZK97" s="631"/>
      <c r="AZL97" s="631"/>
      <c r="AZM97" s="631"/>
      <c r="AZN97" s="631"/>
      <c r="AZO97" s="631"/>
      <c r="AZP97" s="631"/>
      <c r="AZQ97" s="631"/>
      <c r="AZR97" s="631"/>
      <c r="AZS97" s="631"/>
      <c r="AZT97" s="631"/>
      <c r="AZU97" s="631"/>
      <c r="AZV97" s="631"/>
      <c r="AZW97" s="631"/>
      <c r="AZX97" s="631"/>
      <c r="AZY97" s="631"/>
      <c r="AZZ97" s="631"/>
      <c r="BAA97" s="631"/>
      <c r="BAB97" s="631"/>
      <c r="BAC97" s="631"/>
      <c r="BAD97" s="631"/>
      <c r="BAE97" s="631"/>
      <c r="BAF97" s="631"/>
      <c r="BAG97" s="631"/>
      <c r="BAH97" s="631"/>
      <c r="BAI97" s="631"/>
      <c r="BAJ97" s="631"/>
      <c r="BAK97" s="631"/>
      <c r="BAL97" s="631"/>
      <c r="BAM97" s="631"/>
      <c r="BAN97" s="631"/>
      <c r="BAO97" s="631"/>
      <c r="BAP97" s="631"/>
      <c r="BAQ97" s="631"/>
      <c r="BAR97" s="631"/>
      <c r="BAS97" s="631"/>
      <c r="BAT97" s="631"/>
      <c r="BAU97" s="631"/>
      <c r="BAV97" s="631"/>
      <c r="BAW97" s="631"/>
      <c r="BAX97" s="631"/>
      <c r="BAY97" s="631"/>
      <c r="BAZ97" s="631"/>
      <c r="BBA97" s="631"/>
      <c r="BBB97" s="631"/>
      <c r="BBC97" s="631"/>
      <c r="BBD97" s="631"/>
      <c r="BBE97" s="631"/>
      <c r="BBF97" s="631"/>
      <c r="BBG97" s="631"/>
      <c r="BBH97" s="631"/>
      <c r="BBI97" s="631"/>
      <c r="BBJ97" s="631"/>
      <c r="BBK97" s="631"/>
      <c r="BBL97" s="631"/>
      <c r="BBM97" s="631"/>
      <c r="BBN97" s="631"/>
      <c r="BBO97" s="631"/>
      <c r="BBP97" s="631"/>
      <c r="BBQ97" s="631"/>
      <c r="BBR97" s="631"/>
      <c r="BBS97" s="631"/>
      <c r="BBT97" s="631"/>
      <c r="BBU97" s="631"/>
      <c r="BBV97" s="631"/>
      <c r="BBW97" s="631"/>
      <c r="BBX97" s="631"/>
      <c r="BBY97" s="631"/>
      <c r="BBZ97" s="631"/>
      <c r="BCA97" s="631"/>
      <c r="BCB97" s="631"/>
      <c r="BCC97" s="631"/>
      <c r="BCD97" s="631"/>
      <c r="BCE97" s="631"/>
      <c r="BCF97" s="631"/>
      <c r="BCG97" s="631"/>
      <c r="BCH97" s="631"/>
      <c r="BCI97" s="631"/>
      <c r="BCJ97" s="631"/>
      <c r="BCK97" s="631"/>
      <c r="BCL97" s="631"/>
      <c r="BCM97" s="631"/>
      <c r="BCN97" s="631"/>
      <c r="BCO97" s="631"/>
      <c r="BCP97" s="631"/>
      <c r="BCQ97" s="631"/>
      <c r="BCR97" s="631"/>
      <c r="BCS97" s="631"/>
      <c r="BCT97" s="631"/>
      <c r="BCU97" s="631"/>
      <c r="BCV97" s="631"/>
      <c r="BCW97" s="631"/>
      <c r="BCX97" s="631"/>
      <c r="BCY97" s="631"/>
      <c r="BCZ97" s="631"/>
      <c r="BDA97" s="631"/>
      <c r="BDB97" s="631"/>
      <c r="BDC97" s="631"/>
      <c r="BDD97" s="631"/>
      <c r="BDE97" s="631"/>
      <c r="BDF97" s="631"/>
      <c r="BDG97" s="631"/>
      <c r="BDH97" s="631"/>
      <c r="BDI97" s="631"/>
      <c r="BDJ97" s="631"/>
      <c r="BDK97" s="631"/>
    </row>
    <row r="98" spans="1:1467" customFormat="1">
      <c r="A98" s="631"/>
      <c r="B98" s="672" t="s">
        <v>51</v>
      </c>
      <c r="C98" s="562">
        <v>0.23330000000000001</v>
      </c>
      <c r="D98" s="563">
        <v>17.212282608695649</v>
      </c>
      <c r="E98" s="563"/>
      <c r="F98" s="674">
        <v>17.212282608695649</v>
      </c>
      <c r="G98" s="631"/>
      <c r="H98" s="631"/>
      <c r="I98" s="631"/>
      <c r="J98" s="631"/>
      <c r="K98" s="631"/>
      <c r="L98" s="631"/>
      <c r="M98" s="631"/>
      <c r="N98" s="631"/>
      <c r="O98" s="631"/>
      <c r="P98" s="631"/>
      <c r="Q98" s="631"/>
      <c r="R98" s="631"/>
      <c r="S98" s="631"/>
      <c r="T98" s="631"/>
      <c r="U98" s="631"/>
      <c r="V98" s="631"/>
      <c r="W98" s="631"/>
      <c r="X98" s="631"/>
      <c r="Y98" s="631"/>
      <c r="Z98" s="631"/>
      <c r="AA98" s="631"/>
      <c r="AB98" s="631"/>
      <c r="AC98" s="631"/>
      <c r="AD98" s="631"/>
      <c r="AE98" s="631"/>
      <c r="AF98" s="631"/>
      <c r="AG98" s="631"/>
      <c r="AH98" s="631"/>
      <c r="AI98" s="631"/>
      <c r="AJ98" s="631"/>
      <c r="AK98" s="631"/>
      <c r="AL98" s="631"/>
      <c r="AM98" s="631"/>
      <c r="AN98" s="631"/>
      <c r="AO98" s="631"/>
      <c r="AP98" s="631"/>
      <c r="AQ98" s="631"/>
      <c r="AR98" s="631"/>
      <c r="AS98" s="631"/>
      <c r="AT98" s="631"/>
      <c r="AU98" s="631"/>
      <c r="AV98" s="631"/>
      <c r="AW98" s="631"/>
      <c r="AX98" s="631"/>
      <c r="AY98" s="631"/>
      <c r="AZ98" s="631"/>
      <c r="BA98" s="631"/>
      <c r="BB98" s="631"/>
      <c r="BC98" s="631"/>
      <c r="BD98" s="631"/>
      <c r="BE98" s="631"/>
      <c r="BF98" s="631"/>
      <c r="BG98" s="631"/>
      <c r="BH98" s="631"/>
      <c r="BI98" s="631"/>
      <c r="BJ98" s="631"/>
      <c r="BK98" s="631"/>
      <c r="BL98" s="631"/>
      <c r="BM98" s="631"/>
      <c r="BN98" s="631"/>
      <c r="BO98" s="631"/>
      <c r="BP98" s="631"/>
      <c r="BQ98" s="631"/>
      <c r="BR98" s="631"/>
      <c r="BS98" s="631"/>
      <c r="BT98" s="631"/>
      <c r="BU98" s="631"/>
      <c r="BV98" s="631"/>
      <c r="BW98" s="631"/>
      <c r="BX98" s="631"/>
      <c r="BY98" s="631"/>
      <c r="BZ98" s="631"/>
      <c r="CA98" s="631"/>
      <c r="CB98" s="631"/>
      <c r="CC98" s="631"/>
      <c r="CD98" s="631"/>
      <c r="CE98" s="631"/>
      <c r="CF98" s="631"/>
      <c r="CG98" s="631"/>
      <c r="CH98" s="631"/>
      <c r="CI98" s="631"/>
      <c r="CJ98" s="631"/>
      <c r="CK98" s="631"/>
      <c r="CL98" s="631"/>
      <c r="CM98" s="631"/>
      <c r="CN98" s="631"/>
      <c r="CO98" s="631"/>
      <c r="CP98" s="631"/>
      <c r="CQ98" s="631"/>
      <c r="CR98" s="631"/>
      <c r="CS98" s="631"/>
      <c r="CT98" s="631"/>
      <c r="CU98" s="631"/>
      <c r="CV98" s="631"/>
      <c r="CW98" s="631"/>
      <c r="CX98" s="631"/>
      <c r="CY98" s="631"/>
      <c r="CZ98" s="631"/>
      <c r="DA98" s="631"/>
      <c r="DB98" s="631"/>
      <c r="DC98" s="631"/>
      <c r="DD98" s="631"/>
      <c r="DE98" s="631"/>
      <c r="DF98" s="631"/>
      <c r="DG98" s="631"/>
      <c r="DH98" s="631"/>
      <c r="DI98" s="631"/>
      <c r="DJ98" s="631"/>
      <c r="DK98" s="631"/>
      <c r="DL98" s="631"/>
      <c r="DM98" s="631"/>
      <c r="DN98" s="631"/>
      <c r="DO98" s="631"/>
      <c r="DP98" s="631"/>
      <c r="DQ98" s="631"/>
      <c r="DR98" s="631"/>
      <c r="DS98" s="631"/>
      <c r="DT98" s="631"/>
      <c r="DU98" s="631"/>
      <c r="DV98" s="631"/>
      <c r="DW98" s="631"/>
      <c r="DX98" s="631"/>
      <c r="DY98" s="631"/>
      <c r="DZ98" s="631"/>
      <c r="EA98" s="631"/>
      <c r="EB98" s="631"/>
      <c r="EC98" s="631"/>
      <c r="ED98" s="631"/>
      <c r="EE98" s="631"/>
      <c r="EF98" s="631"/>
      <c r="EG98" s="631"/>
      <c r="EH98" s="631"/>
      <c r="EI98" s="631"/>
      <c r="EJ98" s="631"/>
      <c r="EK98" s="631"/>
      <c r="EL98" s="631"/>
      <c r="EM98" s="631"/>
      <c r="EN98" s="631"/>
      <c r="EO98" s="631"/>
      <c r="EP98" s="631"/>
      <c r="EQ98" s="631"/>
      <c r="ER98" s="631"/>
      <c r="ES98" s="631"/>
      <c r="ET98" s="631"/>
      <c r="EU98" s="631"/>
      <c r="EV98" s="631"/>
      <c r="EW98" s="631"/>
      <c r="EX98" s="631"/>
      <c r="EY98" s="631"/>
      <c r="EZ98" s="631"/>
      <c r="FA98" s="631"/>
      <c r="FB98" s="631"/>
      <c r="FC98" s="631"/>
      <c r="FD98" s="631"/>
      <c r="FE98" s="631"/>
      <c r="FF98" s="631"/>
      <c r="FG98" s="631"/>
      <c r="FH98" s="631"/>
      <c r="FI98" s="631"/>
      <c r="FJ98" s="631"/>
      <c r="FK98" s="631"/>
      <c r="FL98" s="631"/>
      <c r="FM98" s="631"/>
      <c r="FN98" s="631"/>
      <c r="FO98" s="631"/>
      <c r="FP98" s="631"/>
      <c r="FQ98" s="631"/>
      <c r="FR98" s="631"/>
      <c r="FS98" s="631"/>
      <c r="FT98" s="631"/>
      <c r="FU98" s="631"/>
      <c r="FV98" s="631"/>
      <c r="FW98" s="631"/>
      <c r="FX98" s="631"/>
      <c r="FY98" s="631"/>
      <c r="FZ98" s="631"/>
      <c r="GA98" s="631"/>
      <c r="GB98" s="631"/>
      <c r="GC98" s="631"/>
      <c r="GD98" s="631"/>
      <c r="GE98" s="631"/>
      <c r="GF98" s="631"/>
      <c r="GG98" s="631"/>
      <c r="GH98" s="631"/>
      <c r="GI98" s="631"/>
      <c r="GJ98" s="631"/>
      <c r="GK98" s="631"/>
      <c r="GL98" s="631"/>
      <c r="GM98" s="631"/>
      <c r="GN98" s="631"/>
      <c r="GO98" s="631"/>
      <c r="GP98" s="631"/>
      <c r="GQ98" s="631"/>
      <c r="GR98" s="631"/>
      <c r="GS98" s="631"/>
      <c r="GT98" s="631"/>
      <c r="GU98" s="631"/>
      <c r="GV98" s="631"/>
      <c r="GW98" s="631"/>
      <c r="GX98" s="631"/>
      <c r="GY98" s="631"/>
      <c r="GZ98" s="631"/>
      <c r="HA98" s="631"/>
      <c r="HB98" s="631"/>
      <c r="HC98" s="631"/>
      <c r="HD98" s="631"/>
      <c r="HE98" s="631"/>
      <c r="HF98" s="631"/>
      <c r="HG98" s="631"/>
      <c r="HH98" s="631"/>
      <c r="HI98" s="631"/>
      <c r="HJ98" s="631"/>
      <c r="HK98" s="631"/>
      <c r="HL98" s="631"/>
      <c r="HM98" s="631"/>
      <c r="HN98" s="631"/>
      <c r="HO98" s="631"/>
      <c r="HP98" s="631"/>
      <c r="HQ98" s="631"/>
      <c r="HR98" s="631"/>
      <c r="HS98" s="631"/>
      <c r="HT98" s="631"/>
      <c r="HU98" s="631"/>
      <c r="HV98" s="631"/>
      <c r="HW98" s="631"/>
      <c r="HX98" s="631"/>
      <c r="HY98" s="631"/>
      <c r="HZ98" s="631"/>
      <c r="IA98" s="631"/>
      <c r="IB98" s="631"/>
      <c r="IC98" s="631"/>
      <c r="ID98" s="631"/>
      <c r="IE98" s="631"/>
      <c r="IF98" s="631"/>
      <c r="IG98" s="631"/>
      <c r="IH98" s="631"/>
      <c r="II98" s="631"/>
      <c r="IJ98" s="631"/>
      <c r="IK98" s="631"/>
      <c r="IL98" s="631"/>
      <c r="IM98" s="631"/>
      <c r="IN98" s="631"/>
      <c r="IO98" s="631"/>
      <c r="IP98" s="631"/>
      <c r="IQ98" s="631"/>
      <c r="IR98" s="631"/>
      <c r="IS98" s="631"/>
      <c r="IT98" s="631"/>
      <c r="IU98" s="631"/>
      <c r="IV98" s="631"/>
      <c r="IW98" s="631"/>
      <c r="IX98" s="631"/>
      <c r="IY98" s="631"/>
      <c r="IZ98" s="631"/>
      <c r="JA98" s="631"/>
      <c r="JB98" s="631"/>
      <c r="JC98" s="631"/>
      <c r="JD98" s="631"/>
      <c r="JE98" s="631"/>
      <c r="JF98" s="631"/>
      <c r="JG98" s="631"/>
      <c r="JH98" s="631"/>
      <c r="JI98" s="631"/>
      <c r="JJ98" s="631"/>
      <c r="JK98" s="631"/>
      <c r="JL98" s="631"/>
      <c r="JM98" s="631"/>
      <c r="JN98" s="631"/>
      <c r="JO98" s="631"/>
      <c r="JP98" s="631"/>
      <c r="JQ98" s="631"/>
      <c r="JR98" s="631"/>
      <c r="JS98" s="631"/>
      <c r="JT98" s="631"/>
      <c r="JU98" s="631"/>
      <c r="JV98" s="631"/>
      <c r="JW98" s="631"/>
      <c r="JX98" s="631"/>
      <c r="JY98" s="631"/>
      <c r="JZ98" s="631"/>
      <c r="KA98" s="631"/>
      <c r="KB98" s="631"/>
      <c r="KC98" s="631"/>
      <c r="KD98" s="631"/>
      <c r="KE98" s="631"/>
      <c r="KF98" s="631"/>
      <c r="KG98" s="631"/>
      <c r="KH98" s="631"/>
      <c r="KI98" s="631"/>
      <c r="KJ98" s="631"/>
      <c r="KK98" s="631"/>
      <c r="KL98" s="631"/>
      <c r="KM98" s="631"/>
      <c r="KN98" s="631"/>
      <c r="KO98" s="631"/>
      <c r="KP98" s="631"/>
      <c r="KQ98" s="631"/>
      <c r="KR98" s="631"/>
      <c r="KS98" s="631"/>
      <c r="KT98" s="631"/>
      <c r="KU98" s="631"/>
      <c r="KV98" s="631"/>
      <c r="KW98" s="631"/>
      <c r="KX98" s="631"/>
      <c r="KY98" s="631"/>
      <c r="KZ98" s="631"/>
      <c r="LA98" s="631"/>
      <c r="LB98" s="631"/>
      <c r="LC98" s="631"/>
      <c r="LD98" s="631"/>
      <c r="LE98" s="631"/>
      <c r="LF98" s="631"/>
      <c r="LG98" s="631"/>
      <c r="LH98" s="631"/>
      <c r="LI98" s="631"/>
      <c r="LJ98" s="631"/>
      <c r="LK98" s="631"/>
      <c r="LL98" s="631"/>
      <c r="LM98" s="631"/>
      <c r="LN98" s="631"/>
      <c r="LO98" s="631"/>
      <c r="LP98" s="631"/>
      <c r="LQ98" s="631"/>
      <c r="LR98" s="631"/>
      <c r="LS98" s="631"/>
      <c r="LT98" s="631"/>
      <c r="LU98" s="631"/>
      <c r="LV98" s="631"/>
      <c r="LW98" s="631"/>
      <c r="LX98" s="631"/>
      <c r="LY98" s="631"/>
      <c r="LZ98" s="631"/>
      <c r="MA98" s="631"/>
      <c r="MB98" s="631"/>
      <c r="MC98" s="631"/>
      <c r="MD98" s="631"/>
      <c r="ME98" s="631"/>
      <c r="MF98" s="631"/>
      <c r="MG98" s="631"/>
      <c r="MH98" s="631"/>
      <c r="MI98" s="631"/>
      <c r="MJ98" s="631"/>
      <c r="MK98" s="631"/>
      <c r="ML98" s="631"/>
      <c r="MM98" s="631"/>
      <c r="MN98" s="631"/>
      <c r="MO98" s="631"/>
      <c r="MP98" s="631"/>
      <c r="MQ98" s="631"/>
      <c r="MR98" s="631"/>
      <c r="MS98" s="631"/>
      <c r="MT98" s="631"/>
      <c r="MU98" s="631"/>
      <c r="MV98" s="631"/>
      <c r="MW98" s="631"/>
      <c r="MX98" s="631"/>
      <c r="MY98" s="631"/>
      <c r="MZ98" s="631"/>
      <c r="NA98" s="631"/>
      <c r="NB98" s="631"/>
      <c r="NC98" s="631"/>
      <c r="ND98" s="631"/>
      <c r="NE98" s="631"/>
      <c r="NF98" s="631"/>
      <c r="NG98" s="631"/>
      <c r="NH98" s="631"/>
      <c r="NI98" s="631"/>
      <c r="NJ98" s="631"/>
      <c r="NK98" s="631"/>
      <c r="NL98" s="631"/>
      <c r="NM98" s="631"/>
      <c r="NN98" s="631"/>
      <c r="NO98" s="631"/>
      <c r="NP98" s="631"/>
      <c r="NQ98" s="631"/>
      <c r="NR98" s="631"/>
      <c r="NS98" s="631"/>
      <c r="NT98" s="631"/>
      <c r="NU98" s="631"/>
      <c r="NV98" s="631"/>
      <c r="NW98" s="631"/>
      <c r="NX98" s="631"/>
      <c r="NY98" s="631"/>
      <c r="NZ98" s="631"/>
      <c r="OA98" s="631"/>
      <c r="OB98" s="631"/>
      <c r="OC98" s="631"/>
      <c r="OD98" s="631"/>
      <c r="OE98" s="631"/>
      <c r="OF98" s="631"/>
      <c r="OG98" s="631"/>
      <c r="OH98" s="631"/>
      <c r="OI98" s="631"/>
      <c r="OJ98" s="631"/>
      <c r="OK98" s="631"/>
      <c r="OL98" s="631"/>
      <c r="OM98" s="631"/>
      <c r="ON98" s="631"/>
      <c r="OO98" s="631"/>
      <c r="OP98" s="631"/>
      <c r="OQ98" s="631"/>
      <c r="OR98" s="631"/>
      <c r="OS98" s="631"/>
      <c r="OT98" s="631"/>
      <c r="OU98" s="631"/>
      <c r="OV98" s="631"/>
      <c r="OW98" s="631"/>
      <c r="OX98" s="631"/>
      <c r="OY98" s="631"/>
      <c r="OZ98" s="631"/>
      <c r="PA98" s="631"/>
      <c r="PB98" s="631"/>
      <c r="PC98" s="631"/>
      <c r="PD98" s="631"/>
      <c r="PE98" s="631"/>
      <c r="PF98" s="631"/>
      <c r="PG98" s="631"/>
      <c r="PH98" s="631"/>
      <c r="PI98" s="631"/>
      <c r="PJ98" s="631"/>
      <c r="PK98" s="631"/>
      <c r="PL98" s="631"/>
      <c r="PM98" s="631"/>
      <c r="PN98" s="631"/>
      <c r="PO98" s="631"/>
      <c r="PP98" s="631"/>
      <c r="PQ98" s="631"/>
      <c r="PR98" s="631"/>
      <c r="PS98" s="631"/>
      <c r="PT98" s="631"/>
      <c r="PU98" s="631"/>
      <c r="PV98" s="631"/>
      <c r="PW98" s="631"/>
      <c r="PX98" s="631"/>
      <c r="PY98" s="631"/>
      <c r="PZ98" s="631"/>
      <c r="QA98" s="631"/>
      <c r="QB98" s="631"/>
      <c r="QC98" s="631"/>
      <c r="QD98" s="631"/>
      <c r="QE98" s="631"/>
      <c r="QF98" s="631"/>
      <c r="QG98" s="631"/>
      <c r="QH98" s="631"/>
      <c r="QI98" s="631"/>
      <c r="QJ98" s="631"/>
      <c r="QK98" s="631"/>
      <c r="QL98" s="631"/>
      <c r="QM98" s="631"/>
      <c r="QN98" s="631"/>
      <c r="QO98" s="631"/>
      <c r="QP98" s="631"/>
      <c r="QQ98" s="631"/>
      <c r="QR98" s="631"/>
      <c r="QS98" s="631"/>
      <c r="QT98" s="631"/>
      <c r="QU98" s="631"/>
      <c r="QV98" s="631"/>
      <c r="QW98" s="631"/>
      <c r="QX98" s="631"/>
      <c r="QY98" s="631"/>
      <c r="QZ98" s="631"/>
      <c r="RA98" s="631"/>
      <c r="RB98" s="631"/>
      <c r="RC98" s="631"/>
      <c r="RD98" s="631"/>
      <c r="RE98" s="631"/>
      <c r="RF98" s="631"/>
      <c r="RG98" s="631"/>
      <c r="RH98" s="631"/>
      <c r="RI98" s="631"/>
      <c r="RJ98" s="631"/>
      <c r="RK98" s="631"/>
      <c r="RL98" s="631"/>
      <c r="RM98" s="631"/>
      <c r="RN98" s="631"/>
      <c r="RO98" s="631"/>
      <c r="RP98" s="631"/>
      <c r="RQ98" s="631"/>
      <c r="RR98" s="631"/>
      <c r="RS98" s="631"/>
      <c r="RT98" s="631"/>
      <c r="RU98" s="631"/>
      <c r="RV98" s="631"/>
      <c r="RW98" s="631"/>
      <c r="RX98" s="631"/>
      <c r="RY98" s="631"/>
      <c r="RZ98" s="631"/>
      <c r="SA98" s="631"/>
      <c r="SB98" s="631"/>
      <c r="SC98" s="631"/>
      <c r="SD98" s="631"/>
      <c r="SE98" s="631"/>
      <c r="SF98" s="631"/>
      <c r="SG98" s="631"/>
      <c r="SH98" s="631"/>
      <c r="SI98" s="631"/>
      <c r="SJ98" s="631"/>
      <c r="SK98" s="631"/>
      <c r="SL98" s="631"/>
      <c r="SM98" s="631"/>
      <c r="SN98" s="631"/>
      <c r="SO98" s="631"/>
      <c r="SP98" s="631"/>
      <c r="SQ98" s="631"/>
      <c r="SR98" s="631"/>
      <c r="SS98" s="631"/>
      <c r="ST98" s="631"/>
      <c r="SU98" s="631"/>
      <c r="SV98" s="631"/>
      <c r="SW98" s="631"/>
      <c r="SX98" s="631"/>
      <c r="SY98" s="631"/>
      <c r="SZ98" s="631"/>
      <c r="TA98" s="631"/>
      <c r="TB98" s="631"/>
      <c r="TC98" s="631"/>
      <c r="TD98" s="631"/>
      <c r="TE98" s="631"/>
      <c r="TF98" s="631"/>
      <c r="TG98" s="631"/>
      <c r="TH98" s="631"/>
      <c r="TI98" s="631"/>
      <c r="TJ98" s="631"/>
      <c r="TK98" s="631"/>
      <c r="TL98" s="631"/>
      <c r="TM98" s="631"/>
      <c r="TN98" s="631"/>
      <c r="TO98" s="631"/>
      <c r="TP98" s="631"/>
      <c r="TQ98" s="631"/>
      <c r="TR98" s="631"/>
      <c r="TS98" s="631"/>
      <c r="TT98" s="631"/>
      <c r="TU98" s="631"/>
      <c r="TV98" s="631"/>
      <c r="TW98" s="631"/>
      <c r="TX98" s="631"/>
      <c r="TY98" s="631"/>
      <c r="TZ98" s="631"/>
      <c r="UA98" s="631"/>
      <c r="UB98" s="631"/>
      <c r="UC98" s="631"/>
      <c r="UD98" s="631"/>
      <c r="UE98" s="631"/>
      <c r="UF98" s="631"/>
      <c r="UG98" s="631"/>
      <c r="UH98" s="631"/>
      <c r="UI98" s="631"/>
      <c r="UJ98" s="631"/>
      <c r="UK98" s="631"/>
      <c r="UL98" s="631"/>
      <c r="UM98" s="631"/>
      <c r="UN98" s="631"/>
      <c r="UO98" s="631"/>
      <c r="UP98" s="631"/>
      <c r="UQ98" s="631"/>
      <c r="UR98" s="631"/>
      <c r="US98" s="631"/>
      <c r="UT98" s="631"/>
      <c r="UU98" s="631"/>
      <c r="UV98" s="631"/>
      <c r="UW98" s="631"/>
      <c r="UX98" s="631"/>
      <c r="UY98" s="631"/>
      <c r="UZ98" s="631"/>
      <c r="VA98" s="631"/>
      <c r="VB98" s="631"/>
      <c r="VC98" s="631"/>
      <c r="VD98" s="631"/>
      <c r="VE98" s="631"/>
      <c r="VF98" s="631"/>
      <c r="VG98" s="631"/>
      <c r="VH98" s="631"/>
      <c r="VI98" s="631"/>
      <c r="VJ98" s="631"/>
      <c r="VK98" s="631"/>
      <c r="VL98" s="631"/>
      <c r="VM98" s="631"/>
      <c r="VN98" s="631"/>
      <c r="VO98" s="631"/>
      <c r="VP98" s="631"/>
      <c r="VQ98" s="631"/>
      <c r="VR98" s="631"/>
      <c r="VS98" s="631"/>
      <c r="VT98" s="631"/>
      <c r="VU98" s="631"/>
      <c r="VV98" s="631"/>
      <c r="VW98" s="631"/>
      <c r="VX98" s="631"/>
      <c r="VY98" s="631"/>
      <c r="VZ98" s="631"/>
      <c r="WA98" s="631"/>
      <c r="WB98" s="631"/>
      <c r="WC98" s="631"/>
      <c r="WD98" s="631"/>
      <c r="WE98" s="631"/>
      <c r="WF98" s="631"/>
      <c r="WG98" s="631"/>
      <c r="WH98" s="631"/>
      <c r="WI98" s="631"/>
      <c r="WJ98" s="631"/>
      <c r="WK98" s="631"/>
      <c r="WL98" s="631"/>
      <c r="WM98" s="631"/>
      <c r="WN98" s="631"/>
      <c r="WO98" s="631"/>
      <c r="WP98" s="631"/>
      <c r="WQ98" s="631"/>
      <c r="WR98" s="631"/>
      <c r="WS98" s="631"/>
      <c r="WT98" s="631"/>
      <c r="WU98" s="631"/>
      <c r="WV98" s="631"/>
      <c r="WW98" s="631"/>
      <c r="WX98" s="631"/>
      <c r="WY98" s="631"/>
      <c r="WZ98" s="631"/>
      <c r="XA98" s="631"/>
      <c r="XB98" s="631"/>
      <c r="XC98" s="631"/>
      <c r="XD98" s="631"/>
      <c r="XE98" s="631"/>
      <c r="XF98" s="631"/>
      <c r="XG98" s="631"/>
      <c r="XH98" s="631"/>
      <c r="XI98" s="631"/>
      <c r="XJ98" s="631"/>
      <c r="XK98" s="631"/>
      <c r="XL98" s="631"/>
      <c r="XM98" s="631"/>
      <c r="XN98" s="631"/>
      <c r="XO98" s="631"/>
      <c r="XP98" s="631"/>
      <c r="XQ98" s="631"/>
      <c r="XR98" s="631"/>
      <c r="XS98" s="631"/>
      <c r="XT98" s="631"/>
      <c r="XU98" s="631"/>
      <c r="XV98" s="631"/>
      <c r="XW98" s="631"/>
      <c r="XX98" s="631"/>
      <c r="XY98" s="631"/>
      <c r="XZ98" s="631"/>
      <c r="YA98" s="631"/>
      <c r="YB98" s="631"/>
      <c r="YC98" s="631"/>
      <c r="YD98" s="631"/>
      <c r="YE98" s="631"/>
      <c r="YF98" s="631"/>
      <c r="YG98" s="631"/>
      <c r="YH98" s="631"/>
      <c r="YI98" s="631"/>
      <c r="YJ98" s="631"/>
      <c r="YK98" s="631"/>
      <c r="YL98" s="631"/>
      <c r="YM98" s="631"/>
      <c r="YN98" s="631"/>
      <c r="YO98" s="631"/>
      <c r="YP98" s="631"/>
      <c r="YQ98" s="631"/>
      <c r="YR98" s="631"/>
      <c r="YS98" s="631"/>
      <c r="YT98" s="631"/>
      <c r="YU98" s="631"/>
      <c r="YV98" s="631"/>
      <c r="YW98" s="631"/>
      <c r="YX98" s="631"/>
      <c r="YY98" s="631"/>
      <c r="YZ98" s="631"/>
      <c r="ZA98" s="631"/>
      <c r="ZB98" s="631"/>
      <c r="ZC98" s="631"/>
      <c r="ZD98" s="631"/>
      <c r="ZE98" s="631"/>
      <c r="ZF98" s="631"/>
      <c r="ZG98" s="631"/>
      <c r="ZH98" s="631"/>
      <c r="ZI98" s="631"/>
      <c r="ZJ98" s="631"/>
      <c r="ZK98" s="631"/>
      <c r="ZL98" s="631"/>
      <c r="ZM98" s="631"/>
      <c r="ZN98" s="631"/>
      <c r="ZO98" s="631"/>
      <c r="ZP98" s="631"/>
      <c r="ZQ98" s="631"/>
      <c r="ZR98" s="631"/>
      <c r="ZS98" s="631"/>
      <c r="ZT98" s="631"/>
      <c r="ZU98" s="631"/>
      <c r="ZV98" s="631"/>
      <c r="ZW98" s="631"/>
      <c r="ZX98" s="631"/>
      <c r="ZY98" s="631"/>
      <c r="ZZ98" s="631"/>
      <c r="AAA98" s="631"/>
      <c r="AAB98" s="631"/>
      <c r="AAC98" s="631"/>
      <c r="AAD98" s="631"/>
      <c r="AAE98" s="631"/>
      <c r="AAF98" s="631"/>
      <c r="AAG98" s="631"/>
      <c r="AAH98" s="631"/>
      <c r="AAI98" s="631"/>
      <c r="AAJ98" s="631"/>
      <c r="AAK98" s="631"/>
      <c r="AAL98" s="631"/>
      <c r="AAM98" s="631"/>
      <c r="AAN98" s="631"/>
      <c r="AAO98" s="631"/>
      <c r="AAP98" s="631"/>
      <c r="AAQ98" s="631"/>
      <c r="AAR98" s="631"/>
      <c r="AAS98" s="631"/>
      <c r="AAT98" s="631"/>
      <c r="AAU98" s="631"/>
      <c r="AAV98" s="631"/>
      <c r="AAW98" s="631"/>
      <c r="AAX98" s="631"/>
      <c r="AAY98" s="631"/>
      <c r="AAZ98" s="631"/>
      <c r="ABA98" s="631"/>
      <c r="ABB98" s="631"/>
      <c r="ABC98" s="631"/>
      <c r="ABD98" s="631"/>
      <c r="ABE98" s="631"/>
      <c r="ABF98" s="631"/>
      <c r="ABG98" s="631"/>
      <c r="ABH98" s="631"/>
      <c r="ABI98" s="631"/>
      <c r="ABJ98" s="631"/>
      <c r="ABK98" s="631"/>
      <c r="ABL98" s="631"/>
      <c r="ABM98" s="631"/>
      <c r="ABN98" s="631"/>
      <c r="ABO98" s="631"/>
      <c r="ABP98" s="631"/>
      <c r="ABQ98" s="631"/>
      <c r="ABR98" s="631"/>
      <c r="ABS98" s="631"/>
      <c r="ABT98" s="631"/>
      <c r="ABU98" s="631"/>
      <c r="ABV98" s="631"/>
      <c r="ABW98" s="631"/>
      <c r="ABX98" s="631"/>
      <c r="ABY98" s="631"/>
      <c r="ABZ98" s="631"/>
      <c r="ACA98" s="631"/>
      <c r="ACB98" s="631"/>
      <c r="ACC98" s="631"/>
      <c r="ACD98" s="631"/>
      <c r="ACE98" s="631"/>
      <c r="ACF98" s="631"/>
      <c r="ACG98" s="631"/>
      <c r="ACH98" s="631"/>
      <c r="ACI98" s="631"/>
      <c r="ACJ98" s="631"/>
      <c r="ACK98" s="631"/>
      <c r="ACL98" s="631"/>
      <c r="ACM98" s="631"/>
      <c r="ACN98" s="631"/>
      <c r="ACO98" s="631"/>
      <c r="ACP98" s="631"/>
      <c r="ACQ98" s="631"/>
      <c r="ACR98" s="631"/>
      <c r="ACS98" s="631"/>
      <c r="ACT98" s="631"/>
      <c r="ACU98" s="631"/>
      <c r="ACV98" s="631"/>
      <c r="ACW98" s="631"/>
      <c r="ACX98" s="631"/>
      <c r="ACY98" s="631"/>
      <c r="ACZ98" s="631"/>
      <c r="ADA98" s="631"/>
      <c r="ADB98" s="631"/>
      <c r="ADC98" s="631"/>
      <c r="ADD98" s="631"/>
      <c r="ADE98" s="631"/>
      <c r="ADF98" s="631"/>
      <c r="ADG98" s="631"/>
      <c r="ADH98" s="631"/>
      <c r="ADI98" s="631"/>
      <c r="ADJ98" s="631"/>
      <c r="ADK98" s="631"/>
      <c r="ADL98" s="631"/>
      <c r="ADM98" s="631"/>
      <c r="ADN98" s="631"/>
      <c r="ADO98" s="631"/>
      <c r="ADP98" s="631"/>
      <c r="ADQ98" s="631"/>
      <c r="ADR98" s="631"/>
      <c r="ADS98" s="631"/>
      <c r="ADT98" s="631"/>
      <c r="ADU98" s="631"/>
      <c r="ADV98" s="631"/>
      <c r="ADW98" s="631"/>
      <c r="ADX98" s="631"/>
      <c r="ADY98" s="631"/>
      <c r="ADZ98" s="631"/>
      <c r="AEA98" s="631"/>
      <c r="AEB98" s="631"/>
      <c r="AEC98" s="631"/>
      <c r="AED98" s="631"/>
      <c r="AEE98" s="631"/>
      <c r="AEF98" s="631"/>
      <c r="AEG98" s="631"/>
      <c r="AEH98" s="631"/>
      <c r="AEI98" s="631"/>
      <c r="AEJ98" s="631"/>
      <c r="AEK98" s="631"/>
      <c r="AEL98" s="631"/>
      <c r="AEM98" s="631"/>
      <c r="AEN98" s="631"/>
      <c r="AEO98" s="631"/>
      <c r="AEP98" s="631"/>
      <c r="AEQ98" s="631"/>
      <c r="AER98" s="631"/>
      <c r="AES98" s="631"/>
      <c r="AET98" s="631"/>
      <c r="AEU98" s="631"/>
      <c r="AEV98" s="631"/>
      <c r="AEW98" s="631"/>
      <c r="AEX98" s="631"/>
      <c r="AEY98" s="631"/>
      <c r="AEZ98" s="631"/>
      <c r="AFA98" s="631"/>
      <c r="AFB98" s="631"/>
      <c r="AFC98" s="631"/>
      <c r="AFD98" s="631"/>
      <c r="AFE98" s="631"/>
      <c r="AFF98" s="631"/>
      <c r="AFG98" s="631"/>
      <c r="AFH98" s="631"/>
      <c r="AFI98" s="631"/>
      <c r="AFJ98" s="631"/>
      <c r="AFK98" s="631"/>
      <c r="AFL98" s="631"/>
      <c r="AFM98" s="631"/>
      <c r="AFN98" s="631"/>
      <c r="AFO98" s="631"/>
      <c r="AFP98" s="631"/>
      <c r="AFQ98" s="631"/>
      <c r="AFR98" s="631"/>
      <c r="AFS98" s="631"/>
      <c r="AFT98" s="631"/>
      <c r="AFU98" s="631"/>
      <c r="AFV98" s="631"/>
      <c r="AFW98" s="631"/>
      <c r="AFX98" s="631"/>
      <c r="AFY98" s="631"/>
      <c r="AFZ98" s="631"/>
      <c r="AGA98" s="631"/>
      <c r="AGB98" s="631"/>
      <c r="AGC98" s="631"/>
      <c r="AGD98" s="631"/>
      <c r="AGE98" s="631"/>
      <c r="AGF98" s="631"/>
      <c r="AGG98" s="631"/>
      <c r="AGH98" s="631"/>
      <c r="AGI98" s="631"/>
      <c r="AGJ98" s="631"/>
      <c r="AGK98" s="631"/>
      <c r="AGL98" s="631"/>
      <c r="AGM98" s="631"/>
      <c r="AGN98" s="631"/>
      <c r="AGO98" s="631"/>
      <c r="AGP98" s="631"/>
      <c r="AGQ98" s="631"/>
      <c r="AGR98" s="631"/>
      <c r="AGS98" s="631"/>
      <c r="AGT98" s="631"/>
      <c r="AGU98" s="631"/>
      <c r="AGV98" s="631"/>
      <c r="AGW98" s="631"/>
      <c r="AGX98" s="631"/>
      <c r="AGY98" s="631"/>
      <c r="AGZ98" s="631"/>
      <c r="AHA98" s="631"/>
      <c r="AHB98" s="631"/>
      <c r="AHC98" s="631"/>
      <c r="AHD98" s="631"/>
      <c r="AHE98" s="631"/>
      <c r="AHF98" s="631"/>
      <c r="AHG98" s="631"/>
      <c r="AHH98" s="631"/>
      <c r="AHI98" s="631"/>
      <c r="AHJ98" s="631"/>
      <c r="AHK98" s="631"/>
      <c r="AHL98" s="631"/>
      <c r="AHM98" s="631"/>
      <c r="AHN98" s="631"/>
      <c r="AHO98" s="631"/>
      <c r="AHP98" s="631"/>
      <c r="AHQ98" s="631"/>
      <c r="AHR98" s="631"/>
      <c r="AHS98" s="631"/>
      <c r="AHT98" s="631"/>
      <c r="AHU98" s="631"/>
      <c r="AHV98" s="631"/>
      <c r="AHW98" s="631"/>
      <c r="AHX98" s="631"/>
      <c r="AHY98" s="631"/>
      <c r="AHZ98" s="631"/>
      <c r="AIA98" s="631"/>
      <c r="AIB98" s="631"/>
      <c r="AIC98" s="631"/>
      <c r="AID98" s="631"/>
      <c r="AIE98" s="631"/>
      <c r="AIF98" s="631"/>
      <c r="AIG98" s="631"/>
      <c r="AIH98" s="631"/>
      <c r="AII98" s="631"/>
      <c r="AIJ98" s="631"/>
      <c r="AIK98" s="631"/>
      <c r="AIL98" s="631"/>
      <c r="AIM98" s="631"/>
      <c r="AIN98" s="631"/>
      <c r="AIO98" s="631"/>
      <c r="AIP98" s="631"/>
      <c r="AIQ98" s="631"/>
      <c r="AIR98" s="631"/>
      <c r="AIS98" s="631"/>
      <c r="AIT98" s="631"/>
      <c r="AIU98" s="631"/>
      <c r="AIV98" s="631"/>
      <c r="AIW98" s="631"/>
      <c r="AIX98" s="631"/>
      <c r="AIY98" s="631"/>
      <c r="AIZ98" s="631"/>
      <c r="AJA98" s="631"/>
      <c r="AJB98" s="631"/>
      <c r="AJC98" s="631"/>
      <c r="AJD98" s="631"/>
      <c r="AJE98" s="631"/>
      <c r="AJF98" s="631"/>
      <c r="AJG98" s="631"/>
      <c r="AJH98" s="631"/>
      <c r="AJI98" s="631"/>
      <c r="AJJ98" s="631"/>
      <c r="AJK98" s="631"/>
      <c r="AJL98" s="631"/>
      <c r="AJM98" s="631"/>
      <c r="AJN98" s="631"/>
      <c r="AJO98" s="631"/>
      <c r="AJP98" s="631"/>
      <c r="AJQ98" s="631"/>
      <c r="AJR98" s="631"/>
      <c r="AJS98" s="631"/>
      <c r="AJT98" s="631"/>
      <c r="AJU98" s="631"/>
      <c r="AJV98" s="631"/>
      <c r="AJW98" s="631"/>
      <c r="AJX98" s="631"/>
      <c r="AJY98" s="631"/>
      <c r="AJZ98" s="631"/>
      <c r="AKA98" s="631"/>
      <c r="AKB98" s="631"/>
      <c r="AKC98" s="631"/>
      <c r="AKD98" s="631"/>
      <c r="AKE98" s="631"/>
      <c r="AKF98" s="631"/>
      <c r="AKG98" s="631"/>
      <c r="AKH98" s="631"/>
      <c r="AKI98" s="631"/>
      <c r="AKJ98" s="631"/>
      <c r="AKK98" s="631"/>
      <c r="AKL98" s="631"/>
      <c r="AKM98" s="631"/>
      <c r="AKN98" s="631"/>
      <c r="AKO98" s="631"/>
      <c r="AKP98" s="631"/>
      <c r="AKQ98" s="631"/>
      <c r="AKR98" s="631"/>
      <c r="AKS98" s="631"/>
      <c r="AKT98" s="631"/>
      <c r="AKU98" s="631"/>
      <c r="AKV98" s="631"/>
      <c r="AKW98" s="631"/>
      <c r="AKX98" s="631"/>
      <c r="AKY98" s="631"/>
      <c r="AKZ98" s="631"/>
      <c r="ALA98" s="631"/>
      <c r="ALB98" s="631"/>
      <c r="ALC98" s="631"/>
      <c r="ALD98" s="631"/>
      <c r="ALE98" s="631"/>
      <c r="ALF98" s="631"/>
      <c r="ALG98" s="631"/>
      <c r="ALH98" s="631"/>
      <c r="ALI98" s="631"/>
      <c r="ALJ98" s="631"/>
      <c r="ALK98" s="631"/>
      <c r="ALL98" s="631"/>
      <c r="ALM98" s="631"/>
      <c r="ALN98" s="631"/>
      <c r="ALO98" s="631"/>
      <c r="ALP98" s="631"/>
      <c r="ALQ98" s="631"/>
      <c r="ALR98" s="631"/>
      <c r="ALS98" s="631"/>
      <c r="ALT98" s="631"/>
      <c r="ALU98" s="631"/>
      <c r="ALV98" s="631"/>
      <c r="ALW98" s="631"/>
      <c r="ALX98" s="631"/>
      <c r="ALY98" s="631"/>
      <c r="ALZ98" s="631"/>
      <c r="AMA98" s="631"/>
      <c r="AMB98" s="631"/>
      <c r="AMC98" s="631"/>
      <c r="AMD98" s="631"/>
      <c r="AME98" s="631"/>
      <c r="AMF98" s="631"/>
      <c r="AMG98" s="631"/>
      <c r="AMH98" s="631"/>
      <c r="AMI98" s="631"/>
      <c r="AMJ98" s="631"/>
      <c r="AMK98" s="631"/>
      <c r="AML98" s="631"/>
      <c r="AMM98" s="631"/>
      <c r="AMN98" s="631"/>
      <c r="AMO98" s="631"/>
      <c r="AMP98" s="631"/>
      <c r="AMQ98" s="631"/>
      <c r="AMR98" s="631"/>
      <c r="AMS98" s="631"/>
      <c r="AMT98" s="631"/>
      <c r="AMU98" s="631"/>
      <c r="AMV98" s="631"/>
      <c r="AMW98" s="631"/>
      <c r="AMX98" s="631"/>
      <c r="AMY98" s="631"/>
      <c r="AMZ98" s="631"/>
      <c r="ANA98" s="631"/>
      <c r="ANB98" s="631"/>
      <c r="ANC98" s="631"/>
      <c r="AND98" s="631"/>
      <c r="ANE98" s="631"/>
      <c r="ANF98" s="631"/>
      <c r="ANG98" s="631"/>
      <c r="ANH98" s="631"/>
      <c r="ANI98" s="631"/>
      <c r="ANJ98" s="631"/>
      <c r="ANK98" s="631"/>
      <c r="ANL98" s="631"/>
      <c r="ANM98" s="631"/>
      <c r="ANN98" s="631"/>
      <c r="ANO98" s="631"/>
      <c r="ANP98" s="631"/>
      <c r="ANQ98" s="631"/>
      <c r="ANR98" s="631"/>
      <c r="ANS98" s="631"/>
      <c r="ANT98" s="631"/>
      <c r="ANU98" s="631"/>
      <c r="ANV98" s="631"/>
      <c r="ANW98" s="631"/>
      <c r="ANX98" s="631"/>
      <c r="ANY98" s="631"/>
      <c r="ANZ98" s="631"/>
      <c r="AOA98" s="631"/>
      <c r="AOB98" s="631"/>
      <c r="AOC98" s="631"/>
      <c r="AOD98" s="631"/>
      <c r="AOE98" s="631"/>
      <c r="AOF98" s="631"/>
      <c r="AOG98" s="631"/>
      <c r="AOH98" s="631"/>
      <c r="AOI98" s="631"/>
      <c r="AOJ98" s="631"/>
      <c r="AOK98" s="631"/>
      <c r="AOL98" s="631"/>
      <c r="AOM98" s="631"/>
      <c r="AON98" s="631"/>
      <c r="AOO98" s="631"/>
      <c r="AOP98" s="631"/>
      <c r="AOQ98" s="631"/>
      <c r="AOR98" s="631"/>
      <c r="AOS98" s="631"/>
      <c r="AOT98" s="631"/>
      <c r="AOU98" s="631"/>
      <c r="AOV98" s="631"/>
      <c r="AOW98" s="631"/>
      <c r="AOX98" s="631"/>
      <c r="AOY98" s="631"/>
      <c r="AOZ98" s="631"/>
      <c r="APA98" s="631"/>
      <c r="APB98" s="631"/>
      <c r="APC98" s="631"/>
      <c r="APD98" s="631"/>
      <c r="APE98" s="631"/>
      <c r="APF98" s="631"/>
      <c r="APG98" s="631"/>
      <c r="APH98" s="631"/>
      <c r="API98" s="631"/>
      <c r="APJ98" s="631"/>
      <c r="APK98" s="631"/>
      <c r="APL98" s="631"/>
      <c r="APM98" s="631"/>
      <c r="APN98" s="631"/>
      <c r="APO98" s="631"/>
      <c r="APP98" s="631"/>
      <c r="APQ98" s="631"/>
      <c r="APR98" s="631"/>
      <c r="APS98" s="631"/>
      <c r="APT98" s="631"/>
      <c r="APU98" s="631"/>
      <c r="APV98" s="631"/>
      <c r="APW98" s="631"/>
      <c r="APX98" s="631"/>
      <c r="APY98" s="631"/>
      <c r="APZ98" s="631"/>
      <c r="AQA98" s="631"/>
      <c r="AQB98" s="631"/>
      <c r="AQC98" s="631"/>
      <c r="AQD98" s="631"/>
      <c r="AQE98" s="631"/>
      <c r="AQF98" s="631"/>
      <c r="AQG98" s="631"/>
      <c r="AQH98" s="631"/>
      <c r="AQI98" s="631"/>
      <c r="AQJ98" s="631"/>
      <c r="AQK98" s="631"/>
      <c r="AQL98" s="631"/>
      <c r="AQM98" s="631"/>
      <c r="AQN98" s="631"/>
      <c r="AQO98" s="631"/>
      <c r="AQP98" s="631"/>
      <c r="AQQ98" s="631"/>
      <c r="AQR98" s="631"/>
      <c r="AQS98" s="631"/>
      <c r="AQT98" s="631"/>
      <c r="AQU98" s="631"/>
      <c r="AQV98" s="631"/>
      <c r="AQW98" s="631"/>
      <c r="AQX98" s="631"/>
      <c r="AQY98" s="631"/>
      <c r="AQZ98" s="631"/>
      <c r="ARA98" s="631"/>
      <c r="ARB98" s="631"/>
      <c r="ARC98" s="631"/>
      <c r="ARD98" s="631"/>
      <c r="ARE98" s="631"/>
      <c r="ARF98" s="631"/>
      <c r="ARG98" s="631"/>
      <c r="ARH98" s="631"/>
      <c r="ARI98" s="631"/>
      <c r="ARJ98" s="631"/>
      <c r="ARK98" s="631"/>
      <c r="ARL98" s="631"/>
      <c r="ARM98" s="631"/>
      <c r="ARN98" s="631"/>
      <c r="ARO98" s="631"/>
      <c r="ARP98" s="631"/>
      <c r="ARQ98" s="631"/>
      <c r="ARR98" s="631"/>
      <c r="ARS98" s="631"/>
      <c r="ART98" s="631"/>
      <c r="ARU98" s="631"/>
      <c r="ARV98" s="631"/>
      <c r="ARW98" s="631"/>
      <c r="ARX98" s="631"/>
      <c r="ARY98" s="631"/>
      <c r="ARZ98" s="631"/>
      <c r="ASA98" s="631"/>
      <c r="ASB98" s="631"/>
      <c r="ASC98" s="631"/>
      <c r="ASD98" s="631"/>
      <c r="ASE98" s="631"/>
      <c r="ASF98" s="631"/>
      <c r="ASG98" s="631"/>
      <c r="ASH98" s="631"/>
      <c r="ASI98" s="631"/>
      <c r="ASJ98" s="631"/>
      <c r="ASK98" s="631"/>
      <c r="ASL98" s="631"/>
      <c r="ASM98" s="631"/>
      <c r="ASN98" s="631"/>
      <c r="ASO98" s="631"/>
      <c r="ASP98" s="631"/>
      <c r="ASQ98" s="631"/>
      <c r="ASR98" s="631"/>
      <c r="ASS98" s="631"/>
      <c r="AST98" s="631"/>
      <c r="ASU98" s="631"/>
      <c r="ASV98" s="631"/>
      <c r="ASW98" s="631"/>
      <c r="ASX98" s="631"/>
      <c r="ASY98" s="631"/>
      <c r="ASZ98" s="631"/>
      <c r="ATA98" s="631"/>
      <c r="ATB98" s="631"/>
      <c r="ATC98" s="631"/>
      <c r="ATD98" s="631"/>
      <c r="ATE98" s="631"/>
      <c r="ATF98" s="631"/>
      <c r="ATG98" s="631"/>
      <c r="ATH98" s="631"/>
      <c r="ATI98" s="631"/>
      <c r="ATJ98" s="631"/>
      <c r="ATK98" s="631"/>
      <c r="ATL98" s="631"/>
      <c r="ATM98" s="631"/>
      <c r="ATN98" s="631"/>
      <c r="ATO98" s="631"/>
      <c r="ATP98" s="631"/>
      <c r="ATQ98" s="631"/>
      <c r="ATR98" s="631"/>
      <c r="ATS98" s="631"/>
      <c r="ATT98" s="631"/>
      <c r="ATU98" s="631"/>
      <c r="ATV98" s="631"/>
      <c r="ATW98" s="631"/>
      <c r="ATX98" s="631"/>
      <c r="ATY98" s="631"/>
      <c r="ATZ98" s="631"/>
      <c r="AUA98" s="631"/>
      <c r="AUB98" s="631"/>
      <c r="AUC98" s="631"/>
      <c r="AUD98" s="631"/>
      <c r="AUE98" s="631"/>
      <c r="AUF98" s="631"/>
      <c r="AUG98" s="631"/>
      <c r="AUH98" s="631"/>
      <c r="AUI98" s="631"/>
      <c r="AUJ98" s="631"/>
      <c r="AUK98" s="631"/>
      <c r="AUL98" s="631"/>
      <c r="AUM98" s="631"/>
      <c r="AUN98" s="631"/>
      <c r="AUO98" s="631"/>
      <c r="AUP98" s="631"/>
      <c r="AUQ98" s="631"/>
      <c r="AUR98" s="631"/>
      <c r="AUS98" s="631"/>
      <c r="AUT98" s="631"/>
      <c r="AUU98" s="631"/>
      <c r="AUV98" s="631"/>
      <c r="AUW98" s="631"/>
      <c r="AUX98" s="631"/>
      <c r="AUY98" s="631"/>
      <c r="AUZ98" s="631"/>
      <c r="AVA98" s="631"/>
      <c r="AVB98" s="631"/>
      <c r="AVC98" s="631"/>
      <c r="AVD98" s="631"/>
      <c r="AVE98" s="631"/>
      <c r="AVF98" s="631"/>
      <c r="AVG98" s="631"/>
      <c r="AVH98" s="631"/>
      <c r="AVI98" s="631"/>
      <c r="AVJ98" s="631"/>
      <c r="AVK98" s="631"/>
      <c r="AVL98" s="631"/>
      <c r="AVM98" s="631"/>
      <c r="AVN98" s="631"/>
      <c r="AVO98" s="631"/>
      <c r="AVP98" s="631"/>
      <c r="AVQ98" s="631"/>
      <c r="AVR98" s="631"/>
      <c r="AVS98" s="631"/>
      <c r="AVT98" s="631"/>
      <c r="AVU98" s="631"/>
      <c r="AVV98" s="631"/>
      <c r="AVW98" s="631"/>
      <c r="AVX98" s="631"/>
      <c r="AVY98" s="631"/>
      <c r="AVZ98" s="631"/>
      <c r="AWA98" s="631"/>
      <c r="AWB98" s="631"/>
      <c r="AWC98" s="631"/>
      <c r="AWD98" s="631"/>
      <c r="AWE98" s="631"/>
      <c r="AWF98" s="631"/>
      <c r="AWG98" s="631"/>
      <c r="AWH98" s="631"/>
      <c r="AWI98" s="631"/>
      <c r="AWJ98" s="631"/>
      <c r="AWK98" s="631"/>
      <c r="AWL98" s="631"/>
      <c r="AWM98" s="631"/>
      <c r="AWN98" s="631"/>
      <c r="AWO98" s="631"/>
      <c r="AWP98" s="631"/>
      <c r="AWQ98" s="631"/>
      <c r="AWR98" s="631"/>
      <c r="AWS98" s="631"/>
      <c r="AWT98" s="631"/>
      <c r="AWU98" s="631"/>
      <c r="AWV98" s="631"/>
      <c r="AWW98" s="631"/>
      <c r="AWX98" s="631"/>
      <c r="AWY98" s="631"/>
      <c r="AWZ98" s="631"/>
      <c r="AXA98" s="631"/>
      <c r="AXB98" s="631"/>
      <c r="AXC98" s="631"/>
      <c r="AXD98" s="631"/>
      <c r="AXE98" s="631"/>
      <c r="AXF98" s="631"/>
      <c r="AXG98" s="631"/>
      <c r="AXH98" s="631"/>
      <c r="AXI98" s="631"/>
      <c r="AXJ98" s="631"/>
      <c r="AXK98" s="631"/>
      <c r="AXL98" s="631"/>
      <c r="AXM98" s="631"/>
      <c r="AXN98" s="631"/>
      <c r="AXO98" s="631"/>
      <c r="AXP98" s="631"/>
      <c r="AXQ98" s="631"/>
      <c r="AXR98" s="631"/>
      <c r="AXS98" s="631"/>
      <c r="AXT98" s="631"/>
      <c r="AXU98" s="631"/>
      <c r="AXV98" s="631"/>
      <c r="AXW98" s="631"/>
      <c r="AXX98" s="631"/>
      <c r="AXY98" s="631"/>
      <c r="AXZ98" s="631"/>
      <c r="AYA98" s="631"/>
      <c r="AYB98" s="631"/>
      <c r="AYC98" s="631"/>
      <c r="AYD98" s="631"/>
      <c r="AYE98" s="631"/>
      <c r="AYF98" s="631"/>
      <c r="AYG98" s="631"/>
      <c r="AYH98" s="631"/>
      <c r="AYI98" s="631"/>
      <c r="AYJ98" s="631"/>
      <c r="AYK98" s="631"/>
      <c r="AYL98" s="631"/>
      <c r="AYM98" s="631"/>
      <c r="AYN98" s="631"/>
      <c r="AYO98" s="631"/>
      <c r="AYP98" s="631"/>
      <c r="AYQ98" s="631"/>
      <c r="AYR98" s="631"/>
      <c r="AYS98" s="631"/>
      <c r="AYT98" s="631"/>
      <c r="AYU98" s="631"/>
      <c r="AYV98" s="631"/>
      <c r="AYW98" s="631"/>
      <c r="AYX98" s="631"/>
      <c r="AYY98" s="631"/>
      <c r="AYZ98" s="631"/>
      <c r="AZA98" s="631"/>
      <c r="AZB98" s="631"/>
      <c r="AZC98" s="631"/>
      <c r="AZD98" s="631"/>
      <c r="AZE98" s="631"/>
      <c r="AZF98" s="631"/>
      <c r="AZG98" s="631"/>
      <c r="AZH98" s="631"/>
      <c r="AZI98" s="631"/>
      <c r="AZJ98" s="631"/>
      <c r="AZK98" s="631"/>
      <c r="AZL98" s="631"/>
      <c r="AZM98" s="631"/>
      <c r="AZN98" s="631"/>
      <c r="AZO98" s="631"/>
      <c r="AZP98" s="631"/>
      <c r="AZQ98" s="631"/>
      <c r="AZR98" s="631"/>
      <c r="AZS98" s="631"/>
      <c r="AZT98" s="631"/>
      <c r="AZU98" s="631"/>
      <c r="AZV98" s="631"/>
      <c r="AZW98" s="631"/>
      <c r="AZX98" s="631"/>
      <c r="AZY98" s="631"/>
      <c r="AZZ98" s="631"/>
      <c r="BAA98" s="631"/>
      <c r="BAB98" s="631"/>
      <c r="BAC98" s="631"/>
      <c r="BAD98" s="631"/>
      <c r="BAE98" s="631"/>
      <c r="BAF98" s="631"/>
      <c r="BAG98" s="631"/>
      <c r="BAH98" s="631"/>
      <c r="BAI98" s="631"/>
      <c r="BAJ98" s="631"/>
      <c r="BAK98" s="631"/>
      <c r="BAL98" s="631"/>
      <c r="BAM98" s="631"/>
      <c r="BAN98" s="631"/>
      <c r="BAO98" s="631"/>
      <c r="BAP98" s="631"/>
      <c r="BAQ98" s="631"/>
      <c r="BAR98" s="631"/>
      <c r="BAS98" s="631"/>
      <c r="BAT98" s="631"/>
      <c r="BAU98" s="631"/>
      <c r="BAV98" s="631"/>
      <c r="BAW98" s="631"/>
      <c r="BAX98" s="631"/>
      <c r="BAY98" s="631"/>
      <c r="BAZ98" s="631"/>
      <c r="BBA98" s="631"/>
      <c r="BBB98" s="631"/>
      <c r="BBC98" s="631"/>
      <c r="BBD98" s="631"/>
      <c r="BBE98" s="631"/>
      <c r="BBF98" s="631"/>
      <c r="BBG98" s="631"/>
      <c r="BBH98" s="631"/>
      <c r="BBI98" s="631"/>
      <c r="BBJ98" s="631"/>
      <c r="BBK98" s="631"/>
      <c r="BBL98" s="631"/>
      <c r="BBM98" s="631"/>
      <c r="BBN98" s="631"/>
      <c r="BBO98" s="631"/>
      <c r="BBP98" s="631"/>
      <c r="BBQ98" s="631"/>
      <c r="BBR98" s="631"/>
      <c r="BBS98" s="631"/>
      <c r="BBT98" s="631"/>
      <c r="BBU98" s="631"/>
      <c r="BBV98" s="631"/>
      <c r="BBW98" s="631"/>
      <c r="BBX98" s="631"/>
      <c r="BBY98" s="631"/>
      <c r="BBZ98" s="631"/>
      <c r="BCA98" s="631"/>
      <c r="BCB98" s="631"/>
      <c r="BCC98" s="631"/>
      <c r="BCD98" s="631"/>
      <c r="BCE98" s="631"/>
      <c r="BCF98" s="631"/>
      <c r="BCG98" s="631"/>
      <c r="BCH98" s="631"/>
      <c r="BCI98" s="631"/>
      <c r="BCJ98" s="631"/>
      <c r="BCK98" s="631"/>
      <c r="BCL98" s="631"/>
      <c r="BCM98" s="631"/>
      <c r="BCN98" s="631"/>
      <c r="BCO98" s="631"/>
      <c r="BCP98" s="631"/>
      <c r="BCQ98" s="631"/>
      <c r="BCR98" s="631"/>
      <c r="BCS98" s="631"/>
      <c r="BCT98" s="631"/>
      <c r="BCU98" s="631"/>
      <c r="BCV98" s="631"/>
      <c r="BCW98" s="631"/>
      <c r="BCX98" s="631"/>
      <c r="BCY98" s="631"/>
      <c r="BCZ98" s="631"/>
      <c r="BDA98" s="631"/>
      <c r="BDB98" s="631"/>
      <c r="BDC98" s="631"/>
      <c r="BDD98" s="631"/>
      <c r="BDE98" s="631"/>
      <c r="BDF98" s="631"/>
      <c r="BDG98" s="631"/>
      <c r="BDH98" s="631"/>
      <c r="BDI98" s="631"/>
      <c r="BDJ98" s="631"/>
      <c r="BDK98" s="631"/>
    </row>
    <row r="99" spans="1:1467" customFormat="1">
      <c r="A99" s="631"/>
      <c r="B99" s="672" t="s">
        <v>304</v>
      </c>
      <c r="C99" s="562">
        <v>0.1333</v>
      </c>
      <c r="D99" s="563">
        <v>8.9122934782608692</v>
      </c>
      <c r="E99" s="563"/>
      <c r="F99" s="674">
        <v>8.9122934782608692</v>
      </c>
      <c r="G99" s="631"/>
      <c r="H99" s="631"/>
      <c r="I99" s="631"/>
      <c r="J99" s="631"/>
      <c r="K99" s="631"/>
      <c r="L99" s="631"/>
      <c r="M99" s="631"/>
      <c r="N99" s="631"/>
      <c r="O99" s="631"/>
      <c r="P99" s="631"/>
      <c r="Q99" s="631"/>
      <c r="R99" s="631"/>
      <c r="S99" s="631"/>
      <c r="T99" s="631"/>
      <c r="U99" s="631"/>
      <c r="V99" s="631"/>
      <c r="W99" s="631"/>
      <c r="X99" s="631"/>
      <c r="Y99" s="631"/>
      <c r="Z99" s="631"/>
      <c r="AA99" s="631"/>
      <c r="AB99" s="631"/>
      <c r="AC99" s="631"/>
      <c r="AD99" s="631"/>
      <c r="AE99" s="631"/>
      <c r="AF99" s="631"/>
      <c r="AG99" s="631"/>
      <c r="AH99" s="631"/>
      <c r="AI99" s="631"/>
      <c r="AJ99" s="631"/>
      <c r="AK99" s="631"/>
      <c r="AL99" s="631"/>
      <c r="AM99" s="631"/>
      <c r="AN99" s="631"/>
      <c r="AO99" s="631"/>
      <c r="AP99" s="631"/>
      <c r="AQ99" s="631"/>
      <c r="AR99" s="631"/>
      <c r="AS99" s="631"/>
      <c r="AT99" s="631"/>
      <c r="AU99" s="631"/>
      <c r="AV99" s="631"/>
      <c r="AW99" s="631"/>
      <c r="AX99" s="631"/>
      <c r="AY99" s="631"/>
      <c r="AZ99" s="631"/>
      <c r="BA99" s="631"/>
      <c r="BB99" s="631"/>
      <c r="BC99" s="631"/>
      <c r="BD99" s="631"/>
      <c r="BE99" s="631"/>
      <c r="BF99" s="631"/>
      <c r="BG99" s="631"/>
      <c r="BH99" s="631"/>
      <c r="BI99" s="631"/>
      <c r="BJ99" s="631"/>
      <c r="BK99" s="631"/>
      <c r="BL99" s="631"/>
      <c r="BM99" s="631"/>
      <c r="BN99" s="631"/>
      <c r="BO99" s="631"/>
      <c r="BP99" s="631"/>
      <c r="BQ99" s="631"/>
      <c r="BR99" s="631"/>
      <c r="BS99" s="631"/>
      <c r="BT99" s="631"/>
      <c r="BU99" s="631"/>
      <c r="BV99" s="631"/>
      <c r="BW99" s="631"/>
      <c r="BX99" s="631"/>
      <c r="BY99" s="631"/>
      <c r="BZ99" s="631"/>
      <c r="CA99" s="631"/>
      <c r="CB99" s="631"/>
      <c r="CC99" s="631"/>
      <c r="CD99" s="631"/>
      <c r="CE99" s="631"/>
      <c r="CF99" s="631"/>
      <c r="CG99" s="631"/>
      <c r="CH99" s="631"/>
      <c r="CI99" s="631"/>
      <c r="CJ99" s="631"/>
      <c r="CK99" s="631"/>
      <c r="CL99" s="631"/>
      <c r="CM99" s="631"/>
      <c r="CN99" s="631"/>
      <c r="CO99" s="631"/>
      <c r="CP99" s="631"/>
      <c r="CQ99" s="631"/>
      <c r="CR99" s="631"/>
      <c r="CS99" s="631"/>
      <c r="CT99" s="631"/>
      <c r="CU99" s="631"/>
      <c r="CV99" s="631"/>
      <c r="CW99" s="631"/>
      <c r="CX99" s="631"/>
      <c r="CY99" s="631"/>
      <c r="CZ99" s="631"/>
      <c r="DA99" s="631"/>
      <c r="DB99" s="631"/>
      <c r="DC99" s="631"/>
      <c r="DD99" s="631"/>
      <c r="DE99" s="631"/>
      <c r="DF99" s="631"/>
      <c r="DG99" s="631"/>
      <c r="DH99" s="631"/>
      <c r="DI99" s="631"/>
      <c r="DJ99" s="631"/>
      <c r="DK99" s="631"/>
      <c r="DL99" s="631"/>
      <c r="DM99" s="631"/>
      <c r="DN99" s="631"/>
      <c r="DO99" s="631"/>
      <c r="DP99" s="631"/>
      <c r="DQ99" s="631"/>
      <c r="DR99" s="631"/>
      <c r="DS99" s="631"/>
      <c r="DT99" s="631"/>
      <c r="DU99" s="631"/>
      <c r="DV99" s="631"/>
      <c r="DW99" s="631"/>
      <c r="DX99" s="631"/>
      <c r="DY99" s="631"/>
      <c r="DZ99" s="631"/>
      <c r="EA99" s="631"/>
      <c r="EB99" s="631"/>
      <c r="EC99" s="631"/>
      <c r="ED99" s="631"/>
      <c r="EE99" s="631"/>
      <c r="EF99" s="631"/>
      <c r="EG99" s="631"/>
      <c r="EH99" s="631"/>
      <c r="EI99" s="631"/>
      <c r="EJ99" s="631"/>
      <c r="EK99" s="631"/>
      <c r="EL99" s="631"/>
      <c r="EM99" s="631"/>
      <c r="EN99" s="631"/>
      <c r="EO99" s="631"/>
      <c r="EP99" s="631"/>
      <c r="EQ99" s="631"/>
      <c r="ER99" s="631"/>
      <c r="ES99" s="631"/>
      <c r="ET99" s="631"/>
      <c r="EU99" s="631"/>
      <c r="EV99" s="631"/>
      <c r="EW99" s="631"/>
      <c r="EX99" s="631"/>
      <c r="EY99" s="631"/>
      <c r="EZ99" s="631"/>
      <c r="FA99" s="631"/>
      <c r="FB99" s="631"/>
      <c r="FC99" s="631"/>
      <c r="FD99" s="631"/>
      <c r="FE99" s="631"/>
      <c r="FF99" s="631"/>
      <c r="FG99" s="631"/>
      <c r="FH99" s="631"/>
      <c r="FI99" s="631"/>
      <c r="FJ99" s="631"/>
      <c r="FK99" s="631"/>
      <c r="FL99" s="631"/>
      <c r="FM99" s="631"/>
      <c r="FN99" s="631"/>
      <c r="FO99" s="631"/>
      <c r="FP99" s="631"/>
      <c r="FQ99" s="631"/>
      <c r="FR99" s="631"/>
      <c r="FS99" s="631"/>
      <c r="FT99" s="631"/>
      <c r="FU99" s="631"/>
      <c r="FV99" s="631"/>
      <c r="FW99" s="631"/>
      <c r="FX99" s="631"/>
      <c r="FY99" s="631"/>
      <c r="FZ99" s="631"/>
      <c r="GA99" s="631"/>
      <c r="GB99" s="631"/>
      <c r="GC99" s="631"/>
      <c r="GD99" s="631"/>
      <c r="GE99" s="631"/>
      <c r="GF99" s="631"/>
      <c r="GG99" s="631"/>
      <c r="GH99" s="631"/>
      <c r="GI99" s="631"/>
      <c r="GJ99" s="631"/>
      <c r="GK99" s="631"/>
      <c r="GL99" s="631"/>
      <c r="GM99" s="631"/>
      <c r="GN99" s="631"/>
      <c r="GO99" s="631"/>
      <c r="GP99" s="631"/>
      <c r="GQ99" s="631"/>
      <c r="GR99" s="631"/>
      <c r="GS99" s="631"/>
      <c r="GT99" s="631"/>
      <c r="GU99" s="631"/>
      <c r="GV99" s="631"/>
      <c r="GW99" s="631"/>
      <c r="GX99" s="631"/>
      <c r="GY99" s="631"/>
      <c r="GZ99" s="631"/>
      <c r="HA99" s="631"/>
      <c r="HB99" s="631"/>
      <c r="HC99" s="631"/>
      <c r="HD99" s="631"/>
      <c r="HE99" s="631"/>
      <c r="HF99" s="631"/>
      <c r="HG99" s="631"/>
      <c r="HH99" s="631"/>
      <c r="HI99" s="631"/>
      <c r="HJ99" s="631"/>
      <c r="HK99" s="631"/>
      <c r="HL99" s="631"/>
      <c r="HM99" s="631"/>
      <c r="HN99" s="631"/>
      <c r="HO99" s="631"/>
      <c r="HP99" s="631"/>
      <c r="HQ99" s="631"/>
      <c r="HR99" s="631"/>
      <c r="HS99" s="631"/>
      <c r="HT99" s="631"/>
      <c r="HU99" s="631"/>
      <c r="HV99" s="631"/>
      <c r="HW99" s="631"/>
      <c r="HX99" s="631"/>
      <c r="HY99" s="631"/>
      <c r="HZ99" s="631"/>
      <c r="IA99" s="631"/>
      <c r="IB99" s="631"/>
      <c r="IC99" s="631"/>
      <c r="ID99" s="631"/>
      <c r="IE99" s="631"/>
      <c r="IF99" s="631"/>
      <c r="IG99" s="631"/>
      <c r="IH99" s="631"/>
      <c r="II99" s="631"/>
      <c r="IJ99" s="631"/>
      <c r="IK99" s="631"/>
      <c r="IL99" s="631"/>
      <c r="IM99" s="631"/>
      <c r="IN99" s="631"/>
      <c r="IO99" s="631"/>
      <c r="IP99" s="631"/>
      <c r="IQ99" s="631"/>
      <c r="IR99" s="631"/>
      <c r="IS99" s="631"/>
      <c r="IT99" s="631"/>
      <c r="IU99" s="631"/>
      <c r="IV99" s="631"/>
      <c r="IW99" s="631"/>
      <c r="IX99" s="631"/>
      <c r="IY99" s="631"/>
      <c r="IZ99" s="631"/>
      <c r="JA99" s="631"/>
      <c r="JB99" s="631"/>
      <c r="JC99" s="631"/>
      <c r="JD99" s="631"/>
      <c r="JE99" s="631"/>
      <c r="JF99" s="631"/>
      <c r="JG99" s="631"/>
      <c r="JH99" s="631"/>
      <c r="JI99" s="631"/>
      <c r="JJ99" s="631"/>
      <c r="JK99" s="631"/>
      <c r="JL99" s="631"/>
      <c r="JM99" s="631"/>
      <c r="JN99" s="631"/>
      <c r="JO99" s="631"/>
      <c r="JP99" s="631"/>
      <c r="JQ99" s="631"/>
      <c r="JR99" s="631"/>
      <c r="JS99" s="631"/>
      <c r="JT99" s="631"/>
      <c r="JU99" s="631"/>
      <c r="JV99" s="631"/>
      <c r="JW99" s="631"/>
      <c r="JX99" s="631"/>
      <c r="JY99" s="631"/>
      <c r="JZ99" s="631"/>
      <c r="KA99" s="631"/>
      <c r="KB99" s="631"/>
      <c r="KC99" s="631"/>
      <c r="KD99" s="631"/>
      <c r="KE99" s="631"/>
      <c r="KF99" s="631"/>
      <c r="KG99" s="631"/>
      <c r="KH99" s="631"/>
      <c r="KI99" s="631"/>
      <c r="KJ99" s="631"/>
      <c r="KK99" s="631"/>
      <c r="KL99" s="631"/>
      <c r="KM99" s="631"/>
      <c r="KN99" s="631"/>
      <c r="KO99" s="631"/>
      <c r="KP99" s="631"/>
      <c r="KQ99" s="631"/>
      <c r="KR99" s="631"/>
      <c r="KS99" s="631"/>
      <c r="KT99" s="631"/>
      <c r="KU99" s="631"/>
      <c r="KV99" s="631"/>
      <c r="KW99" s="631"/>
      <c r="KX99" s="631"/>
      <c r="KY99" s="631"/>
      <c r="KZ99" s="631"/>
      <c r="LA99" s="631"/>
      <c r="LB99" s="631"/>
      <c r="LC99" s="631"/>
      <c r="LD99" s="631"/>
      <c r="LE99" s="631"/>
      <c r="LF99" s="631"/>
      <c r="LG99" s="631"/>
      <c r="LH99" s="631"/>
      <c r="LI99" s="631"/>
      <c r="LJ99" s="631"/>
      <c r="LK99" s="631"/>
      <c r="LL99" s="631"/>
      <c r="LM99" s="631"/>
      <c r="LN99" s="631"/>
      <c r="LO99" s="631"/>
      <c r="LP99" s="631"/>
      <c r="LQ99" s="631"/>
      <c r="LR99" s="631"/>
      <c r="LS99" s="631"/>
      <c r="LT99" s="631"/>
      <c r="LU99" s="631"/>
      <c r="LV99" s="631"/>
      <c r="LW99" s="631"/>
      <c r="LX99" s="631"/>
      <c r="LY99" s="631"/>
      <c r="LZ99" s="631"/>
      <c r="MA99" s="631"/>
      <c r="MB99" s="631"/>
      <c r="MC99" s="631"/>
      <c r="MD99" s="631"/>
      <c r="ME99" s="631"/>
      <c r="MF99" s="631"/>
      <c r="MG99" s="631"/>
      <c r="MH99" s="631"/>
      <c r="MI99" s="631"/>
      <c r="MJ99" s="631"/>
      <c r="MK99" s="631"/>
      <c r="ML99" s="631"/>
      <c r="MM99" s="631"/>
      <c r="MN99" s="631"/>
      <c r="MO99" s="631"/>
      <c r="MP99" s="631"/>
      <c r="MQ99" s="631"/>
      <c r="MR99" s="631"/>
      <c r="MS99" s="631"/>
      <c r="MT99" s="631"/>
      <c r="MU99" s="631"/>
      <c r="MV99" s="631"/>
      <c r="MW99" s="631"/>
      <c r="MX99" s="631"/>
      <c r="MY99" s="631"/>
      <c r="MZ99" s="631"/>
      <c r="NA99" s="631"/>
      <c r="NB99" s="631"/>
      <c r="NC99" s="631"/>
      <c r="ND99" s="631"/>
      <c r="NE99" s="631"/>
      <c r="NF99" s="631"/>
      <c r="NG99" s="631"/>
      <c r="NH99" s="631"/>
      <c r="NI99" s="631"/>
      <c r="NJ99" s="631"/>
      <c r="NK99" s="631"/>
      <c r="NL99" s="631"/>
      <c r="NM99" s="631"/>
      <c r="NN99" s="631"/>
      <c r="NO99" s="631"/>
      <c r="NP99" s="631"/>
      <c r="NQ99" s="631"/>
      <c r="NR99" s="631"/>
      <c r="NS99" s="631"/>
      <c r="NT99" s="631"/>
      <c r="NU99" s="631"/>
      <c r="NV99" s="631"/>
      <c r="NW99" s="631"/>
      <c r="NX99" s="631"/>
      <c r="NY99" s="631"/>
      <c r="NZ99" s="631"/>
      <c r="OA99" s="631"/>
      <c r="OB99" s="631"/>
      <c r="OC99" s="631"/>
      <c r="OD99" s="631"/>
      <c r="OE99" s="631"/>
      <c r="OF99" s="631"/>
      <c r="OG99" s="631"/>
      <c r="OH99" s="631"/>
      <c r="OI99" s="631"/>
      <c r="OJ99" s="631"/>
      <c r="OK99" s="631"/>
      <c r="OL99" s="631"/>
      <c r="OM99" s="631"/>
      <c r="ON99" s="631"/>
      <c r="OO99" s="631"/>
      <c r="OP99" s="631"/>
      <c r="OQ99" s="631"/>
      <c r="OR99" s="631"/>
      <c r="OS99" s="631"/>
      <c r="OT99" s="631"/>
      <c r="OU99" s="631"/>
      <c r="OV99" s="631"/>
      <c r="OW99" s="631"/>
      <c r="OX99" s="631"/>
      <c r="OY99" s="631"/>
      <c r="OZ99" s="631"/>
      <c r="PA99" s="631"/>
      <c r="PB99" s="631"/>
      <c r="PC99" s="631"/>
      <c r="PD99" s="631"/>
      <c r="PE99" s="631"/>
      <c r="PF99" s="631"/>
      <c r="PG99" s="631"/>
      <c r="PH99" s="631"/>
      <c r="PI99" s="631"/>
      <c r="PJ99" s="631"/>
      <c r="PK99" s="631"/>
      <c r="PL99" s="631"/>
      <c r="PM99" s="631"/>
      <c r="PN99" s="631"/>
      <c r="PO99" s="631"/>
      <c r="PP99" s="631"/>
      <c r="PQ99" s="631"/>
      <c r="PR99" s="631"/>
      <c r="PS99" s="631"/>
      <c r="PT99" s="631"/>
      <c r="PU99" s="631"/>
      <c r="PV99" s="631"/>
      <c r="PW99" s="631"/>
      <c r="PX99" s="631"/>
      <c r="PY99" s="631"/>
      <c r="PZ99" s="631"/>
      <c r="QA99" s="631"/>
      <c r="QB99" s="631"/>
      <c r="QC99" s="631"/>
      <c r="QD99" s="631"/>
      <c r="QE99" s="631"/>
      <c r="QF99" s="631"/>
      <c r="QG99" s="631"/>
      <c r="QH99" s="631"/>
      <c r="QI99" s="631"/>
      <c r="QJ99" s="631"/>
      <c r="QK99" s="631"/>
      <c r="QL99" s="631"/>
      <c r="QM99" s="631"/>
      <c r="QN99" s="631"/>
      <c r="QO99" s="631"/>
      <c r="QP99" s="631"/>
      <c r="QQ99" s="631"/>
      <c r="QR99" s="631"/>
      <c r="QS99" s="631"/>
      <c r="QT99" s="631"/>
      <c r="QU99" s="631"/>
      <c r="QV99" s="631"/>
      <c r="QW99" s="631"/>
      <c r="QX99" s="631"/>
      <c r="QY99" s="631"/>
      <c r="QZ99" s="631"/>
      <c r="RA99" s="631"/>
      <c r="RB99" s="631"/>
      <c r="RC99" s="631"/>
      <c r="RD99" s="631"/>
      <c r="RE99" s="631"/>
      <c r="RF99" s="631"/>
      <c r="RG99" s="631"/>
      <c r="RH99" s="631"/>
      <c r="RI99" s="631"/>
      <c r="RJ99" s="631"/>
      <c r="RK99" s="631"/>
      <c r="RL99" s="631"/>
      <c r="RM99" s="631"/>
      <c r="RN99" s="631"/>
      <c r="RO99" s="631"/>
      <c r="RP99" s="631"/>
      <c r="RQ99" s="631"/>
      <c r="RR99" s="631"/>
      <c r="RS99" s="631"/>
      <c r="RT99" s="631"/>
      <c r="RU99" s="631"/>
      <c r="RV99" s="631"/>
      <c r="RW99" s="631"/>
      <c r="RX99" s="631"/>
      <c r="RY99" s="631"/>
      <c r="RZ99" s="631"/>
      <c r="SA99" s="631"/>
      <c r="SB99" s="631"/>
      <c r="SC99" s="631"/>
      <c r="SD99" s="631"/>
      <c r="SE99" s="631"/>
      <c r="SF99" s="631"/>
      <c r="SG99" s="631"/>
      <c r="SH99" s="631"/>
      <c r="SI99" s="631"/>
      <c r="SJ99" s="631"/>
      <c r="SK99" s="631"/>
      <c r="SL99" s="631"/>
      <c r="SM99" s="631"/>
      <c r="SN99" s="631"/>
      <c r="SO99" s="631"/>
      <c r="SP99" s="631"/>
      <c r="SQ99" s="631"/>
      <c r="SR99" s="631"/>
      <c r="SS99" s="631"/>
      <c r="ST99" s="631"/>
      <c r="SU99" s="631"/>
      <c r="SV99" s="631"/>
      <c r="SW99" s="631"/>
      <c r="SX99" s="631"/>
      <c r="SY99" s="631"/>
      <c r="SZ99" s="631"/>
      <c r="TA99" s="631"/>
      <c r="TB99" s="631"/>
      <c r="TC99" s="631"/>
      <c r="TD99" s="631"/>
      <c r="TE99" s="631"/>
      <c r="TF99" s="631"/>
      <c r="TG99" s="631"/>
      <c r="TH99" s="631"/>
      <c r="TI99" s="631"/>
      <c r="TJ99" s="631"/>
      <c r="TK99" s="631"/>
      <c r="TL99" s="631"/>
      <c r="TM99" s="631"/>
      <c r="TN99" s="631"/>
      <c r="TO99" s="631"/>
      <c r="TP99" s="631"/>
      <c r="TQ99" s="631"/>
      <c r="TR99" s="631"/>
      <c r="TS99" s="631"/>
      <c r="TT99" s="631"/>
      <c r="TU99" s="631"/>
      <c r="TV99" s="631"/>
      <c r="TW99" s="631"/>
      <c r="TX99" s="631"/>
      <c r="TY99" s="631"/>
      <c r="TZ99" s="631"/>
      <c r="UA99" s="631"/>
      <c r="UB99" s="631"/>
      <c r="UC99" s="631"/>
      <c r="UD99" s="631"/>
      <c r="UE99" s="631"/>
      <c r="UF99" s="631"/>
      <c r="UG99" s="631"/>
      <c r="UH99" s="631"/>
      <c r="UI99" s="631"/>
      <c r="UJ99" s="631"/>
      <c r="UK99" s="631"/>
      <c r="UL99" s="631"/>
      <c r="UM99" s="631"/>
      <c r="UN99" s="631"/>
      <c r="UO99" s="631"/>
      <c r="UP99" s="631"/>
      <c r="UQ99" s="631"/>
      <c r="UR99" s="631"/>
      <c r="US99" s="631"/>
      <c r="UT99" s="631"/>
      <c r="UU99" s="631"/>
      <c r="UV99" s="631"/>
      <c r="UW99" s="631"/>
      <c r="UX99" s="631"/>
      <c r="UY99" s="631"/>
      <c r="UZ99" s="631"/>
      <c r="VA99" s="631"/>
      <c r="VB99" s="631"/>
      <c r="VC99" s="631"/>
      <c r="VD99" s="631"/>
      <c r="VE99" s="631"/>
      <c r="VF99" s="631"/>
      <c r="VG99" s="631"/>
      <c r="VH99" s="631"/>
      <c r="VI99" s="631"/>
      <c r="VJ99" s="631"/>
      <c r="VK99" s="631"/>
      <c r="VL99" s="631"/>
      <c r="VM99" s="631"/>
      <c r="VN99" s="631"/>
      <c r="VO99" s="631"/>
      <c r="VP99" s="631"/>
      <c r="VQ99" s="631"/>
      <c r="VR99" s="631"/>
      <c r="VS99" s="631"/>
      <c r="VT99" s="631"/>
      <c r="VU99" s="631"/>
      <c r="VV99" s="631"/>
      <c r="VW99" s="631"/>
      <c r="VX99" s="631"/>
      <c r="VY99" s="631"/>
      <c r="VZ99" s="631"/>
      <c r="WA99" s="631"/>
      <c r="WB99" s="631"/>
      <c r="WC99" s="631"/>
      <c r="WD99" s="631"/>
      <c r="WE99" s="631"/>
      <c r="WF99" s="631"/>
      <c r="WG99" s="631"/>
      <c r="WH99" s="631"/>
      <c r="WI99" s="631"/>
      <c r="WJ99" s="631"/>
      <c r="WK99" s="631"/>
      <c r="WL99" s="631"/>
      <c r="WM99" s="631"/>
      <c r="WN99" s="631"/>
      <c r="WO99" s="631"/>
      <c r="WP99" s="631"/>
      <c r="WQ99" s="631"/>
      <c r="WR99" s="631"/>
      <c r="WS99" s="631"/>
      <c r="WT99" s="631"/>
      <c r="WU99" s="631"/>
      <c r="WV99" s="631"/>
      <c r="WW99" s="631"/>
      <c r="WX99" s="631"/>
      <c r="WY99" s="631"/>
      <c r="WZ99" s="631"/>
      <c r="XA99" s="631"/>
      <c r="XB99" s="631"/>
      <c r="XC99" s="631"/>
      <c r="XD99" s="631"/>
      <c r="XE99" s="631"/>
      <c r="XF99" s="631"/>
      <c r="XG99" s="631"/>
      <c r="XH99" s="631"/>
      <c r="XI99" s="631"/>
      <c r="XJ99" s="631"/>
      <c r="XK99" s="631"/>
      <c r="XL99" s="631"/>
      <c r="XM99" s="631"/>
      <c r="XN99" s="631"/>
      <c r="XO99" s="631"/>
      <c r="XP99" s="631"/>
      <c r="XQ99" s="631"/>
      <c r="XR99" s="631"/>
      <c r="XS99" s="631"/>
      <c r="XT99" s="631"/>
      <c r="XU99" s="631"/>
      <c r="XV99" s="631"/>
      <c r="XW99" s="631"/>
      <c r="XX99" s="631"/>
      <c r="XY99" s="631"/>
      <c r="XZ99" s="631"/>
      <c r="YA99" s="631"/>
      <c r="YB99" s="631"/>
      <c r="YC99" s="631"/>
      <c r="YD99" s="631"/>
      <c r="YE99" s="631"/>
      <c r="YF99" s="631"/>
      <c r="YG99" s="631"/>
      <c r="YH99" s="631"/>
      <c r="YI99" s="631"/>
      <c r="YJ99" s="631"/>
      <c r="YK99" s="631"/>
      <c r="YL99" s="631"/>
      <c r="YM99" s="631"/>
      <c r="YN99" s="631"/>
      <c r="YO99" s="631"/>
      <c r="YP99" s="631"/>
      <c r="YQ99" s="631"/>
      <c r="YR99" s="631"/>
      <c r="YS99" s="631"/>
      <c r="YT99" s="631"/>
      <c r="YU99" s="631"/>
      <c r="YV99" s="631"/>
      <c r="YW99" s="631"/>
      <c r="YX99" s="631"/>
      <c r="YY99" s="631"/>
      <c r="YZ99" s="631"/>
      <c r="ZA99" s="631"/>
      <c r="ZB99" s="631"/>
      <c r="ZC99" s="631"/>
      <c r="ZD99" s="631"/>
      <c r="ZE99" s="631"/>
      <c r="ZF99" s="631"/>
      <c r="ZG99" s="631"/>
      <c r="ZH99" s="631"/>
      <c r="ZI99" s="631"/>
      <c r="ZJ99" s="631"/>
      <c r="ZK99" s="631"/>
      <c r="ZL99" s="631"/>
      <c r="ZM99" s="631"/>
      <c r="ZN99" s="631"/>
      <c r="ZO99" s="631"/>
      <c r="ZP99" s="631"/>
      <c r="ZQ99" s="631"/>
      <c r="ZR99" s="631"/>
      <c r="ZS99" s="631"/>
      <c r="ZT99" s="631"/>
      <c r="ZU99" s="631"/>
      <c r="ZV99" s="631"/>
      <c r="ZW99" s="631"/>
      <c r="ZX99" s="631"/>
      <c r="ZY99" s="631"/>
      <c r="ZZ99" s="631"/>
      <c r="AAA99" s="631"/>
      <c r="AAB99" s="631"/>
      <c r="AAC99" s="631"/>
      <c r="AAD99" s="631"/>
      <c r="AAE99" s="631"/>
      <c r="AAF99" s="631"/>
      <c r="AAG99" s="631"/>
      <c r="AAH99" s="631"/>
      <c r="AAI99" s="631"/>
      <c r="AAJ99" s="631"/>
      <c r="AAK99" s="631"/>
      <c r="AAL99" s="631"/>
      <c r="AAM99" s="631"/>
      <c r="AAN99" s="631"/>
      <c r="AAO99" s="631"/>
      <c r="AAP99" s="631"/>
      <c r="AAQ99" s="631"/>
      <c r="AAR99" s="631"/>
      <c r="AAS99" s="631"/>
      <c r="AAT99" s="631"/>
      <c r="AAU99" s="631"/>
      <c r="AAV99" s="631"/>
      <c r="AAW99" s="631"/>
      <c r="AAX99" s="631"/>
      <c r="AAY99" s="631"/>
      <c r="AAZ99" s="631"/>
      <c r="ABA99" s="631"/>
      <c r="ABB99" s="631"/>
      <c r="ABC99" s="631"/>
      <c r="ABD99" s="631"/>
      <c r="ABE99" s="631"/>
      <c r="ABF99" s="631"/>
      <c r="ABG99" s="631"/>
      <c r="ABH99" s="631"/>
      <c r="ABI99" s="631"/>
      <c r="ABJ99" s="631"/>
      <c r="ABK99" s="631"/>
      <c r="ABL99" s="631"/>
      <c r="ABM99" s="631"/>
      <c r="ABN99" s="631"/>
      <c r="ABO99" s="631"/>
      <c r="ABP99" s="631"/>
      <c r="ABQ99" s="631"/>
      <c r="ABR99" s="631"/>
      <c r="ABS99" s="631"/>
      <c r="ABT99" s="631"/>
      <c r="ABU99" s="631"/>
      <c r="ABV99" s="631"/>
      <c r="ABW99" s="631"/>
      <c r="ABX99" s="631"/>
      <c r="ABY99" s="631"/>
      <c r="ABZ99" s="631"/>
      <c r="ACA99" s="631"/>
      <c r="ACB99" s="631"/>
      <c r="ACC99" s="631"/>
      <c r="ACD99" s="631"/>
      <c r="ACE99" s="631"/>
      <c r="ACF99" s="631"/>
      <c r="ACG99" s="631"/>
      <c r="ACH99" s="631"/>
      <c r="ACI99" s="631"/>
      <c r="ACJ99" s="631"/>
      <c r="ACK99" s="631"/>
      <c r="ACL99" s="631"/>
      <c r="ACM99" s="631"/>
      <c r="ACN99" s="631"/>
      <c r="ACO99" s="631"/>
      <c r="ACP99" s="631"/>
      <c r="ACQ99" s="631"/>
      <c r="ACR99" s="631"/>
      <c r="ACS99" s="631"/>
      <c r="ACT99" s="631"/>
      <c r="ACU99" s="631"/>
      <c r="ACV99" s="631"/>
      <c r="ACW99" s="631"/>
      <c r="ACX99" s="631"/>
      <c r="ACY99" s="631"/>
      <c r="ACZ99" s="631"/>
      <c r="ADA99" s="631"/>
      <c r="ADB99" s="631"/>
      <c r="ADC99" s="631"/>
      <c r="ADD99" s="631"/>
      <c r="ADE99" s="631"/>
      <c r="ADF99" s="631"/>
      <c r="ADG99" s="631"/>
      <c r="ADH99" s="631"/>
      <c r="ADI99" s="631"/>
      <c r="ADJ99" s="631"/>
      <c r="ADK99" s="631"/>
      <c r="ADL99" s="631"/>
      <c r="ADM99" s="631"/>
      <c r="ADN99" s="631"/>
      <c r="ADO99" s="631"/>
      <c r="ADP99" s="631"/>
      <c r="ADQ99" s="631"/>
      <c r="ADR99" s="631"/>
      <c r="ADS99" s="631"/>
      <c r="ADT99" s="631"/>
      <c r="ADU99" s="631"/>
      <c r="ADV99" s="631"/>
      <c r="ADW99" s="631"/>
      <c r="ADX99" s="631"/>
      <c r="ADY99" s="631"/>
      <c r="ADZ99" s="631"/>
      <c r="AEA99" s="631"/>
      <c r="AEB99" s="631"/>
      <c r="AEC99" s="631"/>
      <c r="AED99" s="631"/>
      <c r="AEE99" s="631"/>
      <c r="AEF99" s="631"/>
      <c r="AEG99" s="631"/>
      <c r="AEH99" s="631"/>
      <c r="AEI99" s="631"/>
      <c r="AEJ99" s="631"/>
      <c r="AEK99" s="631"/>
      <c r="AEL99" s="631"/>
      <c r="AEM99" s="631"/>
      <c r="AEN99" s="631"/>
      <c r="AEO99" s="631"/>
      <c r="AEP99" s="631"/>
      <c r="AEQ99" s="631"/>
      <c r="AER99" s="631"/>
      <c r="AES99" s="631"/>
      <c r="AET99" s="631"/>
      <c r="AEU99" s="631"/>
      <c r="AEV99" s="631"/>
      <c r="AEW99" s="631"/>
      <c r="AEX99" s="631"/>
      <c r="AEY99" s="631"/>
      <c r="AEZ99" s="631"/>
      <c r="AFA99" s="631"/>
      <c r="AFB99" s="631"/>
      <c r="AFC99" s="631"/>
      <c r="AFD99" s="631"/>
      <c r="AFE99" s="631"/>
      <c r="AFF99" s="631"/>
      <c r="AFG99" s="631"/>
      <c r="AFH99" s="631"/>
      <c r="AFI99" s="631"/>
      <c r="AFJ99" s="631"/>
      <c r="AFK99" s="631"/>
      <c r="AFL99" s="631"/>
      <c r="AFM99" s="631"/>
      <c r="AFN99" s="631"/>
      <c r="AFO99" s="631"/>
      <c r="AFP99" s="631"/>
      <c r="AFQ99" s="631"/>
      <c r="AFR99" s="631"/>
      <c r="AFS99" s="631"/>
      <c r="AFT99" s="631"/>
      <c r="AFU99" s="631"/>
      <c r="AFV99" s="631"/>
      <c r="AFW99" s="631"/>
      <c r="AFX99" s="631"/>
      <c r="AFY99" s="631"/>
      <c r="AFZ99" s="631"/>
      <c r="AGA99" s="631"/>
      <c r="AGB99" s="631"/>
      <c r="AGC99" s="631"/>
      <c r="AGD99" s="631"/>
      <c r="AGE99" s="631"/>
      <c r="AGF99" s="631"/>
      <c r="AGG99" s="631"/>
      <c r="AGH99" s="631"/>
      <c r="AGI99" s="631"/>
      <c r="AGJ99" s="631"/>
      <c r="AGK99" s="631"/>
      <c r="AGL99" s="631"/>
      <c r="AGM99" s="631"/>
      <c r="AGN99" s="631"/>
      <c r="AGO99" s="631"/>
      <c r="AGP99" s="631"/>
      <c r="AGQ99" s="631"/>
      <c r="AGR99" s="631"/>
      <c r="AGS99" s="631"/>
      <c r="AGT99" s="631"/>
      <c r="AGU99" s="631"/>
      <c r="AGV99" s="631"/>
      <c r="AGW99" s="631"/>
      <c r="AGX99" s="631"/>
      <c r="AGY99" s="631"/>
      <c r="AGZ99" s="631"/>
      <c r="AHA99" s="631"/>
      <c r="AHB99" s="631"/>
      <c r="AHC99" s="631"/>
      <c r="AHD99" s="631"/>
      <c r="AHE99" s="631"/>
      <c r="AHF99" s="631"/>
      <c r="AHG99" s="631"/>
      <c r="AHH99" s="631"/>
      <c r="AHI99" s="631"/>
      <c r="AHJ99" s="631"/>
      <c r="AHK99" s="631"/>
      <c r="AHL99" s="631"/>
      <c r="AHM99" s="631"/>
      <c r="AHN99" s="631"/>
      <c r="AHO99" s="631"/>
      <c r="AHP99" s="631"/>
      <c r="AHQ99" s="631"/>
      <c r="AHR99" s="631"/>
      <c r="AHS99" s="631"/>
      <c r="AHT99" s="631"/>
      <c r="AHU99" s="631"/>
      <c r="AHV99" s="631"/>
      <c r="AHW99" s="631"/>
      <c r="AHX99" s="631"/>
      <c r="AHY99" s="631"/>
      <c r="AHZ99" s="631"/>
      <c r="AIA99" s="631"/>
      <c r="AIB99" s="631"/>
      <c r="AIC99" s="631"/>
      <c r="AID99" s="631"/>
      <c r="AIE99" s="631"/>
      <c r="AIF99" s="631"/>
      <c r="AIG99" s="631"/>
      <c r="AIH99" s="631"/>
      <c r="AII99" s="631"/>
      <c r="AIJ99" s="631"/>
      <c r="AIK99" s="631"/>
      <c r="AIL99" s="631"/>
      <c r="AIM99" s="631"/>
      <c r="AIN99" s="631"/>
      <c r="AIO99" s="631"/>
      <c r="AIP99" s="631"/>
      <c r="AIQ99" s="631"/>
      <c r="AIR99" s="631"/>
      <c r="AIS99" s="631"/>
      <c r="AIT99" s="631"/>
      <c r="AIU99" s="631"/>
      <c r="AIV99" s="631"/>
      <c r="AIW99" s="631"/>
      <c r="AIX99" s="631"/>
      <c r="AIY99" s="631"/>
      <c r="AIZ99" s="631"/>
      <c r="AJA99" s="631"/>
      <c r="AJB99" s="631"/>
      <c r="AJC99" s="631"/>
      <c r="AJD99" s="631"/>
      <c r="AJE99" s="631"/>
      <c r="AJF99" s="631"/>
      <c r="AJG99" s="631"/>
      <c r="AJH99" s="631"/>
      <c r="AJI99" s="631"/>
      <c r="AJJ99" s="631"/>
      <c r="AJK99" s="631"/>
      <c r="AJL99" s="631"/>
      <c r="AJM99" s="631"/>
      <c r="AJN99" s="631"/>
      <c r="AJO99" s="631"/>
      <c r="AJP99" s="631"/>
      <c r="AJQ99" s="631"/>
      <c r="AJR99" s="631"/>
      <c r="AJS99" s="631"/>
      <c r="AJT99" s="631"/>
      <c r="AJU99" s="631"/>
      <c r="AJV99" s="631"/>
      <c r="AJW99" s="631"/>
      <c r="AJX99" s="631"/>
      <c r="AJY99" s="631"/>
      <c r="AJZ99" s="631"/>
      <c r="AKA99" s="631"/>
      <c r="AKB99" s="631"/>
      <c r="AKC99" s="631"/>
      <c r="AKD99" s="631"/>
      <c r="AKE99" s="631"/>
      <c r="AKF99" s="631"/>
      <c r="AKG99" s="631"/>
      <c r="AKH99" s="631"/>
      <c r="AKI99" s="631"/>
      <c r="AKJ99" s="631"/>
      <c r="AKK99" s="631"/>
      <c r="AKL99" s="631"/>
      <c r="AKM99" s="631"/>
      <c r="AKN99" s="631"/>
      <c r="AKO99" s="631"/>
      <c r="AKP99" s="631"/>
      <c r="AKQ99" s="631"/>
      <c r="AKR99" s="631"/>
      <c r="AKS99" s="631"/>
      <c r="AKT99" s="631"/>
      <c r="AKU99" s="631"/>
      <c r="AKV99" s="631"/>
      <c r="AKW99" s="631"/>
      <c r="AKX99" s="631"/>
      <c r="AKY99" s="631"/>
      <c r="AKZ99" s="631"/>
      <c r="ALA99" s="631"/>
      <c r="ALB99" s="631"/>
      <c r="ALC99" s="631"/>
      <c r="ALD99" s="631"/>
      <c r="ALE99" s="631"/>
      <c r="ALF99" s="631"/>
      <c r="ALG99" s="631"/>
      <c r="ALH99" s="631"/>
      <c r="ALI99" s="631"/>
      <c r="ALJ99" s="631"/>
      <c r="ALK99" s="631"/>
      <c r="ALL99" s="631"/>
      <c r="ALM99" s="631"/>
      <c r="ALN99" s="631"/>
      <c r="ALO99" s="631"/>
      <c r="ALP99" s="631"/>
      <c r="ALQ99" s="631"/>
      <c r="ALR99" s="631"/>
      <c r="ALS99" s="631"/>
      <c r="ALT99" s="631"/>
      <c r="ALU99" s="631"/>
      <c r="ALV99" s="631"/>
      <c r="ALW99" s="631"/>
      <c r="ALX99" s="631"/>
      <c r="ALY99" s="631"/>
      <c r="ALZ99" s="631"/>
      <c r="AMA99" s="631"/>
      <c r="AMB99" s="631"/>
      <c r="AMC99" s="631"/>
      <c r="AMD99" s="631"/>
      <c r="AME99" s="631"/>
      <c r="AMF99" s="631"/>
      <c r="AMG99" s="631"/>
      <c r="AMH99" s="631"/>
      <c r="AMI99" s="631"/>
      <c r="AMJ99" s="631"/>
      <c r="AMK99" s="631"/>
      <c r="AML99" s="631"/>
      <c r="AMM99" s="631"/>
      <c r="AMN99" s="631"/>
      <c r="AMO99" s="631"/>
      <c r="AMP99" s="631"/>
      <c r="AMQ99" s="631"/>
      <c r="AMR99" s="631"/>
      <c r="AMS99" s="631"/>
      <c r="AMT99" s="631"/>
      <c r="AMU99" s="631"/>
      <c r="AMV99" s="631"/>
      <c r="AMW99" s="631"/>
      <c r="AMX99" s="631"/>
      <c r="AMY99" s="631"/>
      <c r="AMZ99" s="631"/>
      <c r="ANA99" s="631"/>
      <c r="ANB99" s="631"/>
      <c r="ANC99" s="631"/>
      <c r="AND99" s="631"/>
      <c r="ANE99" s="631"/>
      <c r="ANF99" s="631"/>
      <c r="ANG99" s="631"/>
      <c r="ANH99" s="631"/>
      <c r="ANI99" s="631"/>
      <c r="ANJ99" s="631"/>
      <c r="ANK99" s="631"/>
      <c r="ANL99" s="631"/>
      <c r="ANM99" s="631"/>
      <c r="ANN99" s="631"/>
      <c r="ANO99" s="631"/>
      <c r="ANP99" s="631"/>
      <c r="ANQ99" s="631"/>
      <c r="ANR99" s="631"/>
      <c r="ANS99" s="631"/>
      <c r="ANT99" s="631"/>
      <c r="ANU99" s="631"/>
      <c r="ANV99" s="631"/>
      <c r="ANW99" s="631"/>
      <c r="ANX99" s="631"/>
      <c r="ANY99" s="631"/>
      <c r="ANZ99" s="631"/>
      <c r="AOA99" s="631"/>
      <c r="AOB99" s="631"/>
      <c r="AOC99" s="631"/>
      <c r="AOD99" s="631"/>
      <c r="AOE99" s="631"/>
      <c r="AOF99" s="631"/>
      <c r="AOG99" s="631"/>
      <c r="AOH99" s="631"/>
      <c r="AOI99" s="631"/>
      <c r="AOJ99" s="631"/>
      <c r="AOK99" s="631"/>
      <c r="AOL99" s="631"/>
      <c r="AOM99" s="631"/>
      <c r="AON99" s="631"/>
      <c r="AOO99" s="631"/>
      <c r="AOP99" s="631"/>
      <c r="AOQ99" s="631"/>
      <c r="AOR99" s="631"/>
      <c r="AOS99" s="631"/>
      <c r="AOT99" s="631"/>
      <c r="AOU99" s="631"/>
      <c r="AOV99" s="631"/>
      <c r="AOW99" s="631"/>
      <c r="AOX99" s="631"/>
      <c r="AOY99" s="631"/>
      <c r="AOZ99" s="631"/>
      <c r="APA99" s="631"/>
      <c r="APB99" s="631"/>
      <c r="APC99" s="631"/>
      <c r="APD99" s="631"/>
      <c r="APE99" s="631"/>
      <c r="APF99" s="631"/>
      <c r="APG99" s="631"/>
      <c r="APH99" s="631"/>
      <c r="API99" s="631"/>
      <c r="APJ99" s="631"/>
      <c r="APK99" s="631"/>
      <c r="APL99" s="631"/>
      <c r="APM99" s="631"/>
      <c r="APN99" s="631"/>
      <c r="APO99" s="631"/>
      <c r="APP99" s="631"/>
      <c r="APQ99" s="631"/>
      <c r="APR99" s="631"/>
      <c r="APS99" s="631"/>
      <c r="APT99" s="631"/>
      <c r="APU99" s="631"/>
      <c r="APV99" s="631"/>
      <c r="APW99" s="631"/>
      <c r="APX99" s="631"/>
      <c r="APY99" s="631"/>
      <c r="APZ99" s="631"/>
      <c r="AQA99" s="631"/>
      <c r="AQB99" s="631"/>
      <c r="AQC99" s="631"/>
      <c r="AQD99" s="631"/>
      <c r="AQE99" s="631"/>
      <c r="AQF99" s="631"/>
      <c r="AQG99" s="631"/>
      <c r="AQH99" s="631"/>
      <c r="AQI99" s="631"/>
      <c r="AQJ99" s="631"/>
      <c r="AQK99" s="631"/>
      <c r="AQL99" s="631"/>
      <c r="AQM99" s="631"/>
      <c r="AQN99" s="631"/>
      <c r="AQO99" s="631"/>
      <c r="AQP99" s="631"/>
      <c r="AQQ99" s="631"/>
      <c r="AQR99" s="631"/>
      <c r="AQS99" s="631"/>
      <c r="AQT99" s="631"/>
      <c r="AQU99" s="631"/>
      <c r="AQV99" s="631"/>
      <c r="AQW99" s="631"/>
      <c r="AQX99" s="631"/>
      <c r="AQY99" s="631"/>
      <c r="AQZ99" s="631"/>
      <c r="ARA99" s="631"/>
      <c r="ARB99" s="631"/>
      <c r="ARC99" s="631"/>
      <c r="ARD99" s="631"/>
      <c r="ARE99" s="631"/>
      <c r="ARF99" s="631"/>
      <c r="ARG99" s="631"/>
      <c r="ARH99" s="631"/>
      <c r="ARI99" s="631"/>
      <c r="ARJ99" s="631"/>
      <c r="ARK99" s="631"/>
      <c r="ARL99" s="631"/>
      <c r="ARM99" s="631"/>
      <c r="ARN99" s="631"/>
      <c r="ARO99" s="631"/>
      <c r="ARP99" s="631"/>
      <c r="ARQ99" s="631"/>
      <c r="ARR99" s="631"/>
      <c r="ARS99" s="631"/>
      <c r="ART99" s="631"/>
      <c r="ARU99" s="631"/>
      <c r="ARV99" s="631"/>
      <c r="ARW99" s="631"/>
      <c r="ARX99" s="631"/>
      <c r="ARY99" s="631"/>
      <c r="ARZ99" s="631"/>
      <c r="ASA99" s="631"/>
      <c r="ASB99" s="631"/>
      <c r="ASC99" s="631"/>
      <c r="ASD99" s="631"/>
      <c r="ASE99" s="631"/>
      <c r="ASF99" s="631"/>
      <c r="ASG99" s="631"/>
      <c r="ASH99" s="631"/>
      <c r="ASI99" s="631"/>
      <c r="ASJ99" s="631"/>
      <c r="ASK99" s="631"/>
      <c r="ASL99" s="631"/>
      <c r="ASM99" s="631"/>
      <c r="ASN99" s="631"/>
      <c r="ASO99" s="631"/>
      <c r="ASP99" s="631"/>
      <c r="ASQ99" s="631"/>
      <c r="ASR99" s="631"/>
      <c r="ASS99" s="631"/>
      <c r="AST99" s="631"/>
      <c r="ASU99" s="631"/>
      <c r="ASV99" s="631"/>
      <c r="ASW99" s="631"/>
      <c r="ASX99" s="631"/>
      <c r="ASY99" s="631"/>
      <c r="ASZ99" s="631"/>
      <c r="ATA99" s="631"/>
      <c r="ATB99" s="631"/>
      <c r="ATC99" s="631"/>
      <c r="ATD99" s="631"/>
      <c r="ATE99" s="631"/>
      <c r="ATF99" s="631"/>
      <c r="ATG99" s="631"/>
      <c r="ATH99" s="631"/>
      <c r="ATI99" s="631"/>
      <c r="ATJ99" s="631"/>
      <c r="ATK99" s="631"/>
      <c r="ATL99" s="631"/>
      <c r="ATM99" s="631"/>
      <c r="ATN99" s="631"/>
      <c r="ATO99" s="631"/>
      <c r="ATP99" s="631"/>
      <c r="ATQ99" s="631"/>
      <c r="ATR99" s="631"/>
      <c r="ATS99" s="631"/>
      <c r="ATT99" s="631"/>
      <c r="ATU99" s="631"/>
      <c r="ATV99" s="631"/>
      <c r="ATW99" s="631"/>
      <c r="ATX99" s="631"/>
      <c r="ATY99" s="631"/>
      <c r="ATZ99" s="631"/>
      <c r="AUA99" s="631"/>
      <c r="AUB99" s="631"/>
      <c r="AUC99" s="631"/>
      <c r="AUD99" s="631"/>
      <c r="AUE99" s="631"/>
      <c r="AUF99" s="631"/>
      <c r="AUG99" s="631"/>
      <c r="AUH99" s="631"/>
      <c r="AUI99" s="631"/>
      <c r="AUJ99" s="631"/>
      <c r="AUK99" s="631"/>
      <c r="AUL99" s="631"/>
      <c r="AUM99" s="631"/>
      <c r="AUN99" s="631"/>
      <c r="AUO99" s="631"/>
      <c r="AUP99" s="631"/>
      <c r="AUQ99" s="631"/>
      <c r="AUR99" s="631"/>
      <c r="AUS99" s="631"/>
      <c r="AUT99" s="631"/>
      <c r="AUU99" s="631"/>
      <c r="AUV99" s="631"/>
      <c r="AUW99" s="631"/>
      <c r="AUX99" s="631"/>
      <c r="AUY99" s="631"/>
      <c r="AUZ99" s="631"/>
      <c r="AVA99" s="631"/>
      <c r="AVB99" s="631"/>
      <c r="AVC99" s="631"/>
      <c r="AVD99" s="631"/>
      <c r="AVE99" s="631"/>
      <c r="AVF99" s="631"/>
      <c r="AVG99" s="631"/>
      <c r="AVH99" s="631"/>
      <c r="AVI99" s="631"/>
      <c r="AVJ99" s="631"/>
      <c r="AVK99" s="631"/>
      <c r="AVL99" s="631"/>
      <c r="AVM99" s="631"/>
      <c r="AVN99" s="631"/>
      <c r="AVO99" s="631"/>
      <c r="AVP99" s="631"/>
      <c r="AVQ99" s="631"/>
      <c r="AVR99" s="631"/>
      <c r="AVS99" s="631"/>
      <c r="AVT99" s="631"/>
      <c r="AVU99" s="631"/>
      <c r="AVV99" s="631"/>
      <c r="AVW99" s="631"/>
      <c r="AVX99" s="631"/>
      <c r="AVY99" s="631"/>
      <c r="AVZ99" s="631"/>
      <c r="AWA99" s="631"/>
      <c r="AWB99" s="631"/>
      <c r="AWC99" s="631"/>
      <c r="AWD99" s="631"/>
      <c r="AWE99" s="631"/>
      <c r="AWF99" s="631"/>
      <c r="AWG99" s="631"/>
      <c r="AWH99" s="631"/>
      <c r="AWI99" s="631"/>
      <c r="AWJ99" s="631"/>
      <c r="AWK99" s="631"/>
      <c r="AWL99" s="631"/>
      <c r="AWM99" s="631"/>
      <c r="AWN99" s="631"/>
      <c r="AWO99" s="631"/>
      <c r="AWP99" s="631"/>
      <c r="AWQ99" s="631"/>
      <c r="AWR99" s="631"/>
      <c r="AWS99" s="631"/>
      <c r="AWT99" s="631"/>
      <c r="AWU99" s="631"/>
      <c r="AWV99" s="631"/>
      <c r="AWW99" s="631"/>
      <c r="AWX99" s="631"/>
      <c r="AWY99" s="631"/>
      <c r="AWZ99" s="631"/>
      <c r="AXA99" s="631"/>
      <c r="AXB99" s="631"/>
      <c r="AXC99" s="631"/>
      <c r="AXD99" s="631"/>
      <c r="AXE99" s="631"/>
      <c r="AXF99" s="631"/>
      <c r="AXG99" s="631"/>
      <c r="AXH99" s="631"/>
      <c r="AXI99" s="631"/>
      <c r="AXJ99" s="631"/>
      <c r="AXK99" s="631"/>
      <c r="AXL99" s="631"/>
      <c r="AXM99" s="631"/>
      <c r="AXN99" s="631"/>
      <c r="AXO99" s="631"/>
      <c r="AXP99" s="631"/>
      <c r="AXQ99" s="631"/>
      <c r="AXR99" s="631"/>
      <c r="AXS99" s="631"/>
      <c r="AXT99" s="631"/>
      <c r="AXU99" s="631"/>
      <c r="AXV99" s="631"/>
      <c r="AXW99" s="631"/>
      <c r="AXX99" s="631"/>
      <c r="AXY99" s="631"/>
      <c r="AXZ99" s="631"/>
      <c r="AYA99" s="631"/>
      <c r="AYB99" s="631"/>
      <c r="AYC99" s="631"/>
      <c r="AYD99" s="631"/>
      <c r="AYE99" s="631"/>
      <c r="AYF99" s="631"/>
      <c r="AYG99" s="631"/>
      <c r="AYH99" s="631"/>
      <c r="AYI99" s="631"/>
      <c r="AYJ99" s="631"/>
      <c r="AYK99" s="631"/>
      <c r="AYL99" s="631"/>
      <c r="AYM99" s="631"/>
      <c r="AYN99" s="631"/>
      <c r="AYO99" s="631"/>
      <c r="AYP99" s="631"/>
      <c r="AYQ99" s="631"/>
      <c r="AYR99" s="631"/>
      <c r="AYS99" s="631"/>
      <c r="AYT99" s="631"/>
      <c r="AYU99" s="631"/>
      <c r="AYV99" s="631"/>
      <c r="AYW99" s="631"/>
      <c r="AYX99" s="631"/>
      <c r="AYY99" s="631"/>
      <c r="AYZ99" s="631"/>
      <c r="AZA99" s="631"/>
      <c r="AZB99" s="631"/>
      <c r="AZC99" s="631"/>
      <c r="AZD99" s="631"/>
      <c r="AZE99" s="631"/>
      <c r="AZF99" s="631"/>
      <c r="AZG99" s="631"/>
      <c r="AZH99" s="631"/>
      <c r="AZI99" s="631"/>
      <c r="AZJ99" s="631"/>
      <c r="AZK99" s="631"/>
      <c r="AZL99" s="631"/>
      <c r="AZM99" s="631"/>
      <c r="AZN99" s="631"/>
      <c r="AZO99" s="631"/>
      <c r="AZP99" s="631"/>
      <c r="AZQ99" s="631"/>
      <c r="AZR99" s="631"/>
      <c r="AZS99" s="631"/>
      <c r="AZT99" s="631"/>
      <c r="AZU99" s="631"/>
      <c r="AZV99" s="631"/>
      <c r="AZW99" s="631"/>
      <c r="AZX99" s="631"/>
      <c r="AZY99" s="631"/>
      <c r="AZZ99" s="631"/>
      <c r="BAA99" s="631"/>
      <c r="BAB99" s="631"/>
      <c r="BAC99" s="631"/>
      <c r="BAD99" s="631"/>
      <c r="BAE99" s="631"/>
      <c r="BAF99" s="631"/>
      <c r="BAG99" s="631"/>
      <c r="BAH99" s="631"/>
      <c r="BAI99" s="631"/>
      <c r="BAJ99" s="631"/>
      <c r="BAK99" s="631"/>
      <c r="BAL99" s="631"/>
      <c r="BAM99" s="631"/>
      <c r="BAN99" s="631"/>
      <c r="BAO99" s="631"/>
      <c r="BAP99" s="631"/>
      <c r="BAQ99" s="631"/>
      <c r="BAR99" s="631"/>
      <c r="BAS99" s="631"/>
      <c r="BAT99" s="631"/>
      <c r="BAU99" s="631"/>
      <c r="BAV99" s="631"/>
      <c r="BAW99" s="631"/>
      <c r="BAX99" s="631"/>
      <c r="BAY99" s="631"/>
      <c r="BAZ99" s="631"/>
      <c r="BBA99" s="631"/>
      <c r="BBB99" s="631"/>
      <c r="BBC99" s="631"/>
      <c r="BBD99" s="631"/>
      <c r="BBE99" s="631"/>
      <c r="BBF99" s="631"/>
      <c r="BBG99" s="631"/>
      <c r="BBH99" s="631"/>
      <c r="BBI99" s="631"/>
      <c r="BBJ99" s="631"/>
      <c r="BBK99" s="631"/>
      <c r="BBL99" s="631"/>
      <c r="BBM99" s="631"/>
      <c r="BBN99" s="631"/>
      <c r="BBO99" s="631"/>
      <c r="BBP99" s="631"/>
      <c r="BBQ99" s="631"/>
      <c r="BBR99" s="631"/>
      <c r="BBS99" s="631"/>
      <c r="BBT99" s="631"/>
      <c r="BBU99" s="631"/>
      <c r="BBV99" s="631"/>
      <c r="BBW99" s="631"/>
      <c r="BBX99" s="631"/>
      <c r="BBY99" s="631"/>
      <c r="BBZ99" s="631"/>
      <c r="BCA99" s="631"/>
      <c r="BCB99" s="631"/>
      <c r="BCC99" s="631"/>
      <c r="BCD99" s="631"/>
      <c r="BCE99" s="631"/>
      <c r="BCF99" s="631"/>
      <c r="BCG99" s="631"/>
      <c r="BCH99" s="631"/>
      <c r="BCI99" s="631"/>
      <c r="BCJ99" s="631"/>
      <c r="BCK99" s="631"/>
      <c r="BCL99" s="631"/>
      <c r="BCM99" s="631"/>
      <c r="BCN99" s="631"/>
      <c r="BCO99" s="631"/>
      <c r="BCP99" s="631"/>
      <c r="BCQ99" s="631"/>
      <c r="BCR99" s="631"/>
      <c r="BCS99" s="631"/>
      <c r="BCT99" s="631"/>
      <c r="BCU99" s="631"/>
      <c r="BCV99" s="631"/>
      <c r="BCW99" s="631"/>
      <c r="BCX99" s="631"/>
      <c r="BCY99" s="631"/>
      <c r="BCZ99" s="631"/>
      <c r="BDA99" s="631"/>
      <c r="BDB99" s="631"/>
      <c r="BDC99" s="631"/>
      <c r="BDD99" s="631"/>
      <c r="BDE99" s="631"/>
      <c r="BDF99" s="631"/>
      <c r="BDG99" s="631"/>
      <c r="BDH99" s="631"/>
      <c r="BDI99" s="631"/>
      <c r="BDJ99" s="631"/>
      <c r="BDK99" s="631"/>
    </row>
    <row r="100" spans="1:1467" customFormat="1">
      <c r="A100" s="631"/>
      <c r="B100" s="672" t="s">
        <v>38</v>
      </c>
      <c r="C100" s="562">
        <v>5.8799999999999998E-2</v>
      </c>
      <c r="D100" s="563">
        <v>2.65053260869565</v>
      </c>
      <c r="E100" s="563">
        <v>7.335869565217E-2</v>
      </c>
      <c r="F100" s="674">
        <v>2.7238913043478199</v>
      </c>
      <c r="G100" s="631"/>
      <c r="H100" s="631"/>
      <c r="I100" s="631"/>
      <c r="J100" s="631"/>
      <c r="K100" s="631"/>
      <c r="L100" s="631"/>
      <c r="M100" s="631"/>
      <c r="N100" s="631"/>
      <c r="O100" s="631"/>
      <c r="P100" s="631"/>
      <c r="Q100" s="631"/>
      <c r="R100" s="631"/>
      <c r="S100" s="631"/>
      <c r="T100" s="631"/>
      <c r="U100" s="631"/>
      <c r="V100" s="631"/>
      <c r="W100" s="631"/>
      <c r="X100" s="631"/>
      <c r="Y100" s="631"/>
      <c r="Z100" s="631"/>
      <c r="AA100" s="631"/>
      <c r="AB100" s="631"/>
      <c r="AC100" s="631"/>
      <c r="AD100" s="631"/>
      <c r="AE100" s="631"/>
      <c r="AF100" s="631"/>
      <c r="AG100" s="631"/>
      <c r="AH100" s="631"/>
      <c r="AI100" s="631"/>
      <c r="AJ100" s="631"/>
      <c r="AK100" s="631"/>
      <c r="AL100" s="631"/>
      <c r="AM100" s="631"/>
      <c r="AN100" s="631"/>
      <c r="AO100" s="631"/>
      <c r="AP100" s="631"/>
      <c r="AQ100" s="631"/>
      <c r="AR100" s="631"/>
      <c r="AS100" s="631"/>
      <c r="AT100" s="631"/>
      <c r="AU100" s="631"/>
      <c r="AV100" s="631"/>
      <c r="AW100" s="631"/>
      <c r="AX100" s="631"/>
      <c r="AY100" s="631"/>
      <c r="AZ100" s="631"/>
      <c r="BA100" s="631"/>
      <c r="BB100" s="631"/>
      <c r="BC100" s="631"/>
      <c r="BD100" s="631"/>
      <c r="BE100" s="631"/>
      <c r="BF100" s="631"/>
      <c r="BG100" s="631"/>
      <c r="BH100" s="631"/>
      <c r="BI100" s="631"/>
      <c r="BJ100" s="631"/>
      <c r="BK100" s="631"/>
      <c r="BL100" s="631"/>
      <c r="BM100" s="631"/>
      <c r="BN100" s="631"/>
      <c r="BO100" s="631"/>
      <c r="BP100" s="631"/>
      <c r="BQ100" s="631"/>
      <c r="BR100" s="631"/>
      <c r="BS100" s="631"/>
      <c r="BT100" s="631"/>
      <c r="BU100" s="631"/>
      <c r="BV100" s="631"/>
      <c r="BW100" s="631"/>
      <c r="BX100" s="631"/>
      <c r="BY100" s="631"/>
      <c r="BZ100" s="631"/>
      <c r="CA100" s="631"/>
      <c r="CB100" s="631"/>
      <c r="CC100" s="631"/>
      <c r="CD100" s="631"/>
      <c r="CE100" s="631"/>
      <c r="CF100" s="631"/>
      <c r="CG100" s="631"/>
      <c r="CH100" s="631"/>
      <c r="CI100" s="631"/>
      <c r="CJ100" s="631"/>
      <c r="CK100" s="631"/>
      <c r="CL100" s="631"/>
      <c r="CM100" s="631"/>
      <c r="CN100" s="631"/>
      <c r="CO100" s="631"/>
      <c r="CP100" s="631"/>
      <c r="CQ100" s="631"/>
      <c r="CR100" s="631"/>
      <c r="CS100" s="631"/>
      <c r="CT100" s="631"/>
      <c r="CU100" s="631"/>
      <c r="CV100" s="631"/>
      <c r="CW100" s="631"/>
      <c r="CX100" s="631"/>
      <c r="CY100" s="631"/>
      <c r="CZ100" s="631"/>
      <c r="DA100" s="631"/>
      <c r="DB100" s="631"/>
      <c r="DC100" s="631"/>
      <c r="DD100" s="631"/>
      <c r="DE100" s="631"/>
      <c r="DF100" s="631"/>
      <c r="DG100" s="631"/>
      <c r="DH100" s="631"/>
      <c r="DI100" s="631"/>
      <c r="DJ100" s="631"/>
      <c r="DK100" s="631"/>
      <c r="DL100" s="631"/>
      <c r="DM100" s="631"/>
      <c r="DN100" s="631"/>
      <c r="DO100" s="631"/>
      <c r="DP100" s="631"/>
      <c r="DQ100" s="631"/>
      <c r="DR100" s="631"/>
      <c r="DS100" s="631"/>
      <c r="DT100" s="631"/>
      <c r="DU100" s="631"/>
      <c r="DV100" s="631"/>
      <c r="DW100" s="631"/>
      <c r="DX100" s="631"/>
      <c r="DY100" s="631"/>
      <c r="DZ100" s="631"/>
      <c r="EA100" s="631"/>
      <c r="EB100" s="631"/>
      <c r="EC100" s="631"/>
      <c r="ED100" s="631"/>
      <c r="EE100" s="631"/>
      <c r="EF100" s="631"/>
      <c r="EG100" s="631"/>
      <c r="EH100" s="631"/>
      <c r="EI100" s="631"/>
      <c r="EJ100" s="631"/>
      <c r="EK100" s="631"/>
      <c r="EL100" s="631"/>
      <c r="EM100" s="631"/>
      <c r="EN100" s="631"/>
      <c r="EO100" s="631"/>
      <c r="EP100" s="631"/>
      <c r="EQ100" s="631"/>
      <c r="ER100" s="631"/>
      <c r="ES100" s="631"/>
      <c r="ET100" s="631"/>
      <c r="EU100" s="631"/>
      <c r="EV100" s="631"/>
      <c r="EW100" s="631"/>
      <c r="EX100" s="631"/>
      <c r="EY100" s="631"/>
      <c r="EZ100" s="631"/>
      <c r="FA100" s="631"/>
      <c r="FB100" s="631"/>
      <c r="FC100" s="631"/>
      <c r="FD100" s="631"/>
      <c r="FE100" s="631"/>
      <c r="FF100" s="631"/>
      <c r="FG100" s="631"/>
      <c r="FH100" s="631"/>
      <c r="FI100" s="631"/>
      <c r="FJ100" s="631"/>
      <c r="FK100" s="631"/>
      <c r="FL100" s="631"/>
      <c r="FM100" s="631"/>
      <c r="FN100" s="631"/>
      <c r="FO100" s="631"/>
      <c r="FP100" s="631"/>
      <c r="FQ100" s="631"/>
      <c r="FR100" s="631"/>
      <c r="FS100" s="631"/>
      <c r="FT100" s="631"/>
      <c r="FU100" s="631"/>
      <c r="FV100" s="631"/>
      <c r="FW100" s="631"/>
      <c r="FX100" s="631"/>
      <c r="FY100" s="631"/>
      <c r="FZ100" s="631"/>
      <c r="GA100" s="631"/>
      <c r="GB100" s="631"/>
      <c r="GC100" s="631"/>
      <c r="GD100" s="631"/>
      <c r="GE100" s="631"/>
      <c r="GF100" s="631"/>
      <c r="GG100" s="631"/>
      <c r="GH100" s="631"/>
      <c r="GI100" s="631"/>
      <c r="GJ100" s="631"/>
      <c r="GK100" s="631"/>
      <c r="GL100" s="631"/>
      <c r="GM100" s="631"/>
      <c r="GN100" s="631"/>
      <c r="GO100" s="631"/>
      <c r="GP100" s="631"/>
      <c r="GQ100" s="631"/>
      <c r="GR100" s="631"/>
      <c r="GS100" s="631"/>
      <c r="GT100" s="631"/>
      <c r="GU100" s="631"/>
      <c r="GV100" s="631"/>
      <c r="GW100" s="631"/>
      <c r="GX100" s="631"/>
      <c r="GY100" s="631"/>
      <c r="GZ100" s="631"/>
      <c r="HA100" s="631"/>
      <c r="HB100" s="631"/>
      <c r="HC100" s="631"/>
      <c r="HD100" s="631"/>
      <c r="HE100" s="631"/>
      <c r="HF100" s="631"/>
      <c r="HG100" s="631"/>
      <c r="HH100" s="631"/>
      <c r="HI100" s="631"/>
      <c r="HJ100" s="631"/>
      <c r="HK100" s="631"/>
      <c r="HL100" s="631"/>
      <c r="HM100" s="631"/>
      <c r="HN100" s="631"/>
      <c r="HO100" s="631"/>
      <c r="HP100" s="631"/>
      <c r="HQ100" s="631"/>
      <c r="HR100" s="631"/>
      <c r="HS100" s="631"/>
      <c r="HT100" s="631"/>
      <c r="HU100" s="631"/>
      <c r="HV100" s="631"/>
      <c r="HW100" s="631"/>
      <c r="HX100" s="631"/>
      <c r="HY100" s="631"/>
      <c r="HZ100" s="631"/>
      <c r="IA100" s="631"/>
      <c r="IB100" s="631"/>
      <c r="IC100" s="631"/>
      <c r="ID100" s="631"/>
      <c r="IE100" s="631"/>
      <c r="IF100" s="631"/>
      <c r="IG100" s="631"/>
      <c r="IH100" s="631"/>
      <c r="II100" s="631"/>
      <c r="IJ100" s="631"/>
      <c r="IK100" s="631"/>
      <c r="IL100" s="631"/>
      <c r="IM100" s="631"/>
      <c r="IN100" s="631"/>
      <c r="IO100" s="631"/>
      <c r="IP100" s="631"/>
      <c r="IQ100" s="631"/>
      <c r="IR100" s="631"/>
      <c r="IS100" s="631"/>
      <c r="IT100" s="631"/>
      <c r="IU100" s="631"/>
      <c r="IV100" s="631"/>
      <c r="IW100" s="631"/>
      <c r="IX100" s="631"/>
      <c r="IY100" s="631"/>
      <c r="IZ100" s="631"/>
      <c r="JA100" s="631"/>
      <c r="JB100" s="631"/>
      <c r="JC100" s="631"/>
      <c r="JD100" s="631"/>
      <c r="JE100" s="631"/>
      <c r="JF100" s="631"/>
      <c r="JG100" s="631"/>
      <c r="JH100" s="631"/>
      <c r="JI100" s="631"/>
      <c r="JJ100" s="631"/>
      <c r="JK100" s="631"/>
      <c r="JL100" s="631"/>
      <c r="JM100" s="631"/>
      <c r="JN100" s="631"/>
      <c r="JO100" s="631"/>
      <c r="JP100" s="631"/>
      <c r="JQ100" s="631"/>
      <c r="JR100" s="631"/>
      <c r="JS100" s="631"/>
      <c r="JT100" s="631"/>
      <c r="JU100" s="631"/>
      <c r="JV100" s="631"/>
      <c r="JW100" s="631"/>
      <c r="JX100" s="631"/>
      <c r="JY100" s="631"/>
      <c r="JZ100" s="631"/>
      <c r="KA100" s="631"/>
      <c r="KB100" s="631"/>
      <c r="KC100" s="631"/>
      <c r="KD100" s="631"/>
      <c r="KE100" s="631"/>
      <c r="KF100" s="631"/>
      <c r="KG100" s="631"/>
      <c r="KH100" s="631"/>
      <c r="KI100" s="631"/>
      <c r="KJ100" s="631"/>
      <c r="KK100" s="631"/>
      <c r="KL100" s="631"/>
      <c r="KM100" s="631"/>
      <c r="KN100" s="631"/>
      <c r="KO100" s="631"/>
      <c r="KP100" s="631"/>
      <c r="KQ100" s="631"/>
      <c r="KR100" s="631"/>
      <c r="KS100" s="631"/>
      <c r="KT100" s="631"/>
      <c r="KU100" s="631"/>
      <c r="KV100" s="631"/>
      <c r="KW100" s="631"/>
      <c r="KX100" s="631"/>
      <c r="KY100" s="631"/>
      <c r="KZ100" s="631"/>
      <c r="LA100" s="631"/>
      <c r="LB100" s="631"/>
      <c r="LC100" s="631"/>
      <c r="LD100" s="631"/>
      <c r="LE100" s="631"/>
      <c r="LF100" s="631"/>
      <c r="LG100" s="631"/>
      <c r="LH100" s="631"/>
      <c r="LI100" s="631"/>
      <c r="LJ100" s="631"/>
      <c r="LK100" s="631"/>
      <c r="LL100" s="631"/>
      <c r="LM100" s="631"/>
      <c r="LN100" s="631"/>
      <c r="LO100" s="631"/>
      <c r="LP100" s="631"/>
      <c r="LQ100" s="631"/>
      <c r="LR100" s="631"/>
      <c r="LS100" s="631"/>
      <c r="LT100" s="631"/>
      <c r="LU100" s="631"/>
      <c r="LV100" s="631"/>
      <c r="LW100" s="631"/>
      <c r="LX100" s="631"/>
      <c r="LY100" s="631"/>
      <c r="LZ100" s="631"/>
      <c r="MA100" s="631"/>
      <c r="MB100" s="631"/>
      <c r="MC100" s="631"/>
      <c r="MD100" s="631"/>
      <c r="ME100" s="631"/>
      <c r="MF100" s="631"/>
      <c r="MG100" s="631"/>
      <c r="MH100" s="631"/>
      <c r="MI100" s="631"/>
      <c r="MJ100" s="631"/>
      <c r="MK100" s="631"/>
      <c r="ML100" s="631"/>
      <c r="MM100" s="631"/>
      <c r="MN100" s="631"/>
      <c r="MO100" s="631"/>
      <c r="MP100" s="631"/>
      <c r="MQ100" s="631"/>
      <c r="MR100" s="631"/>
      <c r="MS100" s="631"/>
      <c r="MT100" s="631"/>
      <c r="MU100" s="631"/>
      <c r="MV100" s="631"/>
      <c r="MW100" s="631"/>
      <c r="MX100" s="631"/>
      <c r="MY100" s="631"/>
      <c r="MZ100" s="631"/>
      <c r="NA100" s="631"/>
      <c r="NB100" s="631"/>
      <c r="NC100" s="631"/>
      <c r="ND100" s="631"/>
      <c r="NE100" s="631"/>
      <c r="NF100" s="631"/>
      <c r="NG100" s="631"/>
      <c r="NH100" s="631"/>
      <c r="NI100" s="631"/>
      <c r="NJ100" s="631"/>
      <c r="NK100" s="631"/>
      <c r="NL100" s="631"/>
      <c r="NM100" s="631"/>
      <c r="NN100" s="631"/>
      <c r="NO100" s="631"/>
      <c r="NP100" s="631"/>
      <c r="NQ100" s="631"/>
      <c r="NR100" s="631"/>
      <c r="NS100" s="631"/>
      <c r="NT100" s="631"/>
      <c r="NU100" s="631"/>
      <c r="NV100" s="631"/>
      <c r="NW100" s="631"/>
      <c r="NX100" s="631"/>
      <c r="NY100" s="631"/>
      <c r="NZ100" s="631"/>
      <c r="OA100" s="631"/>
      <c r="OB100" s="631"/>
      <c r="OC100" s="631"/>
      <c r="OD100" s="631"/>
      <c r="OE100" s="631"/>
      <c r="OF100" s="631"/>
      <c r="OG100" s="631"/>
      <c r="OH100" s="631"/>
      <c r="OI100" s="631"/>
      <c r="OJ100" s="631"/>
      <c r="OK100" s="631"/>
      <c r="OL100" s="631"/>
      <c r="OM100" s="631"/>
      <c r="ON100" s="631"/>
      <c r="OO100" s="631"/>
      <c r="OP100" s="631"/>
      <c r="OQ100" s="631"/>
      <c r="OR100" s="631"/>
      <c r="OS100" s="631"/>
      <c r="OT100" s="631"/>
      <c r="OU100" s="631"/>
      <c r="OV100" s="631"/>
      <c r="OW100" s="631"/>
      <c r="OX100" s="631"/>
      <c r="OY100" s="631"/>
      <c r="OZ100" s="631"/>
      <c r="PA100" s="631"/>
      <c r="PB100" s="631"/>
      <c r="PC100" s="631"/>
      <c r="PD100" s="631"/>
      <c r="PE100" s="631"/>
      <c r="PF100" s="631"/>
      <c r="PG100" s="631"/>
      <c r="PH100" s="631"/>
      <c r="PI100" s="631"/>
      <c r="PJ100" s="631"/>
      <c r="PK100" s="631"/>
      <c r="PL100" s="631"/>
      <c r="PM100" s="631"/>
      <c r="PN100" s="631"/>
      <c r="PO100" s="631"/>
      <c r="PP100" s="631"/>
      <c r="PQ100" s="631"/>
      <c r="PR100" s="631"/>
      <c r="PS100" s="631"/>
      <c r="PT100" s="631"/>
      <c r="PU100" s="631"/>
      <c r="PV100" s="631"/>
      <c r="PW100" s="631"/>
      <c r="PX100" s="631"/>
      <c r="PY100" s="631"/>
      <c r="PZ100" s="631"/>
      <c r="QA100" s="631"/>
      <c r="QB100" s="631"/>
      <c r="QC100" s="631"/>
      <c r="QD100" s="631"/>
      <c r="QE100" s="631"/>
      <c r="QF100" s="631"/>
      <c r="QG100" s="631"/>
      <c r="QH100" s="631"/>
      <c r="QI100" s="631"/>
      <c r="QJ100" s="631"/>
      <c r="QK100" s="631"/>
      <c r="QL100" s="631"/>
      <c r="QM100" s="631"/>
      <c r="QN100" s="631"/>
      <c r="QO100" s="631"/>
      <c r="QP100" s="631"/>
      <c r="QQ100" s="631"/>
      <c r="QR100" s="631"/>
      <c r="QS100" s="631"/>
      <c r="QT100" s="631"/>
      <c r="QU100" s="631"/>
      <c r="QV100" s="631"/>
      <c r="QW100" s="631"/>
      <c r="QX100" s="631"/>
      <c r="QY100" s="631"/>
      <c r="QZ100" s="631"/>
      <c r="RA100" s="631"/>
      <c r="RB100" s="631"/>
      <c r="RC100" s="631"/>
      <c r="RD100" s="631"/>
      <c r="RE100" s="631"/>
      <c r="RF100" s="631"/>
      <c r="RG100" s="631"/>
      <c r="RH100" s="631"/>
      <c r="RI100" s="631"/>
      <c r="RJ100" s="631"/>
      <c r="RK100" s="631"/>
      <c r="RL100" s="631"/>
      <c r="RM100" s="631"/>
      <c r="RN100" s="631"/>
      <c r="RO100" s="631"/>
      <c r="RP100" s="631"/>
      <c r="RQ100" s="631"/>
      <c r="RR100" s="631"/>
      <c r="RS100" s="631"/>
      <c r="RT100" s="631"/>
      <c r="RU100" s="631"/>
      <c r="RV100" s="631"/>
      <c r="RW100" s="631"/>
      <c r="RX100" s="631"/>
      <c r="RY100" s="631"/>
      <c r="RZ100" s="631"/>
      <c r="SA100" s="631"/>
      <c r="SB100" s="631"/>
      <c r="SC100" s="631"/>
      <c r="SD100" s="631"/>
      <c r="SE100" s="631"/>
      <c r="SF100" s="631"/>
      <c r="SG100" s="631"/>
      <c r="SH100" s="631"/>
      <c r="SI100" s="631"/>
      <c r="SJ100" s="631"/>
      <c r="SK100" s="631"/>
      <c r="SL100" s="631"/>
      <c r="SM100" s="631"/>
      <c r="SN100" s="631"/>
      <c r="SO100" s="631"/>
      <c r="SP100" s="631"/>
      <c r="SQ100" s="631"/>
      <c r="SR100" s="631"/>
      <c r="SS100" s="631"/>
      <c r="ST100" s="631"/>
      <c r="SU100" s="631"/>
      <c r="SV100" s="631"/>
      <c r="SW100" s="631"/>
      <c r="SX100" s="631"/>
      <c r="SY100" s="631"/>
      <c r="SZ100" s="631"/>
      <c r="TA100" s="631"/>
      <c r="TB100" s="631"/>
      <c r="TC100" s="631"/>
      <c r="TD100" s="631"/>
      <c r="TE100" s="631"/>
      <c r="TF100" s="631"/>
      <c r="TG100" s="631"/>
      <c r="TH100" s="631"/>
      <c r="TI100" s="631"/>
      <c r="TJ100" s="631"/>
      <c r="TK100" s="631"/>
      <c r="TL100" s="631"/>
      <c r="TM100" s="631"/>
      <c r="TN100" s="631"/>
      <c r="TO100" s="631"/>
      <c r="TP100" s="631"/>
      <c r="TQ100" s="631"/>
      <c r="TR100" s="631"/>
      <c r="TS100" s="631"/>
      <c r="TT100" s="631"/>
      <c r="TU100" s="631"/>
      <c r="TV100" s="631"/>
      <c r="TW100" s="631"/>
      <c r="TX100" s="631"/>
      <c r="TY100" s="631"/>
      <c r="TZ100" s="631"/>
      <c r="UA100" s="631"/>
      <c r="UB100" s="631"/>
      <c r="UC100" s="631"/>
      <c r="UD100" s="631"/>
      <c r="UE100" s="631"/>
      <c r="UF100" s="631"/>
      <c r="UG100" s="631"/>
      <c r="UH100" s="631"/>
      <c r="UI100" s="631"/>
      <c r="UJ100" s="631"/>
      <c r="UK100" s="631"/>
      <c r="UL100" s="631"/>
      <c r="UM100" s="631"/>
      <c r="UN100" s="631"/>
      <c r="UO100" s="631"/>
      <c r="UP100" s="631"/>
      <c r="UQ100" s="631"/>
      <c r="UR100" s="631"/>
      <c r="US100" s="631"/>
      <c r="UT100" s="631"/>
      <c r="UU100" s="631"/>
      <c r="UV100" s="631"/>
      <c r="UW100" s="631"/>
      <c r="UX100" s="631"/>
      <c r="UY100" s="631"/>
      <c r="UZ100" s="631"/>
      <c r="VA100" s="631"/>
      <c r="VB100" s="631"/>
      <c r="VC100" s="631"/>
      <c r="VD100" s="631"/>
      <c r="VE100" s="631"/>
      <c r="VF100" s="631"/>
      <c r="VG100" s="631"/>
      <c r="VH100" s="631"/>
      <c r="VI100" s="631"/>
      <c r="VJ100" s="631"/>
      <c r="VK100" s="631"/>
      <c r="VL100" s="631"/>
      <c r="VM100" s="631"/>
      <c r="VN100" s="631"/>
      <c r="VO100" s="631"/>
      <c r="VP100" s="631"/>
      <c r="VQ100" s="631"/>
      <c r="VR100" s="631"/>
      <c r="VS100" s="631"/>
      <c r="VT100" s="631"/>
      <c r="VU100" s="631"/>
      <c r="VV100" s="631"/>
      <c r="VW100" s="631"/>
      <c r="VX100" s="631"/>
      <c r="VY100" s="631"/>
      <c r="VZ100" s="631"/>
      <c r="WA100" s="631"/>
      <c r="WB100" s="631"/>
      <c r="WC100" s="631"/>
      <c r="WD100" s="631"/>
      <c r="WE100" s="631"/>
      <c r="WF100" s="631"/>
      <c r="WG100" s="631"/>
      <c r="WH100" s="631"/>
      <c r="WI100" s="631"/>
      <c r="WJ100" s="631"/>
      <c r="WK100" s="631"/>
      <c r="WL100" s="631"/>
      <c r="WM100" s="631"/>
      <c r="WN100" s="631"/>
      <c r="WO100" s="631"/>
      <c r="WP100" s="631"/>
      <c r="WQ100" s="631"/>
      <c r="WR100" s="631"/>
      <c r="WS100" s="631"/>
      <c r="WT100" s="631"/>
      <c r="WU100" s="631"/>
      <c r="WV100" s="631"/>
      <c r="WW100" s="631"/>
      <c r="WX100" s="631"/>
      <c r="WY100" s="631"/>
      <c r="WZ100" s="631"/>
      <c r="XA100" s="631"/>
      <c r="XB100" s="631"/>
      <c r="XC100" s="631"/>
      <c r="XD100" s="631"/>
      <c r="XE100" s="631"/>
      <c r="XF100" s="631"/>
      <c r="XG100" s="631"/>
      <c r="XH100" s="631"/>
      <c r="XI100" s="631"/>
      <c r="XJ100" s="631"/>
      <c r="XK100" s="631"/>
      <c r="XL100" s="631"/>
      <c r="XM100" s="631"/>
      <c r="XN100" s="631"/>
      <c r="XO100" s="631"/>
      <c r="XP100" s="631"/>
      <c r="XQ100" s="631"/>
      <c r="XR100" s="631"/>
      <c r="XS100" s="631"/>
      <c r="XT100" s="631"/>
      <c r="XU100" s="631"/>
      <c r="XV100" s="631"/>
      <c r="XW100" s="631"/>
      <c r="XX100" s="631"/>
      <c r="XY100" s="631"/>
      <c r="XZ100" s="631"/>
      <c r="YA100" s="631"/>
      <c r="YB100" s="631"/>
      <c r="YC100" s="631"/>
      <c r="YD100" s="631"/>
      <c r="YE100" s="631"/>
      <c r="YF100" s="631"/>
      <c r="YG100" s="631"/>
      <c r="YH100" s="631"/>
      <c r="YI100" s="631"/>
      <c r="YJ100" s="631"/>
      <c r="YK100" s="631"/>
      <c r="YL100" s="631"/>
      <c r="YM100" s="631"/>
      <c r="YN100" s="631"/>
      <c r="YO100" s="631"/>
      <c r="YP100" s="631"/>
      <c r="YQ100" s="631"/>
      <c r="YR100" s="631"/>
      <c r="YS100" s="631"/>
      <c r="YT100" s="631"/>
      <c r="YU100" s="631"/>
      <c r="YV100" s="631"/>
      <c r="YW100" s="631"/>
      <c r="YX100" s="631"/>
      <c r="YY100" s="631"/>
      <c r="YZ100" s="631"/>
      <c r="ZA100" s="631"/>
      <c r="ZB100" s="631"/>
      <c r="ZC100" s="631"/>
      <c r="ZD100" s="631"/>
      <c r="ZE100" s="631"/>
      <c r="ZF100" s="631"/>
      <c r="ZG100" s="631"/>
      <c r="ZH100" s="631"/>
      <c r="ZI100" s="631"/>
      <c r="ZJ100" s="631"/>
      <c r="ZK100" s="631"/>
      <c r="ZL100" s="631"/>
      <c r="ZM100" s="631"/>
      <c r="ZN100" s="631"/>
      <c r="ZO100" s="631"/>
      <c r="ZP100" s="631"/>
      <c r="ZQ100" s="631"/>
      <c r="ZR100" s="631"/>
      <c r="ZS100" s="631"/>
      <c r="ZT100" s="631"/>
      <c r="ZU100" s="631"/>
      <c r="ZV100" s="631"/>
      <c r="ZW100" s="631"/>
      <c r="ZX100" s="631"/>
      <c r="ZY100" s="631"/>
      <c r="ZZ100" s="631"/>
      <c r="AAA100" s="631"/>
      <c r="AAB100" s="631"/>
      <c r="AAC100" s="631"/>
      <c r="AAD100" s="631"/>
      <c r="AAE100" s="631"/>
      <c r="AAF100" s="631"/>
      <c r="AAG100" s="631"/>
      <c r="AAH100" s="631"/>
      <c r="AAI100" s="631"/>
      <c r="AAJ100" s="631"/>
      <c r="AAK100" s="631"/>
      <c r="AAL100" s="631"/>
      <c r="AAM100" s="631"/>
      <c r="AAN100" s="631"/>
      <c r="AAO100" s="631"/>
      <c r="AAP100" s="631"/>
      <c r="AAQ100" s="631"/>
      <c r="AAR100" s="631"/>
      <c r="AAS100" s="631"/>
      <c r="AAT100" s="631"/>
      <c r="AAU100" s="631"/>
      <c r="AAV100" s="631"/>
      <c r="AAW100" s="631"/>
      <c r="AAX100" s="631"/>
      <c r="AAY100" s="631"/>
      <c r="AAZ100" s="631"/>
      <c r="ABA100" s="631"/>
      <c r="ABB100" s="631"/>
      <c r="ABC100" s="631"/>
      <c r="ABD100" s="631"/>
      <c r="ABE100" s="631"/>
      <c r="ABF100" s="631"/>
      <c r="ABG100" s="631"/>
      <c r="ABH100" s="631"/>
      <c r="ABI100" s="631"/>
      <c r="ABJ100" s="631"/>
      <c r="ABK100" s="631"/>
      <c r="ABL100" s="631"/>
      <c r="ABM100" s="631"/>
      <c r="ABN100" s="631"/>
      <c r="ABO100" s="631"/>
      <c r="ABP100" s="631"/>
      <c r="ABQ100" s="631"/>
      <c r="ABR100" s="631"/>
      <c r="ABS100" s="631"/>
      <c r="ABT100" s="631"/>
      <c r="ABU100" s="631"/>
      <c r="ABV100" s="631"/>
      <c r="ABW100" s="631"/>
      <c r="ABX100" s="631"/>
      <c r="ABY100" s="631"/>
      <c r="ABZ100" s="631"/>
      <c r="ACA100" s="631"/>
      <c r="ACB100" s="631"/>
      <c r="ACC100" s="631"/>
      <c r="ACD100" s="631"/>
      <c r="ACE100" s="631"/>
      <c r="ACF100" s="631"/>
      <c r="ACG100" s="631"/>
      <c r="ACH100" s="631"/>
      <c r="ACI100" s="631"/>
      <c r="ACJ100" s="631"/>
      <c r="ACK100" s="631"/>
      <c r="ACL100" s="631"/>
      <c r="ACM100" s="631"/>
      <c r="ACN100" s="631"/>
      <c r="ACO100" s="631"/>
      <c r="ACP100" s="631"/>
      <c r="ACQ100" s="631"/>
      <c r="ACR100" s="631"/>
      <c r="ACS100" s="631"/>
      <c r="ACT100" s="631"/>
      <c r="ACU100" s="631"/>
      <c r="ACV100" s="631"/>
      <c r="ACW100" s="631"/>
      <c r="ACX100" s="631"/>
      <c r="ACY100" s="631"/>
      <c r="ACZ100" s="631"/>
      <c r="ADA100" s="631"/>
      <c r="ADB100" s="631"/>
      <c r="ADC100" s="631"/>
      <c r="ADD100" s="631"/>
      <c r="ADE100" s="631"/>
      <c r="ADF100" s="631"/>
      <c r="ADG100" s="631"/>
      <c r="ADH100" s="631"/>
      <c r="ADI100" s="631"/>
      <c r="ADJ100" s="631"/>
      <c r="ADK100" s="631"/>
      <c r="ADL100" s="631"/>
      <c r="ADM100" s="631"/>
      <c r="ADN100" s="631"/>
      <c r="ADO100" s="631"/>
      <c r="ADP100" s="631"/>
      <c r="ADQ100" s="631"/>
      <c r="ADR100" s="631"/>
      <c r="ADS100" s="631"/>
      <c r="ADT100" s="631"/>
      <c r="ADU100" s="631"/>
      <c r="ADV100" s="631"/>
      <c r="ADW100" s="631"/>
      <c r="ADX100" s="631"/>
      <c r="ADY100" s="631"/>
      <c r="ADZ100" s="631"/>
      <c r="AEA100" s="631"/>
      <c r="AEB100" s="631"/>
      <c r="AEC100" s="631"/>
      <c r="AED100" s="631"/>
      <c r="AEE100" s="631"/>
      <c r="AEF100" s="631"/>
      <c r="AEG100" s="631"/>
      <c r="AEH100" s="631"/>
      <c r="AEI100" s="631"/>
      <c r="AEJ100" s="631"/>
      <c r="AEK100" s="631"/>
      <c r="AEL100" s="631"/>
      <c r="AEM100" s="631"/>
      <c r="AEN100" s="631"/>
      <c r="AEO100" s="631"/>
      <c r="AEP100" s="631"/>
      <c r="AEQ100" s="631"/>
      <c r="AER100" s="631"/>
      <c r="AES100" s="631"/>
      <c r="AET100" s="631"/>
      <c r="AEU100" s="631"/>
      <c r="AEV100" s="631"/>
      <c r="AEW100" s="631"/>
      <c r="AEX100" s="631"/>
      <c r="AEY100" s="631"/>
      <c r="AEZ100" s="631"/>
      <c r="AFA100" s="631"/>
      <c r="AFB100" s="631"/>
      <c r="AFC100" s="631"/>
      <c r="AFD100" s="631"/>
      <c r="AFE100" s="631"/>
      <c r="AFF100" s="631"/>
      <c r="AFG100" s="631"/>
      <c r="AFH100" s="631"/>
      <c r="AFI100" s="631"/>
      <c r="AFJ100" s="631"/>
      <c r="AFK100" s="631"/>
      <c r="AFL100" s="631"/>
      <c r="AFM100" s="631"/>
      <c r="AFN100" s="631"/>
      <c r="AFO100" s="631"/>
      <c r="AFP100" s="631"/>
      <c r="AFQ100" s="631"/>
      <c r="AFR100" s="631"/>
      <c r="AFS100" s="631"/>
      <c r="AFT100" s="631"/>
      <c r="AFU100" s="631"/>
      <c r="AFV100" s="631"/>
      <c r="AFW100" s="631"/>
      <c r="AFX100" s="631"/>
      <c r="AFY100" s="631"/>
      <c r="AFZ100" s="631"/>
      <c r="AGA100" s="631"/>
      <c r="AGB100" s="631"/>
      <c r="AGC100" s="631"/>
      <c r="AGD100" s="631"/>
      <c r="AGE100" s="631"/>
      <c r="AGF100" s="631"/>
      <c r="AGG100" s="631"/>
      <c r="AGH100" s="631"/>
      <c r="AGI100" s="631"/>
      <c r="AGJ100" s="631"/>
      <c r="AGK100" s="631"/>
      <c r="AGL100" s="631"/>
      <c r="AGM100" s="631"/>
      <c r="AGN100" s="631"/>
      <c r="AGO100" s="631"/>
      <c r="AGP100" s="631"/>
      <c r="AGQ100" s="631"/>
      <c r="AGR100" s="631"/>
      <c r="AGS100" s="631"/>
      <c r="AGT100" s="631"/>
      <c r="AGU100" s="631"/>
      <c r="AGV100" s="631"/>
      <c r="AGW100" s="631"/>
      <c r="AGX100" s="631"/>
      <c r="AGY100" s="631"/>
      <c r="AGZ100" s="631"/>
      <c r="AHA100" s="631"/>
      <c r="AHB100" s="631"/>
      <c r="AHC100" s="631"/>
      <c r="AHD100" s="631"/>
      <c r="AHE100" s="631"/>
      <c r="AHF100" s="631"/>
      <c r="AHG100" s="631"/>
      <c r="AHH100" s="631"/>
      <c r="AHI100" s="631"/>
      <c r="AHJ100" s="631"/>
      <c r="AHK100" s="631"/>
      <c r="AHL100" s="631"/>
      <c r="AHM100" s="631"/>
      <c r="AHN100" s="631"/>
      <c r="AHO100" s="631"/>
      <c r="AHP100" s="631"/>
      <c r="AHQ100" s="631"/>
      <c r="AHR100" s="631"/>
      <c r="AHS100" s="631"/>
      <c r="AHT100" s="631"/>
      <c r="AHU100" s="631"/>
      <c r="AHV100" s="631"/>
      <c r="AHW100" s="631"/>
      <c r="AHX100" s="631"/>
      <c r="AHY100" s="631"/>
      <c r="AHZ100" s="631"/>
      <c r="AIA100" s="631"/>
      <c r="AIB100" s="631"/>
      <c r="AIC100" s="631"/>
      <c r="AID100" s="631"/>
      <c r="AIE100" s="631"/>
      <c r="AIF100" s="631"/>
      <c r="AIG100" s="631"/>
      <c r="AIH100" s="631"/>
      <c r="AII100" s="631"/>
      <c r="AIJ100" s="631"/>
      <c r="AIK100" s="631"/>
      <c r="AIL100" s="631"/>
      <c r="AIM100" s="631"/>
      <c r="AIN100" s="631"/>
      <c r="AIO100" s="631"/>
      <c r="AIP100" s="631"/>
      <c r="AIQ100" s="631"/>
      <c r="AIR100" s="631"/>
      <c r="AIS100" s="631"/>
      <c r="AIT100" s="631"/>
      <c r="AIU100" s="631"/>
      <c r="AIV100" s="631"/>
      <c r="AIW100" s="631"/>
      <c r="AIX100" s="631"/>
      <c r="AIY100" s="631"/>
      <c r="AIZ100" s="631"/>
      <c r="AJA100" s="631"/>
      <c r="AJB100" s="631"/>
      <c r="AJC100" s="631"/>
      <c r="AJD100" s="631"/>
      <c r="AJE100" s="631"/>
      <c r="AJF100" s="631"/>
      <c r="AJG100" s="631"/>
      <c r="AJH100" s="631"/>
      <c r="AJI100" s="631"/>
      <c r="AJJ100" s="631"/>
      <c r="AJK100" s="631"/>
      <c r="AJL100" s="631"/>
      <c r="AJM100" s="631"/>
      <c r="AJN100" s="631"/>
      <c r="AJO100" s="631"/>
      <c r="AJP100" s="631"/>
      <c r="AJQ100" s="631"/>
      <c r="AJR100" s="631"/>
      <c r="AJS100" s="631"/>
      <c r="AJT100" s="631"/>
      <c r="AJU100" s="631"/>
      <c r="AJV100" s="631"/>
      <c r="AJW100" s="631"/>
      <c r="AJX100" s="631"/>
      <c r="AJY100" s="631"/>
      <c r="AJZ100" s="631"/>
      <c r="AKA100" s="631"/>
      <c r="AKB100" s="631"/>
      <c r="AKC100" s="631"/>
      <c r="AKD100" s="631"/>
      <c r="AKE100" s="631"/>
      <c r="AKF100" s="631"/>
      <c r="AKG100" s="631"/>
      <c r="AKH100" s="631"/>
      <c r="AKI100" s="631"/>
      <c r="AKJ100" s="631"/>
      <c r="AKK100" s="631"/>
      <c r="AKL100" s="631"/>
      <c r="AKM100" s="631"/>
      <c r="AKN100" s="631"/>
      <c r="AKO100" s="631"/>
      <c r="AKP100" s="631"/>
      <c r="AKQ100" s="631"/>
      <c r="AKR100" s="631"/>
      <c r="AKS100" s="631"/>
      <c r="AKT100" s="631"/>
      <c r="AKU100" s="631"/>
      <c r="AKV100" s="631"/>
      <c r="AKW100" s="631"/>
      <c r="AKX100" s="631"/>
      <c r="AKY100" s="631"/>
      <c r="AKZ100" s="631"/>
      <c r="ALA100" s="631"/>
      <c r="ALB100" s="631"/>
      <c r="ALC100" s="631"/>
      <c r="ALD100" s="631"/>
      <c r="ALE100" s="631"/>
      <c r="ALF100" s="631"/>
      <c r="ALG100" s="631"/>
      <c r="ALH100" s="631"/>
      <c r="ALI100" s="631"/>
      <c r="ALJ100" s="631"/>
      <c r="ALK100" s="631"/>
      <c r="ALL100" s="631"/>
      <c r="ALM100" s="631"/>
      <c r="ALN100" s="631"/>
      <c r="ALO100" s="631"/>
      <c r="ALP100" s="631"/>
      <c r="ALQ100" s="631"/>
      <c r="ALR100" s="631"/>
      <c r="ALS100" s="631"/>
      <c r="ALT100" s="631"/>
      <c r="ALU100" s="631"/>
      <c r="ALV100" s="631"/>
      <c r="ALW100" s="631"/>
      <c r="ALX100" s="631"/>
      <c r="ALY100" s="631"/>
      <c r="ALZ100" s="631"/>
      <c r="AMA100" s="631"/>
      <c r="AMB100" s="631"/>
      <c r="AMC100" s="631"/>
      <c r="AMD100" s="631"/>
      <c r="AME100" s="631"/>
      <c r="AMF100" s="631"/>
      <c r="AMG100" s="631"/>
      <c r="AMH100" s="631"/>
      <c r="AMI100" s="631"/>
      <c r="AMJ100" s="631"/>
      <c r="AMK100" s="631"/>
      <c r="AML100" s="631"/>
      <c r="AMM100" s="631"/>
      <c r="AMN100" s="631"/>
      <c r="AMO100" s="631"/>
      <c r="AMP100" s="631"/>
      <c r="AMQ100" s="631"/>
      <c r="AMR100" s="631"/>
      <c r="AMS100" s="631"/>
      <c r="AMT100" s="631"/>
      <c r="AMU100" s="631"/>
      <c r="AMV100" s="631"/>
      <c r="AMW100" s="631"/>
      <c r="AMX100" s="631"/>
      <c r="AMY100" s="631"/>
      <c r="AMZ100" s="631"/>
      <c r="ANA100" s="631"/>
      <c r="ANB100" s="631"/>
      <c r="ANC100" s="631"/>
      <c r="AND100" s="631"/>
      <c r="ANE100" s="631"/>
      <c r="ANF100" s="631"/>
      <c r="ANG100" s="631"/>
      <c r="ANH100" s="631"/>
      <c r="ANI100" s="631"/>
      <c r="ANJ100" s="631"/>
      <c r="ANK100" s="631"/>
      <c r="ANL100" s="631"/>
      <c r="ANM100" s="631"/>
      <c r="ANN100" s="631"/>
      <c r="ANO100" s="631"/>
      <c r="ANP100" s="631"/>
      <c r="ANQ100" s="631"/>
      <c r="ANR100" s="631"/>
      <c r="ANS100" s="631"/>
      <c r="ANT100" s="631"/>
      <c r="ANU100" s="631"/>
      <c r="ANV100" s="631"/>
      <c r="ANW100" s="631"/>
      <c r="ANX100" s="631"/>
      <c r="ANY100" s="631"/>
      <c r="ANZ100" s="631"/>
      <c r="AOA100" s="631"/>
      <c r="AOB100" s="631"/>
      <c r="AOC100" s="631"/>
      <c r="AOD100" s="631"/>
      <c r="AOE100" s="631"/>
      <c r="AOF100" s="631"/>
      <c r="AOG100" s="631"/>
      <c r="AOH100" s="631"/>
      <c r="AOI100" s="631"/>
      <c r="AOJ100" s="631"/>
      <c r="AOK100" s="631"/>
      <c r="AOL100" s="631"/>
      <c r="AOM100" s="631"/>
      <c r="AON100" s="631"/>
      <c r="AOO100" s="631"/>
      <c r="AOP100" s="631"/>
      <c r="AOQ100" s="631"/>
      <c r="AOR100" s="631"/>
      <c r="AOS100" s="631"/>
      <c r="AOT100" s="631"/>
      <c r="AOU100" s="631"/>
      <c r="AOV100" s="631"/>
      <c r="AOW100" s="631"/>
      <c r="AOX100" s="631"/>
      <c r="AOY100" s="631"/>
      <c r="AOZ100" s="631"/>
      <c r="APA100" s="631"/>
      <c r="APB100" s="631"/>
      <c r="APC100" s="631"/>
      <c r="APD100" s="631"/>
      <c r="APE100" s="631"/>
      <c r="APF100" s="631"/>
      <c r="APG100" s="631"/>
      <c r="APH100" s="631"/>
      <c r="API100" s="631"/>
      <c r="APJ100" s="631"/>
      <c r="APK100" s="631"/>
      <c r="APL100" s="631"/>
      <c r="APM100" s="631"/>
      <c r="APN100" s="631"/>
      <c r="APO100" s="631"/>
      <c r="APP100" s="631"/>
      <c r="APQ100" s="631"/>
      <c r="APR100" s="631"/>
      <c r="APS100" s="631"/>
      <c r="APT100" s="631"/>
      <c r="APU100" s="631"/>
      <c r="APV100" s="631"/>
      <c r="APW100" s="631"/>
      <c r="APX100" s="631"/>
      <c r="APY100" s="631"/>
      <c r="APZ100" s="631"/>
      <c r="AQA100" s="631"/>
      <c r="AQB100" s="631"/>
      <c r="AQC100" s="631"/>
      <c r="AQD100" s="631"/>
      <c r="AQE100" s="631"/>
      <c r="AQF100" s="631"/>
      <c r="AQG100" s="631"/>
      <c r="AQH100" s="631"/>
      <c r="AQI100" s="631"/>
      <c r="AQJ100" s="631"/>
      <c r="AQK100" s="631"/>
      <c r="AQL100" s="631"/>
      <c r="AQM100" s="631"/>
      <c r="AQN100" s="631"/>
      <c r="AQO100" s="631"/>
      <c r="AQP100" s="631"/>
      <c r="AQQ100" s="631"/>
      <c r="AQR100" s="631"/>
      <c r="AQS100" s="631"/>
      <c r="AQT100" s="631"/>
      <c r="AQU100" s="631"/>
      <c r="AQV100" s="631"/>
      <c r="AQW100" s="631"/>
      <c r="AQX100" s="631"/>
      <c r="AQY100" s="631"/>
      <c r="AQZ100" s="631"/>
      <c r="ARA100" s="631"/>
      <c r="ARB100" s="631"/>
      <c r="ARC100" s="631"/>
      <c r="ARD100" s="631"/>
      <c r="ARE100" s="631"/>
      <c r="ARF100" s="631"/>
      <c r="ARG100" s="631"/>
      <c r="ARH100" s="631"/>
      <c r="ARI100" s="631"/>
      <c r="ARJ100" s="631"/>
      <c r="ARK100" s="631"/>
      <c r="ARL100" s="631"/>
      <c r="ARM100" s="631"/>
      <c r="ARN100" s="631"/>
      <c r="ARO100" s="631"/>
      <c r="ARP100" s="631"/>
      <c r="ARQ100" s="631"/>
      <c r="ARR100" s="631"/>
      <c r="ARS100" s="631"/>
      <c r="ART100" s="631"/>
      <c r="ARU100" s="631"/>
      <c r="ARV100" s="631"/>
      <c r="ARW100" s="631"/>
      <c r="ARX100" s="631"/>
      <c r="ARY100" s="631"/>
      <c r="ARZ100" s="631"/>
      <c r="ASA100" s="631"/>
      <c r="ASB100" s="631"/>
      <c r="ASC100" s="631"/>
      <c r="ASD100" s="631"/>
      <c r="ASE100" s="631"/>
      <c r="ASF100" s="631"/>
      <c r="ASG100" s="631"/>
      <c r="ASH100" s="631"/>
      <c r="ASI100" s="631"/>
      <c r="ASJ100" s="631"/>
      <c r="ASK100" s="631"/>
      <c r="ASL100" s="631"/>
      <c r="ASM100" s="631"/>
      <c r="ASN100" s="631"/>
      <c r="ASO100" s="631"/>
      <c r="ASP100" s="631"/>
      <c r="ASQ100" s="631"/>
      <c r="ASR100" s="631"/>
      <c r="ASS100" s="631"/>
      <c r="AST100" s="631"/>
      <c r="ASU100" s="631"/>
      <c r="ASV100" s="631"/>
      <c r="ASW100" s="631"/>
      <c r="ASX100" s="631"/>
      <c r="ASY100" s="631"/>
      <c r="ASZ100" s="631"/>
      <c r="ATA100" s="631"/>
      <c r="ATB100" s="631"/>
      <c r="ATC100" s="631"/>
      <c r="ATD100" s="631"/>
      <c r="ATE100" s="631"/>
      <c r="ATF100" s="631"/>
      <c r="ATG100" s="631"/>
      <c r="ATH100" s="631"/>
      <c r="ATI100" s="631"/>
      <c r="ATJ100" s="631"/>
      <c r="ATK100" s="631"/>
      <c r="ATL100" s="631"/>
      <c r="ATM100" s="631"/>
      <c r="ATN100" s="631"/>
      <c r="ATO100" s="631"/>
      <c r="ATP100" s="631"/>
      <c r="ATQ100" s="631"/>
      <c r="ATR100" s="631"/>
      <c r="ATS100" s="631"/>
      <c r="ATT100" s="631"/>
      <c r="ATU100" s="631"/>
      <c r="ATV100" s="631"/>
      <c r="ATW100" s="631"/>
      <c r="ATX100" s="631"/>
      <c r="ATY100" s="631"/>
      <c r="ATZ100" s="631"/>
      <c r="AUA100" s="631"/>
      <c r="AUB100" s="631"/>
      <c r="AUC100" s="631"/>
      <c r="AUD100" s="631"/>
      <c r="AUE100" s="631"/>
      <c r="AUF100" s="631"/>
      <c r="AUG100" s="631"/>
      <c r="AUH100" s="631"/>
      <c r="AUI100" s="631"/>
      <c r="AUJ100" s="631"/>
      <c r="AUK100" s="631"/>
      <c r="AUL100" s="631"/>
      <c r="AUM100" s="631"/>
      <c r="AUN100" s="631"/>
      <c r="AUO100" s="631"/>
      <c r="AUP100" s="631"/>
      <c r="AUQ100" s="631"/>
      <c r="AUR100" s="631"/>
      <c r="AUS100" s="631"/>
      <c r="AUT100" s="631"/>
      <c r="AUU100" s="631"/>
      <c r="AUV100" s="631"/>
      <c r="AUW100" s="631"/>
      <c r="AUX100" s="631"/>
      <c r="AUY100" s="631"/>
      <c r="AUZ100" s="631"/>
      <c r="AVA100" s="631"/>
      <c r="AVB100" s="631"/>
      <c r="AVC100" s="631"/>
      <c r="AVD100" s="631"/>
      <c r="AVE100" s="631"/>
      <c r="AVF100" s="631"/>
      <c r="AVG100" s="631"/>
      <c r="AVH100" s="631"/>
      <c r="AVI100" s="631"/>
      <c r="AVJ100" s="631"/>
      <c r="AVK100" s="631"/>
      <c r="AVL100" s="631"/>
      <c r="AVM100" s="631"/>
      <c r="AVN100" s="631"/>
      <c r="AVO100" s="631"/>
      <c r="AVP100" s="631"/>
      <c r="AVQ100" s="631"/>
      <c r="AVR100" s="631"/>
      <c r="AVS100" s="631"/>
      <c r="AVT100" s="631"/>
      <c r="AVU100" s="631"/>
      <c r="AVV100" s="631"/>
      <c r="AVW100" s="631"/>
      <c r="AVX100" s="631"/>
      <c r="AVY100" s="631"/>
      <c r="AVZ100" s="631"/>
      <c r="AWA100" s="631"/>
      <c r="AWB100" s="631"/>
      <c r="AWC100" s="631"/>
      <c r="AWD100" s="631"/>
      <c r="AWE100" s="631"/>
      <c r="AWF100" s="631"/>
      <c r="AWG100" s="631"/>
      <c r="AWH100" s="631"/>
      <c r="AWI100" s="631"/>
      <c r="AWJ100" s="631"/>
      <c r="AWK100" s="631"/>
      <c r="AWL100" s="631"/>
      <c r="AWM100" s="631"/>
      <c r="AWN100" s="631"/>
      <c r="AWO100" s="631"/>
      <c r="AWP100" s="631"/>
      <c r="AWQ100" s="631"/>
      <c r="AWR100" s="631"/>
      <c r="AWS100" s="631"/>
      <c r="AWT100" s="631"/>
      <c r="AWU100" s="631"/>
      <c r="AWV100" s="631"/>
      <c r="AWW100" s="631"/>
      <c r="AWX100" s="631"/>
      <c r="AWY100" s="631"/>
      <c r="AWZ100" s="631"/>
      <c r="AXA100" s="631"/>
      <c r="AXB100" s="631"/>
      <c r="AXC100" s="631"/>
      <c r="AXD100" s="631"/>
      <c r="AXE100" s="631"/>
      <c r="AXF100" s="631"/>
      <c r="AXG100" s="631"/>
      <c r="AXH100" s="631"/>
      <c r="AXI100" s="631"/>
      <c r="AXJ100" s="631"/>
      <c r="AXK100" s="631"/>
      <c r="AXL100" s="631"/>
      <c r="AXM100" s="631"/>
      <c r="AXN100" s="631"/>
      <c r="AXO100" s="631"/>
      <c r="AXP100" s="631"/>
      <c r="AXQ100" s="631"/>
      <c r="AXR100" s="631"/>
      <c r="AXS100" s="631"/>
      <c r="AXT100" s="631"/>
      <c r="AXU100" s="631"/>
      <c r="AXV100" s="631"/>
      <c r="AXW100" s="631"/>
      <c r="AXX100" s="631"/>
      <c r="AXY100" s="631"/>
      <c r="AXZ100" s="631"/>
      <c r="AYA100" s="631"/>
      <c r="AYB100" s="631"/>
      <c r="AYC100" s="631"/>
      <c r="AYD100" s="631"/>
      <c r="AYE100" s="631"/>
      <c r="AYF100" s="631"/>
      <c r="AYG100" s="631"/>
      <c r="AYH100" s="631"/>
      <c r="AYI100" s="631"/>
      <c r="AYJ100" s="631"/>
      <c r="AYK100" s="631"/>
      <c r="AYL100" s="631"/>
      <c r="AYM100" s="631"/>
      <c r="AYN100" s="631"/>
      <c r="AYO100" s="631"/>
      <c r="AYP100" s="631"/>
      <c r="AYQ100" s="631"/>
      <c r="AYR100" s="631"/>
      <c r="AYS100" s="631"/>
      <c r="AYT100" s="631"/>
      <c r="AYU100" s="631"/>
      <c r="AYV100" s="631"/>
      <c r="AYW100" s="631"/>
      <c r="AYX100" s="631"/>
      <c r="AYY100" s="631"/>
      <c r="AYZ100" s="631"/>
      <c r="AZA100" s="631"/>
      <c r="AZB100" s="631"/>
      <c r="AZC100" s="631"/>
      <c r="AZD100" s="631"/>
      <c r="AZE100" s="631"/>
      <c r="AZF100" s="631"/>
      <c r="AZG100" s="631"/>
      <c r="AZH100" s="631"/>
      <c r="AZI100" s="631"/>
      <c r="AZJ100" s="631"/>
      <c r="AZK100" s="631"/>
      <c r="AZL100" s="631"/>
      <c r="AZM100" s="631"/>
      <c r="AZN100" s="631"/>
      <c r="AZO100" s="631"/>
      <c r="AZP100" s="631"/>
      <c r="AZQ100" s="631"/>
      <c r="AZR100" s="631"/>
      <c r="AZS100" s="631"/>
      <c r="AZT100" s="631"/>
      <c r="AZU100" s="631"/>
      <c r="AZV100" s="631"/>
      <c r="AZW100" s="631"/>
      <c r="AZX100" s="631"/>
      <c r="AZY100" s="631"/>
      <c r="AZZ100" s="631"/>
      <c r="BAA100" s="631"/>
      <c r="BAB100" s="631"/>
      <c r="BAC100" s="631"/>
      <c r="BAD100" s="631"/>
      <c r="BAE100" s="631"/>
      <c r="BAF100" s="631"/>
      <c r="BAG100" s="631"/>
      <c r="BAH100" s="631"/>
      <c r="BAI100" s="631"/>
      <c r="BAJ100" s="631"/>
      <c r="BAK100" s="631"/>
      <c r="BAL100" s="631"/>
      <c r="BAM100" s="631"/>
      <c r="BAN100" s="631"/>
      <c r="BAO100" s="631"/>
      <c r="BAP100" s="631"/>
      <c r="BAQ100" s="631"/>
      <c r="BAR100" s="631"/>
      <c r="BAS100" s="631"/>
      <c r="BAT100" s="631"/>
      <c r="BAU100" s="631"/>
      <c r="BAV100" s="631"/>
      <c r="BAW100" s="631"/>
      <c r="BAX100" s="631"/>
      <c r="BAY100" s="631"/>
      <c r="BAZ100" s="631"/>
      <c r="BBA100" s="631"/>
      <c r="BBB100" s="631"/>
      <c r="BBC100" s="631"/>
      <c r="BBD100" s="631"/>
      <c r="BBE100" s="631"/>
      <c r="BBF100" s="631"/>
      <c r="BBG100" s="631"/>
      <c r="BBH100" s="631"/>
      <c r="BBI100" s="631"/>
      <c r="BBJ100" s="631"/>
      <c r="BBK100" s="631"/>
      <c r="BBL100" s="631"/>
      <c r="BBM100" s="631"/>
      <c r="BBN100" s="631"/>
      <c r="BBO100" s="631"/>
      <c r="BBP100" s="631"/>
      <c r="BBQ100" s="631"/>
      <c r="BBR100" s="631"/>
      <c r="BBS100" s="631"/>
      <c r="BBT100" s="631"/>
      <c r="BBU100" s="631"/>
      <c r="BBV100" s="631"/>
      <c r="BBW100" s="631"/>
      <c r="BBX100" s="631"/>
      <c r="BBY100" s="631"/>
      <c r="BBZ100" s="631"/>
      <c r="BCA100" s="631"/>
      <c r="BCB100" s="631"/>
      <c r="BCC100" s="631"/>
      <c r="BCD100" s="631"/>
      <c r="BCE100" s="631"/>
      <c r="BCF100" s="631"/>
      <c r="BCG100" s="631"/>
      <c r="BCH100" s="631"/>
      <c r="BCI100" s="631"/>
      <c r="BCJ100" s="631"/>
      <c r="BCK100" s="631"/>
      <c r="BCL100" s="631"/>
      <c r="BCM100" s="631"/>
      <c r="BCN100" s="631"/>
      <c r="BCO100" s="631"/>
      <c r="BCP100" s="631"/>
      <c r="BCQ100" s="631"/>
      <c r="BCR100" s="631"/>
      <c r="BCS100" s="631"/>
      <c r="BCT100" s="631"/>
      <c r="BCU100" s="631"/>
      <c r="BCV100" s="631"/>
      <c r="BCW100" s="631"/>
      <c r="BCX100" s="631"/>
      <c r="BCY100" s="631"/>
      <c r="BCZ100" s="631"/>
      <c r="BDA100" s="631"/>
      <c r="BDB100" s="631"/>
      <c r="BDC100" s="631"/>
      <c r="BDD100" s="631"/>
      <c r="BDE100" s="631"/>
      <c r="BDF100" s="631"/>
      <c r="BDG100" s="631"/>
      <c r="BDH100" s="631"/>
      <c r="BDI100" s="631"/>
      <c r="BDJ100" s="631"/>
      <c r="BDK100" s="631"/>
    </row>
    <row r="101" spans="1:1467" customFormat="1">
      <c r="A101" s="631"/>
      <c r="B101" s="672" t="s">
        <v>41</v>
      </c>
      <c r="C101" s="562">
        <v>0.255</v>
      </c>
      <c r="D101" s="563">
        <v>13.335739130434781</v>
      </c>
      <c r="E101" s="563">
        <v>40.318369565217388</v>
      </c>
      <c r="F101" s="674">
        <v>53.65410869565217</v>
      </c>
      <c r="G101" s="631"/>
      <c r="H101" s="631"/>
      <c r="I101" s="631"/>
      <c r="J101" s="631"/>
      <c r="K101" s="631"/>
      <c r="L101" s="631"/>
      <c r="M101" s="631"/>
      <c r="N101" s="631"/>
      <c r="O101" s="631"/>
      <c r="P101" s="631"/>
      <c r="Q101" s="631"/>
      <c r="R101" s="631"/>
      <c r="S101" s="631"/>
      <c r="T101" s="631"/>
      <c r="U101" s="631"/>
      <c r="V101" s="631"/>
      <c r="W101" s="631"/>
      <c r="X101" s="631"/>
      <c r="Y101" s="631"/>
      <c r="Z101" s="631"/>
      <c r="AA101" s="631"/>
      <c r="AB101" s="631"/>
      <c r="AC101" s="631"/>
      <c r="AD101" s="631"/>
      <c r="AE101" s="631"/>
      <c r="AF101" s="631"/>
      <c r="AG101" s="631"/>
      <c r="AH101" s="631"/>
      <c r="AI101" s="631"/>
      <c r="AJ101" s="631"/>
      <c r="AK101" s="631"/>
      <c r="AL101" s="631"/>
      <c r="AM101" s="631"/>
      <c r="AN101" s="631"/>
      <c r="AO101" s="631"/>
      <c r="AP101" s="631"/>
      <c r="AQ101" s="631"/>
      <c r="AR101" s="631"/>
      <c r="AS101" s="631"/>
      <c r="AT101" s="631"/>
      <c r="AU101" s="631"/>
      <c r="AV101" s="631"/>
      <c r="AW101" s="631"/>
      <c r="AX101" s="631"/>
      <c r="AY101" s="631"/>
      <c r="AZ101" s="631"/>
      <c r="BA101" s="631"/>
      <c r="BB101" s="631"/>
      <c r="BC101" s="631"/>
      <c r="BD101" s="631"/>
      <c r="BE101" s="631"/>
      <c r="BF101" s="631"/>
      <c r="BG101" s="631"/>
      <c r="BH101" s="631"/>
      <c r="BI101" s="631"/>
      <c r="BJ101" s="631"/>
      <c r="BK101" s="631"/>
      <c r="BL101" s="631"/>
      <c r="BM101" s="631"/>
      <c r="BN101" s="631"/>
      <c r="BO101" s="631"/>
      <c r="BP101" s="631"/>
      <c r="BQ101" s="631"/>
      <c r="BR101" s="631"/>
      <c r="BS101" s="631"/>
      <c r="BT101" s="631"/>
      <c r="BU101" s="631"/>
      <c r="BV101" s="631"/>
      <c r="BW101" s="631"/>
      <c r="BX101" s="631"/>
      <c r="BY101" s="631"/>
      <c r="BZ101" s="631"/>
      <c r="CA101" s="631"/>
      <c r="CB101" s="631"/>
      <c r="CC101" s="631"/>
      <c r="CD101" s="631"/>
      <c r="CE101" s="631"/>
      <c r="CF101" s="631"/>
      <c r="CG101" s="631"/>
      <c r="CH101" s="631"/>
      <c r="CI101" s="631"/>
      <c r="CJ101" s="631"/>
      <c r="CK101" s="631"/>
      <c r="CL101" s="631"/>
      <c r="CM101" s="631"/>
      <c r="CN101" s="631"/>
      <c r="CO101" s="631"/>
      <c r="CP101" s="631"/>
      <c r="CQ101" s="631"/>
      <c r="CR101" s="631"/>
      <c r="CS101" s="631"/>
      <c r="CT101" s="631"/>
      <c r="CU101" s="631"/>
      <c r="CV101" s="631"/>
      <c r="CW101" s="631"/>
      <c r="CX101" s="631"/>
      <c r="CY101" s="631"/>
      <c r="CZ101" s="631"/>
      <c r="DA101" s="631"/>
      <c r="DB101" s="631"/>
      <c r="DC101" s="631"/>
      <c r="DD101" s="631"/>
      <c r="DE101" s="631"/>
      <c r="DF101" s="631"/>
      <c r="DG101" s="631"/>
      <c r="DH101" s="631"/>
      <c r="DI101" s="631"/>
      <c r="DJ101" s="631"/>
      <c r="DK101" s="631"/>
      <c r="DL101" s="631"/>
      <c r="DM101" s="631"/>
      <c r="DN101" s="631"/>
      <c r="DO101" s="631"/>
      <c r="DP101" s="631"/>
      <c r="DQ101" s="631"/>
      <c r="DR101" s="631"/>
      <c r="DS101" s="631"/>
      <c r="DT101" s="631"/>
      <c r="DU101" s="631"/>
      <c r="DV101" s="631"/>
      <c r="DW101" s="631"/>
      <c r="DX101" s="631"/>
      <c r="DY101" s="631"/>
      <c r="DZ101" s="631"/>
      <c r="EA101" s="631"/>
      <c r="EB101" s="631"/>
      <c r="EC101" s="631"/>
      <c r="ED101" s="631"/>
      <c r="EE101" s="631"/>
      <c r="EF101" s="631"/>
      <c r="EG101" s="631"/>
      <c r="EH101" s="631"/>
      <c r="EI101" s="631"/>
      <c r="EJ101" s="631"/>
      <c r="EK101" s="631"/>
      <c r="EL101" s="631"/>
      <c r="EM101" s="631"/>
      <c r="EN101" s="631"/>
      <c r="EO101" s="631"/>
      <c r="EP101" s="631"/>
      <c r="EQ101" s="631"/>
      <c r="ER101" s="631"/>
      <c r="ES101" s="631"/>
      <c r="ET101" s="631"/>
      <c r="EU101" s="631"/>
      <c r="EV101" s="631"/>
      <c r="EW101" s="631"/>
      <c r="EX101" s="631"/>
      <c r="EY101" s="631"/>
      <c r="EZ101" s="631"/>
      <c r="FA101" s="631"/>
      <c r="FB101" s="631"/>
      <c r="FC101" s="631"/>
      <c r="FD101" s="631"/>
      <c r="FE101" s="631"/>
      <c r="FF101" s="631"/>
      <c r="FG101" s="631"/>
      <c r="FH101" s="631"/>
      <c r="FI101" s="631"/>
      <c r="FJ101" s="631"/>
      <c r="FK101" s="631"/>
      <c r="FL101" s="631"/>
      <c r="FM101" s="631"/>
      <c r="FN101" s="631"/>
      <c r="FO101" s="631"/>
      <c r="FP101" s="631"/>
      <c r="FQ101" s="631"/>
      <c r="FR101" s="631"/>
      <c r="FS101" s="631"/>
      <c r="FT101" s="631"/>
      <c r="FU101" s="631"/>
      <c r="FV101" s="631"/>
      <c r="FW101" s="631"/>
      <c r="FX101" s="631"/>
      <c r="FY101" s="631"/>
      <c r="FZ101" s="631"/>
      <c r="GA101" s="631"/>
      <c r="GB101" s="631"/>
      <c r="GC101" s="631"/>
      <c r="GD101" s="631"/>
      <c r="GE101" s="631"/>
      <c r="GF101" s="631"/>
      <c r="GG101" s="631"/>
      <c r="GH101" s="631"/>
      <c r="GI101" s="631"/>
      <c r="GJ101" s="631"/>
      <c r="GK101" s="631"/>
      <c r="GL101" s="631"/>
      <c r="GM101" s="631"/>
      <c r="GN101" s="631"/>
      <c r="GO101" s="631"/>
      <c r="GP101" s="631"/>
      <c r="GQ101" s="631"/>
      <c r="GR101" s="631"/>
      <c r="GS101" s="631"/>
      <c r="GT101" s="631"/>
      <c r="GU101" s="631"/>
      <c r="GV101" s="631"/>
      <c r="GW101" s="631"/>
      <c r="GX101" s="631"/>
      <c r="GY101" s="631"/>
      <c r="GZ101" s="631"/>
      <c r="HA101" s="631"/>
      <c r="HB101" s="631"/>
      <c r="HC101" s="631"/>
      <c r="HD101" s="631"/>
      <c r="HE101" s="631"/>
      <c r="HF101" s="631"/>
      <c r="HG101" s="631"/>
      <c r="HH101" s="631"/>
      <c r="HI101" s="631"/>
      <c r="HJ101" s="631"/>
      <c r="HK101" s="631"/>
      <c r="HL101" s="631"/>
      <c r="HM101" s="631"/>
      <c r="HN101" s="631"/>
      <c r="HO101" s="631"/>
      <c r="HP101" s="631"/>
      <c r="HQ101" s="631"/>
      <c r="HR101" s="631"/>
      <c r="HS101" s="631"/>
      <c r="HT101" s="631"/>
      <c r="HU101" s="631"/>
      <c r="HV101" s="631"/>
      <c r="HW101" s="631"/>
      <c r="HX101" s="631"/>
      <c r="HY101" s="631"/>
      <c r="HZ101" s="631"/>
      <c r="IA101" s="631"/>
      <c r="IB101" s="631"/>
      <c r="IC101" s="631"/>
      <c r="ID101" s="631"/>
      <c r="IE101" s="631"/>
      <c r="IF101" s="631"/>
      <c r="IG101" s="631"/>
      <c r="IH101" s="631"/>
      <c r="II101" s="631"/>
      <c r="IJ101" s="631"/>
      <c r="IK101" s="631"/>
      <c r="IL101" s="631"/>
      <c r="IM101" s="631"/>
      <c r="IN101" s="631"/>
      <c r="IO101" s="631"/>
      <c r="IP101" s="631"/>
      <c r="IQ101" s="631"/>
      <c r="IR101" s="631"/>
      <c r="IS101" s="631"/>
      <c r="IT101" s="631"/>
      <c r="IU101" s="631"/>
      <c r="IV101" s="631"/>
      <c r="IW101" s="631"/>
      <c r="IX101" s="631"/>
      <c r="IY101" s="631"/>
      <c r="IZ101" s="631"/>
      <c r="JA101" s="631"/>
      <c r="JB101" s="631"/>
      <c r="JC101" s="631"/>
      <c r="JD101" s="631"/>
      <c r="JE101" s="631"/>
      <c r="JF101" s="631"/>
      <c r="JG101" s="631"/>
      <c r="JH101" s="631"/>
      <c r="JI101" s="631"/>
      <c r="JJ101" s="631"/>
      <c r="JK101" s="631"/>
      <c r="JL101" s="631"/>
      <c r="JM101" s="631"/>
      <c r="JN101" s="631"/>
      <c r="JO101" s="631"/>
      <c r="JP101" s="631"/>
      <c r="JQ101" s="631"/>
      <c r="JR101" s="631"/>
      <c r="JS101" s="631"/>
      <c r="JT101" s="631"/>
      <c r="JU101" s="631"/>
      <c r="JV101" s="631"/>
      <c r="JW101" s="631"/>
      <c r="JX101" s="631"/>
      <c r="JY101" s="631"/>
      <c r="JZ101" s="631"/>
      <c r="KA101" s="631"/>
      <c r="KB101" s="631"/>
      <c r="KC101" s="631"/>
      <c r="KD101" s="631"/>
      <c r="KE101" s="631"/>
      <c r="KF101" s="631"/>
      <c r="KG101" s="631"/>
      <c r="KH101" s="631"/>
      <c r="KI101" s="631"/>
      <c r="KJ101" s="631"/>
      <c r="KK101" s="631"/>
      <c r="KL101" s="631"/>
      <c r="KM101" s="631"/>
      <c r="KN101" s="631"/>
      <c r="KO101" s="631"/>
      <c r="KP101" s="631"/>
      <c r="KQ101" s="631"/>
      <c r="KR101" s="631"/>
      <c r="KS101" s="631"/>
      <c r="KT101" s="631"/>
      <c r="KU101" s="631"/>
      <c r="KV101" s="631"/>
      <c r="KW101" s="631"/>
      <c r="KX101" s="631"/>
      <c r="KY101" s="631"/>
      <c r="KZ101" s="631"/>
      <c r="LA101" s="631"/>
      <c r="LB101" s="631"/>
      <c r="LC101" s="631"/>
      <c r="LD101" s="631"/>
      <c r="LE101" s="631"/>
      <c r="LF101" s="631"/>
      <c r="LG101" s="631"/>
      <c r="LH101" s="631"/>
      <c r="LI101" s="631"/>
      <c r="LJ101" s="631"/>
      <c r="LK101" s="631"/>
      <c r="LL101" s="631"/>
      <c r="LM101" s="631"/>
      <c r="LN101" s="631"/>
      <c r="LO101" s="631"/>
      <c r="LP101" s="631"/>
      <c r="LQ101" s="631"/>
      <c r="LR101" s="631"/>
      <c r="LS101" s="631"/>
      <c r="LT101" s="631"/>
      <c r="LU101" s="631"/>
      <c r="LV101" s="631"/>
      <c r="LW101" s="631"/>
      <c r="LX101" s="631"/>
      <c r="LY101" s="631"/>
      <c r="LZ101" s="631"/>
      <c r="MA101" s="631"/>
      <c r="MB101" s="631"/>
      <c r="MC101" s="631"/>
      <c r="MD101" s="631"/>
      <c r="ME101" s="631"/>
      <c r="MF101" s="631"/>
      <c r="MG101" s="631"/>
      <c r="MH101" s="631"/>
      <c r="MI101" s="631"/>
      <c r="MJ101" s="631"/>
      <c r="MK101" s="631"/>
      <c r="ML101" s="631"/>
      <c r="MM101" s="631"/>
      <c r="MN101" s="631"/>
      <c r="MO101" s="631"/>
      <c r="MP101" s="631"/>
      <c r="MQ101" s="631"/>
      <c r="MR101" s="631"/>
      <c r="MS101" s="631"/>
      <c r="MT101" s="631"/>
      <c r="MU101" s="631"/>
      <c r="MV101" s="631"/>
      <c r="MW101" s="631"/>
      <c r="MX101" s="631"/>
      <c r="MY101" s="631"/>
      <c r="MZ101" s="631"/>
      <c r="NA101" s="631"/>
      <c r="NB101" s="631"/>
      <c r="NC101" s="631"/>
      <c r="ND101" s="631"/>
      <c r="NE101" s="631"/>
      <c r="NF101" s="631"/>
      <c r="NG101" s="631"/>
      <c r="NH101" s="631"/>
      <c r="NI101" s="631"/>
      <c r="NJ101" s="631"/>
      <c r="NK101" s="631"/>
      <c r="NL101" s="631"/>
      <c r="NM101" s="631"/>
      <c r="NN101" s="631"/>
      <c r="NO101" s="631"/>
      <c r="NP101" s="631"/>
      <c r="NQ101" s="631"/>
      <c r="NR101" s="631"/>
      <c r="NS101" s="631"/>
      <c r="NT101" s="631"/>
      <c r="NU101" s="631"/>
      <c r="NV101" s="631"/>
      <c r="NW101" s="631"/>
      <c r="NX101" s="631"/>
      <c r="NY101" s="631"/>
      <c r="NZ101" s="631"/>
      <c r="OA101" s="631"/>
      <c r="OB101" s="631"/>
      <c r="OC101" s="631"/>
      <c r="OD101" s="631"/>
      <c r="OE101" s="631"/>
      <c r="OF101" s="631"/>
      <c r="OG101" s="631"/>
      <c r="OH101" s="631"/>
      <c r="OI101" s="631"/>
      <c r="OJ101" s="631"/>
      <c r="OK101" s="631"/>
      <c r="OL101" s="631"/>
      <c r="OM101" s="631"/>
      <c r="ON101" s="631"/>
      <c r="OO101" s="631"/>
      <c r="OP101" s="631"/>
      <c r="OQ101" s="631"/>
      <c r="OR101" s="631"/>
      <c r="OS101" s="631"/>
      <c r="OT101" s="631"/>
      <c r="OU101" s="631"/>
      <c r="OV101" s="631"/>
      <c r="OW101" s="631"/>
      <c r="OX101" s="631"/>
      <c r="OY101" s="631"/>
      <c r="OZ101" s="631"/>
      <c r="PA101" s="631"/>
      <c r="PB101" s="631"/>
      <c r="PC101" s="631"/>
      <c r="PD101" s="631"/>
      <c r="PE101" s="631"/>
      <c r="PF101" s="631"/>
      <c r="PG101" s="631"/>
      <c r="PH101" s="631"/>
      <c r="PI101" s="631"/>
      <c r="PJ101" s="631"/>
      <c r="PK101" s="631"/>
      <c r="PL101" s="631"/>
      <c r="PM101" s="631"/>
      <c r="PN101" s="631"/>
      <c r="PO101" s="631"/>
      <c r="PP101" s="631"/>
      <c r="PQ101" s="631"/>
      <c r="PR101" s="631"/>
      <c r="PS101" s="631"/>
      <c r="PT101" s="631"/>
      <c r="PU101" s="631"/>
      <c r="PV101" s="631"/>
      <c r="PW101" s="631"/>
      <c r="PX101" s="631"/>
      <c r="PY101" s="631"/>
      <c r="PZ101" s="631"/>
      <c r="QA101" s="631"/>
      <c r="QB101" s="631"/>
      <c r="QC101" s="631"/>
      <c r="QD101" s="631"/>
      <c r="QE101" s="631"/>
      <c r="QF101" s="631"/>
      <c r="QG101" s="631"/>
      <c r="QH101" s="631"/>
      <c r="QI101" s="631"/>
      <c r="QJ101" s="631"/>
      <c r="QK101" s="631"/>
      <c r="QL101" s="631"/>
      <c r="QM101" s="631"/>
      <c r="QN101" s="631"/>
      <c r="QO101" s="631"/>
      <c r="QP101" s="631"/>
      <c r="QQ101" s="631"/>
      <c r="QR101" s="631"/>
      <c r="QS101" s="631"/>
      <c r="QT101" s="631"/>
      <c r="QU101" s="631"/>
      <c r="QV101" s="631"/>
      <c r="QW101" s="631"/>
      <c r="QX101" s="631"/>
      <c r="QY101" s="631"/>
      <c r="QZ101" s="631"/>
      <c r="RA101" s="631"/>
      <c r="RB101" s="631"/>
      <c r="RC101" s="631"/>
      <c r="RD101" s="631"/>
      <c r="RE101" s="631"/>
      <c r="RF101" s="631"/>
      <c r="RG101" s="631"/>
      <c r="RH101" s="631"/>
      <c r="RI101" s="631"/>
      <c r="RJ101" s="631"/>
      <c r="RK101" s="631"/>
      <c r="RL101" s="631"/>
      <c r="RM101" s="631"/>
      <c r="RN101" s="631"/>
      <c r="RO101" s="631"/>
      <c r="RP101" s="631"/>
      <c r="RQ101" s="631"/>
      <c r="RR101" s="631"/>
      <c r="RS101" s="631"/>
      <c r="RT101" s="631"/>
      <c r="RU101" s="631"/>
      <c r="RV101" s="631"/>
      <c r="RW101" s="631"/>
      <c r="RX101" s="631"/>
      <c r="RY101" s="631"/>
      <c r="RZ101" s="631"/>
      <c r="SA101" s="631"/>
      <c r="SB101" s="631"/>
      <c r="SC101" s="631"/>
      <c r="SD101" s="631"/>
      <c r="SE101" s="631"/>
      <c r="SF101" s="631"/>
      <c r="SG101" s="631"/>
      <c r="SH101" s="631"/>
      <c r="SI101" s="631"/>
      <c r="SJ101" s="631"/>
      <c r="SK101" s="631"/>
      <c r="SL101" s="631"/>
      <c r="SM101" s="631"/>
      <c r="SN101" s="631"/>
      <c r="SO101" s="631"/>
      <c r="SP101" s="631"/>
      <c r="SQ101" s="631"/>
      <c r="SR101" s="631"/>
      <c r="SS101" s="631"/>
      <c r="ST101" s="631"/>
      <c r="SU101" s="631"/>
      <c r="SV101" s="631"/>
      <c r="SW101" s="631"/>
      <c r="SX101" s="631"/>
      <c r="SY101" s="631"/>
      <c r="SZ101" s="631"/>
      <c r="TA101" s="631"/>
      <c r="TB101" s="631"/>
      <c r="TC101" s="631"/>
      <c r="TD101" s="631"/>
      <c r="TE101" s="631"/>
      <c r="TF101" s="631"/>
      <c r="TG101" s="631"/>
      <c r="TH101" s="631"/>
      <c r="TI101" s="631"/>
      <c r="TJ101" s="631"/>
      <c r="TK101" s="631"/>
      <c r="TL101" s="631"/>
      <c r="TM101" s="631"/>
      <c r="TN101" s="631"/>
      <c r="TO101" s="631"/>
      <c r="TP101" s="631"/>
      <c r="TQ101" s="631"/>
      <c r="TR101" s="631"/>
      <c r="TS101" s="631"/>
      <c r="TT101" s="631"/>
      <c r="TU101" s="631"/>
      <c r="TV101" s="631"/>
      <c r="TW101" s="631"/>
      <c r="TX101" s="631"/>
      <c r="TY101" s="631"/>
      <c r="TZ101" s="631"/>
      <c r="UA101" s="631"/>
      <c r="UB101" s="631"/>
      <c r="UC101" s="631"/>
      <c r="UD101" s="631"/>
      <c r="UE101" s="631"/>
      <c r="UF101" s="631"/>
      <c r="UG101" s="631"/>
      <c r="UH101" s="631"/>
      <c r="UI101" s="631"/>
      <c r="UJ101" s="631"/>
      <c r="UK101" s="631"/>
      <c r="UL101" s="631"/>
      <c r="UM101" s="631"/>
      <c r="UN101" s="631"/>
      <c r="UO101" s="631"/>
      <c r="UP101" s="631"/>
      <c r="UQ101" s="631"/>
      <c r="UR101" s="631"/>
      <c r="US101" s="631"/>
      <c r="UT101" s="631"/>
      <c r="UU101" s="631"/>
      <c r="UV101" s="631"/>
      <c r="UW101" s="631"/>
      <c r="UX101" s="631"/>
      <c r="UY101" s="631"/>
      <c r="UZ101" s="631"/>
      <c r="VA101" s="631"/>
      <c r="VB101" s="631"/>
      <c r="VC101" s="631"/>
      <c r="VD101" s="631"/>
      <c r="VE101" s="631"/>
      <c r="VF101" s="631"/>
      <c r="VG101" s="631"/>
      <c r="VH101" s="631"/>
      <c r="VI101" s="631"/>
      <c r="VJ101" s="631"/>
      <c r="VK101" s="631"/>
      <c r="VL101" s="631"/>
      <c r="VM101" s="631"/>
      <c r="VN101" s="631"/>
      <c r="VO101" s="631"/>
      <c r="VP101" s="631"/>
      <c r="VQ101" s="631"/>
      <c r="VR101" s="631"/>
      <c r="VS101" s="631"/>
      <c r="VT101" s="631"/>
      <c r="VU101" s="631"/>
      <c r="VV101" s="631"/>
      <c r="VW101" s="631"/>
      <c r="VX101" s="631"/>
      <c r="VY101" s="631"/>
      <c r="VZ101" s="631"/>
      <c r="WA101" s="631"/>
      <c r="WB101" s="631"/>
      <c r="WC101" s="631"/>
      <c r="WD101" s="631"/>
      <c r="WE101" s="631"/>
      <c r="WF101" s="631"/>
      <c r="WG101" s="631"/>
      <c r="WH101" s="631"/>
      <c r="WI101" s="631"/>
      <c r="WJ101" s="631"/>
      <c r="WK101" s="631"/>
      <c r="WL101" s="631"/>
      <c r="WM101" s="631"/>
      <c r="WN101" s="631"/>
      <c r="WO101" s="631"/>
      <c r="WP101" s="631"/>
      <c r="WQ101" s="631"/>
      <c r="WR101" s="631"/>
      <c r="WS101" s="631"/>
      <c r="WT101" s="631"/>
      <c r="WU101" s="631"/>
      <c r="WV101" s="631"/>
      <c r="WW101" s="631"/>
      <c r="WX101" s="631"/>
      <c r="WY101" s="631"/>
      <c r="WZ101" s="631"/>
      <c r="XA101" s="631"/>
      <c r="XB101" s="631"/>
      <c r="XC101" s="631"/>
      <c r="XD101" s="631"/>
      <c r="XE101" s="631"/>
      <c r="XF101" s="631"/>
      <c r="XG101" s="631"/>
      <c r="XH101" s="631"/>
      <c r="XI101" s="631"/>
      <c r="XJ101" s="631"/>
      <c r="XK101" s="631"/>
      <c r="XL101" s="631"/>
      <c r="XM101" s="631"/>
      <c r="XN101" s="631"/>
      <c r="XO101" s="631"/>
      <c r="XP101" s="631"/>
      <c r="XQ101" s="631"/>
      <c r="XR101" s="631"/>
      <c r="XS101" s="631"/>
      <c r="XT101" s="631"/>
      <c r="XU101" s="631"/>
      <c r="XV101" s="631"/>
      <c r="XW101" s="631"/>
      <c r="XX101" s="631"/>
      <c r="XY101" s="631"/>
      <c r="XZ101" s="631"/>
      <c r="YA101" s="631"/>
      <c r="YB101" s="631"/>
      <c r="YC101" s="631"/>
      <c r="YD101" s="631"/>
      <c r="YE101" s="631"/>
      <c r="YF101" s="631"/>
      <c r="YG101" s="631"/>
      <c r="YH101" s="631"/>
      <c r="YI101" s="631"/>
      <c r="YJ101" s="631"/>
      <c r="YK101" s="631"/>
      <c r="YL101" s="631"/>
      <c r="YM101" s="631"/>
      <c r="YN101" s="631"/>
      <c r="YO101" s="631"/>
      <c r="YP101" s="631"/>
      <c r="YQ101" s="631"/>
      <c r="YR101" s="631"/>
      <c r="YS101" s="631"/>
      <c r="YT101" s="631"/>
      <c r="YU101" s="631"/>
      <c r="YV101" s="631"/>
      <c r="YW101" s="631"/>
      <c r="YX101" s="631"/>
      <c r="YY101" s="631"/>
      <c r="YZ101" s="631"/>
      <c r="ZA101" s="631"/>
      <c r="ZB101" s="631"/>
      <c r="ZC101" s="631"/>
      <c r="ZD101" s="631"/>
      <c r="ZE101" s="631"/>
      <c r="ZF101" s="631"/>
      <c r="ZG101" s="631"/>
      <c r="ZH101" s="631"/>
      <c r="ZI101" s="631"/>
      <c r="ZJ101" s="631"/>
      <c r="ZK101" s="631"/>
      <c r="ZL101" s="631"/>
      <c r="ZM101" s="631"/>
      <c r="ZN101" s="631"/>
      <c r="ZO101" s="631"/>
      <c r="ZP101" s="631"/>
      <c r="ZQ101" s="631"/>
      <c r="ZR101" s="631"/>
      <c r="ZS101" s="631"/>
      <c r="ZT101" s="631"/>
      <c r="ZU101" s="631"/>
      <c r="ZV101" s="631"/>
      <c r="ZW101" s="631"/>
      <c r="ZX101" s="631"/>
      <c r="ZY101" s="631"/>
      <c r="ZZ101" s="631"/>
      <c r="AAA101" s="631"/>
      <c r="AAB101" s="631"/>
      <c r="AAC101" s="631"/>
      <c r="AAD101" s="631"/>
      <c r="AAE101" s="631"/>
      <c r="AAF101" s="631"/>
      <c r="AAG101" s="631"/>
      <c r="AAH101" s="631"/>
      <c r="AAI101" s="631"/>
      <c r="AAJ101" s="631"/>
      <c r="AAK101" s="631"/>
      <c r="AAL101" s="631"/>
      <c r="AAM101" s="631"/>
      <c r="AAN101" s="631"/>
      <c r="AAO101" s="631"/>
      <c r="AAP101" s="631"/>
      <c r="AAQ101" s="631"/>
      <c r="AAR101" s="631"/>
      <c r="AAS101" s="631"/>
      <c r="AAT101" s="631"/>
      <c r="AAU101" s="631"/>
      <c r="AAV101" s="631"/>
      <c r="AAW101" s="631"/>
      <c r="AAX101" s="631"/>
      <c r="AAY101" s="631"/>
      <c r="AAZ101" s="631"/>
      <c r="ABA101" s="631"/>
      <c r="ABB101" s="631"/>
      <c r="ABC101" s="631"/>
      <c r="ABD101" s="631"/>
      <c r="ABE101" s="631"/>
      <c r="ABF101" s="631"/>
      <c r="ABG101" s="631"/>
      <c r="ABH101" s="631"/>
      <c r="ABI101" s="631"/>
      <c r="ABJ101" s="631"/>
      <c r="ABK101" s="631"/>
      <c r="ABL101" s="631"/>
      <c r="ABM101" s="631"/>
      <c r="ABN101" s="631"/>
      <c r="ABO101" s="631"/>
      <c r="ABP101" s="631"/>
      <c r="ABQ101" s="631"/>
      <c r="ABR101" s="631"/>
      <c r="ABS101" s="631"/>
      <c r="ABT101" s="631"/>
      <c r="ABU101" s="631"/>
      <c r="ABV101" s="631"/>
      <c r="ABW101" s="631"/>
      <c r="ABX101" s="631"/>
      <c r="ABY101" s="631"/>
      <c r="ABZ101" s="631"/>
      <c r="ACA101" s="631"/>
      <c r="ACB101" s="631"/>
      <c r="ACC101" s="631"/>
      <c r="ACD101" s="631"/>
      <c r="ACE101" s="631"/>
      <c r="ACF101" s="631"/>
      <c r="ACG101" s="631"/>
      <c r="ACH101" s="631"/>
      <c r="ACI101" s="631"/>
      <c r="ACJ101" s="631"/>
      <c r="ACK101" s="631"/>
      <c r="ACL101" s="631"/>
      <c r="ACM101" s="631"/>
      <c r="ACN101" s="631"/>
      <c r="ACO101" s="631"/>
      <c r="ACP101" s="631"/>
      <c r="ACQ101" s="631"/>
      <c r="ACR101" s="631"/>
      <c r="ACS101" s="631"/>
      <c r="ACT101" s="631"/>
      <c r="ACU101" s="631"/>
      <c r="ACV101" s="631"/>
      <c r="ACW101" s="631"/>
      <c r="ACX101" s="631"/>
      <c r="ACY101" s="631"/>
      <c r="ACZ101" s="631"/>
      <c r="ADA101" s="631"/>
      <c r="ADB101" s="631"/>
      <c r="ADC101" s="631"/>
      <c r="ADD101" s="631"/>
      <c r="ADE101" s="631"/>
      <c r="ADF101" s="631"/>
      <c r="ADG101" s="631"/>
      <c r="ADH101" s="631"/>
      <c r="ADI101" s="631"/>
      <c r="ADJ101" s="631"/>
      <c r="ADK101" s="631"/>
      <c r="ADL101" s="631"/>
      <c r="ADM101" s="631"/>
      <c r="ADN101" s="631"/>
      <c r="ADO101" s="631"/>
      <c r="ADP101" s="631"/>
      <c r="ADQ101" s="631"/>
      <c r="ADR101" s="631"/>
      <c r="ADS101" s="631"/>
      <c r="ADT101" s="631"/>
      <c r="ADU101" s="631"/>
      <c r="ADV101" s="631"/>
      <c r="ADW101" s="631"/>
      <c r="ADX101" s="631"/>
      <c r="ADY101" s="631"/>
      <c r="ADZ101" s="631"/>
      <c r="AEA101" s="631"/>
      <c r="AEB101" s="631"/>
      <c r="AEC101" s="631"/>
      <c r="AED101" s="631"/>
      <c r="AEE101" s="631"/>
      <c r="AEF101" s="631"/>
      <c r="AEG101" s="631"/>
      <c r="AEH101" s="631"/>
      <c r="AEI101" s="631"/>
      <c r="AEJ101" s="631"/>
      <c r="AEK101" s="631"/>
      <c r="AEL101" s="631"/>
      <c r="AEM101" s="631"/>
      <c r="AEN101" s="631"/>
      <c r="AEO101" s="631"/>
      <c r="AEP101" s="631"/>
      <c r="AEQ101" s="631"/>
      <c r="AER101" s="631"/>
      <c r="AES101" s="631"/>
      <c r="AET101" s="631"/>
      <c r="AEU101" s="631"/>
      <c r="AEV101" s="631"/>
      <c r="AEW101" s="631"/>
      <c r="AEX101" s="631"/>
      <c r="AEY101" s="631"/>
      <c r="AEZ101" s="631"/>
      <c r="AFA101" s="631"/>
      <c r="AFB101" s="631"/>
      <c r="AFC101" s="631"/>
      <c r="AFD101" s="631"/>
      <c r="AFE101" s="631"/>
      <c r="AFF101" s="631"/>
      <c r="AFG101" s="631"/>
      <c r="AFH101" s="631"/>
      <c r="AFI101" s="631"/>
      <c r="AFJ101" s="631"/>
      <c r="AFK101" s="631"/>
      <c r="AFL101" s="631"/>
      <c r="AFM101" s="631"/>
      <c r="AFN101" s="631"/>
      <c r="AFO101" s="631"/>
      <c r="AFP101" s="631"/>
      <c r="AFQ101" s="631"/>
      <c r="AFR101" s="631"/>
      <c r="AFS101" s="631"/>
      <c r="AFT101" s="631"/>
      <c r="AFU101" s="631"/>
      <c r="AFV101" s="631"/>
      <c r="AFW101" s="631"/>
      <c r="AFX101" s="631"/>
      <c r="AFY101" s="631"/>
      <c r="AFZ101" s="631"/>
      <c r="AGA101" s="631"/>
      <c r="AGB101" s="631"/>
      <c r="AGC101" s="631"/>
      <c r="AGD101" s="631"/>
      <c r="AGE101" s="631"/>
      <c r="AGF101" s="631"/>
      <c r="AGG101" s="631"/>
      <c r="AGH101" s="631"/>
      <c r="AGI101" s="631"/>
      <c r="AGJ101" s="631"/>
      <c r="AGK101" s="631"/>
      <c r="AGL101" s="631"/>
      <c r="AGM101" s="631"/>
      <c r="AGN101" s="631"/>
      <c r="AGO101" s="631"/>
      <c r="AGP101" s="631"/>
      <c r="AGQ101" s="631"/>
      <c r="AGR101" s="631"/>
      <c r="AGS101" s="631"/>
      <c r="AGT101" s="631"/>
      <c r="AGU101" s="631"/>
      <c r="AGV101" s="631"/>
      <c r="AGW101" s="631"/>
      <c r="AGX101" s="631"/>
      <c r="AGY101" s="631"/>
      <c r="AGZ101" s="631"/>
      <c r="AHA101" s="631"/>
      <c r="AHB101" s="631"/>
      <c r="AHC101" s="631"/>
      <c r="AHD101" s="631"/>
      <c r="AHE101" s="631"/>
      <c r="AHF101" s="631"/>
      <c r="AHG101" s="631"/>
      <c r="AHH101" s="631"/>
      <c r="AHI101" s="631"/>
      <c r="AHJ101" s="631"/>
      <c r="AHK101" s="631"/>
      <c r="AHL101" s="631"/>
      <c r="AHM101" s="631"/>
      <c r="AHN101" s="631"/>
      <c r="AHO101" s="631"/>
      <c r="AHP101" s="631"/>
      <c r="AHQ101" s="631"/>
      <c r="AHR101" s="631"/>
      <c r="AHS101" s="631"/>
      <c r="AHT101" s="631"/>
      <c r="AHU101" s="631"/>
      <c r="AHV101" s="631"/>
      <c r="AHW101" s="631"/>
      <c r="AHX101" s="631"/>
      <c r="AHY101" s="631"/>
      <c r="AHZ101" s="631"/>
      <c r="AIA101" s="631"/>
      <c r="AIB101" s="631"/>
      <c r="AIC101" s="631"/>
      <c r="AID101" s="631"/>
      <c r="AIE101" s="631"/>
      <c r="AIF101" s="631"/>
      <c r="AIG101" s="631"/>
      <c r="AIH101" s="631"/>
      <c r="AII101" s="631"/>
      <c r="AIJ101" s="631"/>
      <c r="AIK101" s="631"/>
      <c r="AIL101" s="631"/>
      <c r="AIM101" s="631"/>
      <c r="AIN101" s="631"/>
      <c r="AIO101" s="631"/>
      <c r="AIP101" s="631"/>
      <c r="AIQ101" s="631"/>
      <c r="AIR101" s="631"/>
      <c r="AIS101" s="631"/>
      <c r="AIT101" s="631"/>
      <c r="AIU101" s="631"/>
      <c r="AIV101" s="631"/>
      <c r="AIW101" s="631"/>
      <c r="AIX101" s="631"/>
      <c r="AIY101" s="631"/>
      <c r="AIZ101" s="631"/>
      <c r="AJA101" s="631"/>
      <c r="AJB101" s="631"/>
      <c r="AJC101" s="631"/>
      <c r="AJD101" s="631"/>
      <c r="AJE101" s="631"/>
      <c r="AJF101" s="631"/>
      <c r="AJG101" s="631"/>
      <c r="AJH101" s="631"/>
      <c r="AJI101" s="631"/>
      <c r="AJJ101" s="631"/>
      <c r="AJK101" s="631"/>
      <c r="AJL101" s="631"/>
      <c r="AJM101" s="631"/>
      <c r="AJN101" s="631"/>
      <c r="AJO101" s="631"/>
      <c r="AJP101" s="631"/>
      <c r="AJQ101" s="631"/>
      <c r="AJR101" s="631"/>
      <c r="AJS101" s="631"/>
      <c r="AJT101" s="631"/>
      <c r="AJU101" s="631"/>
      <c r="AJV101" s="631"/>
      <c r="AJW101" s="631"/>
      <c r="AJX101" s="631"/>
      <c r="AJY101" s="631"/>
      <c r="AJZ101" s="631"/>
      <c r="AKA101" s="631"/>
      <c r="AKB101" s="631"/>
      <c r="AKC101" s="631"/>
      <c r="AKD101" s="631"/>
      <c r="AKE101" s="631"/>
      <c r="AKF101" s="631"/>
      <c r="AKG101" s="631"/>
      <c r="AKH101" s="631"/>
      <c r="AKI101" s="631"/>
      <c r="AKJ101" s="631"/>
      <c r="AKK101" s="631"/>
      <c r="AKL101" s="631"/>
      <c r="AKM101" s="631"/>
      <c r="AKN101" s="631"/>
      <c r="AKO101" s="631"/>
      <c r="AKP101" s="631"/>
      <c r="AKQ101" s="631"/>
      <c r="AKR101" s="631"/>
      <c r="AKS101" s="631"/>
      <c r="AKT101" s="631"/>
      <c r="AKU101" s="631"/>
      <c r="AKV101" s="631"/>
      <c r="AKW101" s="631"/>
      <c r="AKX101" s="631"/>
      <c r="AKY101" s="631"/>
      <c r="AKZ101" s="631"/>
      <c r="ALA101" s="631"/>
      <c r="ALB101" s="631"/>
      <c r="ALC101" s="631"/>
      <c r="ALD101" s="631"/>
      <c r="ALE101" s="631"/>
      <c r="ALF101" s="631"/>
      <c r="ALG101" s="631"/>
      <c r="ALH101" s="631"/>
      <c r="ALI101" s="631"/>
      <c r="ALJ101" s="631"/>
      <c r="ALK101" s="631"/>
      <c r="ALL101" s="631"/>
      <c r="ALM101" s="631"/>
      <c r="ALN101" s="631"/>
      <c r="ALO101" s="631"/>
      <c r="ALP101" s="631"/>
      <c r="ALQ101" s="631"/>
      <c r="ALR101" s="631"/>
      <c r="ALS101" s="631"/>
      <c r="ALT101" s="631"/>
      <c r="ALU101" s="631"/>
      <c r="ALV101" s="631"/>
      <c r="ALW101" s="631"/>
      <c r="ALX101" s="631"/>
      <c r="ALY101" s="631"/>
      <c r="ALZ101" s="631"/>
      <c r="AMA101" s="631"/>
      <c r="AMB101" s="631"/>
      <c r="AMC101" s="631"/>
      <c r="AMD101" s="631"/>
      <c r="AME101" s="631"/>
      <c r="AMF101" s="631"/>
      <c r="AMG101" s="631"/>
      <c r="AMH101" s="631"/>
      <c r="AMI101" s="631"/>
      <c r="AMJ101" s="631"/>
      <c r="AMK101" s="631"/>
      <c r="AML101" s="631"/>
      <c r="AMM101" s="631"/>
      <c r="AMN101" s="631"/>
      <c r="AMO101" s="631"/>
      <c r="AMP101" s="631"/>
      <c r="AMQ101" s="631"/>
      <c r="AMR101" s="631"/>
      <c r="AMS101" s="631"/>
      <c r="AMT101" s="631"/>
      <c r="AMU101" s="631"/>
      <c r="AMV101" s="631"/>
      <c r="AMW101" s="631"/>
      <c r="AMX101" s="631"/>
      <c r="AMY101" s="631"/>
      <c r="AMZ101" s="631"/>
      <c r="ANA101" s="631"/>
      <c r="ANB101" s="631"/>
      <c r="ANC101" s="631"/>
      <c r="AND101" s="631"/>
      <c r="ANE101" s="631"/>
      <c r="ANF101" s="631"/>
      <c r="ANG101" s="631"/>
      <c r="ANH101" s="631"/>
      <c r="ANI101" s="631"/>
      <c r="ANJ101" s="631"/>
      <c r="ANK101" s="631"/>
      <c r="ANL101" s="631"/>
      <c r="ANM101" s="631"/>
      <c r="ANN101" s="631"/>
      <c r="ANO101" s="631"/>
      <c r="ANP101" s="631"/>
      <c r="ANQ101" s="631"/>
      <c r="ANR101" s="631"/>
      <c r="ANS101" s="631"/>
      <c r="ANT101" s="631"/>
      <c r="ANU101" s="631"/>
      <c r="ANV101" s="631"/>
      <c r="ANW101" s="631"/>
      <c r="ANX101" s="631"/>
      <c r="ANY101" s="631"/>
      <c r="ANZ101" s="631"/>
      <c r="AOA101" s="631"/>
      <c r="AOB101" s="631"/>
      <c r="AOC101" s="631"/>
      <c r="AOD101" s="631"/>
      <c r="AOE101" s="631"/>
      <c r="AOF101" s="631"/>
      <c r="AOG101" s="631"/>
      <c r="AOH101" s="631"/>
      <c r="AOI101" s="631"/>
      <c r="AOJ101" s="631"/>
      <c r="AOK101" s="631"/>
      <c r="AOL101" s="631"/>
      <c r="AOM101" s="631"/>
      <c r="AON101" s="631"/>
      <c r="AOO101" s="631"/>
      <c r="AOP101" s="631"/>
      <c r="AOQ101" s="631"/>
      <c r="AOR101" s="631"/>
      <c r="AOS101" s="631"/>
      <c r="AOT101" s="631"/>
      <c r="AOU101" s="631"/>
      <c r="AOV101" s="631"/>
      <c r="AOW101" s="631"/>
      <c r="AOX101" s="631"/>
      <c r="AOY101" s="631"/>
      <c r="AOZ101" s="631"/>
      <c r="APA101" s="631"/>
      <c r="APB101" s="631"/>
      <c r="APC101" s="631"/>
      <c r="APD101" s="631"/>
      <c r="APE101" s="631"/>
      <c r="APF101" s="631"/>
      <c r="APG101" s="631"/>
      <c r="APH101" s="631"/>
      <c r="API101" s="631"/>
      <c r="APJ101" s="631"/>
      <c r="APK101" s="631"/>
      <c r="APL101" s="631"/>
      <c r="APM101" s="631"/>
      <c r="APN101" s="631"/>
      <c r="APO101" s="631"/>
      <c r="APP101" s="631"/>
      <c r="APQ101" s="631"/>
      <c r="APR101" s="631"/>
      <c r="APS101" s="631"/>
      <c r="APT101" s="631"/>
      <c r="APU101" s="631"/>
      <c r="APV101" s="631"/>
      <c r="APW101" s="631"/>
      <c r="APX101" s="631"/>
      <c r="APY101" s="631"/>
      <c r="APZ101" s="631"/>
      <c r="AQA101" s="631"/>
      <c r="AQB101" s="631"/>
      <c r="AQC101" s="631"/>
      <c r="AQD101" s="631"/>
      <c r="AQE101" s="631"/>
      <c r="AQF101" s="631"/>
      <c r="AQG101" s="631"/>
      <c r="AQH101" s="631"/>
      <c r="AQI101" s="631"/>
      <c r="AQJ101" s="631"/>
      <c r="AQK101" s="631"/>
      <c r="AQL101" s="631"/>
      <c r="AQM101" s="631"/>
      <c r="AQN101" s="631"/>
      <c r="AQO101" s="631"/>
      <c r="AQP101" s="631"/>
      <c r="AQQ101" s="631"/>
      <c r="AQR101" s="631"/>
      <c r="AQS101" s="631"/>
      <c r="AQT101" s="631"/>
      <c r="AQU101" s="631"/>
      <c r="AQV101" s="631"/>
      <c r="AQW101" s="631"/>
      <c r="AQX101" s="631"/>
      <c r="AQY101" s="631"/>
      <c r="AQZ101" s="631"/>
      <c r="ARA101" s="631"/>
      <c r="ARB101" s="631"/>
      <c r="ARC101" s="631"/>
      <c r="ARD101" s="631"/>
      <c r="ARE101" s="631"/>
      <c r="ARF101" s="631"/>
      <c r="ARG101" s="631"/>
      <c r="ARH101" s="631"/>
      <c r="ARI101" s="631"/>
      <c r="ARJ101" s="631"/>
      <c r="ARK101" s="631"/>
      <c r="ARL101" s="631"/>
      <c r="ARM101" s="631"/>
      <c r="ARN101" s="631"/>
      <c r="ARO101" s="631"/>
      <c r="ARP101" s="631"/>
      <c r="ARQ101" s="631"/>
      <c r="ARR101" s="631"/>
      <c r="ARS101" s="631"/>
      <c r="ART101" s="631"/>
      <c r="ARU101" s="631"/>
      <c r="ARV101" s="631"/>
      <c r="ARW101" s="631"/>
      <c r="ARX101" s="631"/>
      <c r="ARY101" s="631"/>
      <c r="ARZ101" s="631"/>
      <c r="ASA101" s="631"/>
      <c r="ASB101" s="631"/>
      <c r="ASC101" s="631"/>
      <c r="ASD101" s="631"/>
      <c r="ASE101" s="631"/>
      <c r="ASF101" s="631"/>
      <c r="ASG101" s="631"/>
      <c r="ASH101" s="631"/>
      <c r="ASI101" s="631"/>
      <c r="ASJ101" s="631"/>
      <c r="ASK101" s="631"/>
      <c r="ASL101" s="631"/>
      <c r="ASM101" s="631"/>
      <c r="ASN101" s="631"/>
      <c r="ASO101" s="631"/>
      <c r="ASP101" s="631"/>
      <c r="ASQ101" s="631"/>
      <c r="ASR101" s="631"/>
      <c r="ASS101" s="631"/>
      <c r="AST101" s="631"/>
      <c r="ASU101" s="631"/>
      <c r="ASV101" s="631"/>
      <c r="ASW101" s="631"/>
      <c r="ASX101" s="631"/>
      <c r="ASY101" s="631"/>
      <c r="ASZ101" s="631"/>
      <c r="ATA101" s="631"/>
      <c r="ATB101" s="631"/>
      <c r="ATC101" s="631"/>
      <c r="ATD101" s="631"/>
      <c r="ATE101" s="631"/>
      <c r="ATF101" s="631"/>
      <c r="ATG101" s="631"/>
      <c r="ATH101" s="631"/>
      <c r="ATI101" s="631"/>
      <c r="ATJ101" s="631"/>
      <c r="ATK101" s="631"/>
      <c r="ATL101" s="631"/>
      <c r="ATM101" s="631"/>
      <c r="ATN101" s="631"/>
      <c r="ATO101" s="631"/>
      <c r="ATP101" s="631"/>
      <c r="ATQ101" s="631"/>
      <c r="ATR101" s="631"/>
      <c r="ATS101" s="631"/>
      <c r="ATT101" s="631"/>
      <c r="ATU101" s="631"/>
      <c r="ATV101" s="631"/>
      <c r="ATW101" s="631"/>
      <c r="ATX101" s="631"/>
      <c r="ATY101" s="631"/>
      <c r="ATZ101" s="631"/>
      <c r="AUA101" s="631"/>
      <c r="AUB101" s="631"/>
      <c r="AUC101" s="631"/>
      <c r="AUD101" s="631"/>
      <c r="AUE101" s="631"/>
      <c r="AUF101" s="631"/>
      <c r="AUG101" s="631"/>
      <c r="AUH101" s="631"/>
      <c r="AUI101" s="631"/>
      <c r="AUJ101" s="631"/>
      <c r="AUK101" s="631"/>
      <c r="AUL101" s="631"/>
      <c r="AUM101" s="631"/>
      <c r="AUN101" s="631"/>
      <c r="AUO101" s="631"/>
      <c r="AUP101" s="631"/>
      <c r="AUQ101" s="631"/>
      <c r="AUR101" s="631"/>
      <c r="AUS101" s="631"/>
      <c r="AUT101" s="631"/>
      <c r="AUU101" s="631"/>
      <c r="AUV101" s="631"/>
      <c r="AUW101" s="631"/>
      <c r="AUX101" s="631"/>
      <c r="AUY101" s="631"/>
      <c r="AUZ101" s="631"/>
      <c r="AVA101" s="631"/>
      <c r="AVB101" s="631"/>
      <c r="AVC101" s="631"/>
      <c r="AVD101" s="631"/>
      <c r="AVE101" s="631"/>
      <c r="AVF101" s="631"/>
      <c r="AVG101" s="631"/>
      <c r="AVH101" s="631"/>
      <c r="AVI101" s="631"/>
      <c r="AVJ101" s="631"/>
      <c r="AVK101" s="631"/>
      <c r="AVL101" s="631"/>
      <c r="AVM101" s="631"/>
      <c r="AVN101" s="631"/>
      <c r="AVO101" s="631"/>
      <c r="AVP101" s="631"/>
      <c r="AVQ101" s="631"/>
      <c r="AVR101" s="631"/>
      <c r="AVS101" s="631"/>
      <c r="AVT101" s="631"/>
      <c r="AVU101" s="631"/>
      <c r="AVV101" s="631"/>
      <c r="AVW101" s="631"/>
      <c r="AVX101" s="631"/>
      <c r="AVY101" s="631"/>
      <c r="AVZ101" s="631"/>
      <c r="AWA101" s="631"/>
      <c r="AWB101" s="631"/>
      <c r="AWC101" s="631"/>
      <c r="AWD101" s="631"/>
      <c r="AWE101" s="631"/>
      <c r="AWF101" s="631"/>
      <c r="AWG101" s="631"/>
      <c r="AWH101" s="631"/>
      <c r="AWI101" s="631"/>
      <c r="AWJ101" s="631"/>
      <c r="AWK101" s="631"/>
      <c r="AWL101" s="631"/>
      <c r="AWM101" s="631"/>
      <c r="AWN101" s="631"/>
      <c r="AWO101" s="631"/>
      <c r="AWP101" s="631"/>
      <c r="AWQ101" s="631"/>
      <c r="AWR101" s="631"/>
      <c r="AWS101" s="631"/>
      <c r="AWT101" s="631"/>
      <c r="AWU101" s="631"/>
      <c r="AWV101" s="631"/>
      <c r="AWW101" s="631"/>
      <c r="AWX101" s="631"/>
      <c r="AWY101" s="631"/>
      <c r="AWZ101" s="631"/>
      <c r="AXA101" s="631"/>
      <c r="AXB101" s="631"/>
      <c r="AXC101" s="631"/>
      <c r="AXD101" s="631"/>
      <c r="AXE101" s="631"/>
      <c r="AXF101" s="631"/>
      <c r="AXG101" s="631"/>
      <c r="AXH101" s="631"/>
      <c r="AXI101" s="631"/>
      <c r="AXJ101" s="631"/>
      <c r="AXK101" s="631"/>
      <c r="AXL101" s="631"/>
      <c r="AXM101" s="631"/>
      <c r="AXN101" s="631"/>
      <c r="AXO101" s="631"/>
      <c r="AXP101" s="631"/>
      <c r="AXQ101" s="631"/>
      <c r="AXR101" s="631"/>
      <c r="AXS101" s="631"/>
      <c r="AXT101" s="631"/>
      <c r="AXU101" s="631"/>
      <c r="AXV101" s="631"/>
      <c r="AXW101" s="631"/>
      <c r="AXX101" s="631"/>
      <c r="AXY101" s="631"/>
      <c r="AXZ101" s="631"/>
      <c r="AYA101" s="631"/>
      <c r="AYB101" s="631"/>
      <c r="AYC101" s="631"/>
      <c r="AYD101" s="631"/>
      <c r="AYE101" s="631"/>
      <c r="AYF101" s="631"/>
      <c r="AYG101" s="631"/>
      <c r="AYH101" s="631"/>
      <c r="AYI101" s="631"/>
      <c r="AYJ101" s="631"/>
      <c r="AYK101" s="631"/>
      <c r="AYL101" s="631"/>
      <c r="AYM101" s="631"/>
      <c r="AYN101" s="631"/>
      <c r="AYO101" s="631"/>
      <c r="AYP101" s="631"/>
      <c r="AYQ101" s="631"/>
      <c r="AYR101" s="631"/>
      <c r="AYS101" s="631"/>
      <c r="AYT101" s="631"/>
      <c r="AYU101" s="631"/>
      <c r="AYV101" s="631"/>
      <c r="AYW101" s="631"/>
      <c r="AYX101" s="631"/>
      <c r="AYY101" s="631"/>
      <c r="AYZ101" s="631"/>
      <c r="AZA101" s="631"/>
      <c r="AZB101" s="631"/>
      <c r="AZC101" s="631"/>
      <c r="AZD101" s="631"/>
      <c r="AZE101" s="631"/>
      <c r="AZF101" s="631"/>
      <c r="AZG101" s="631"/>
      <c r="AZH101" s="631"/>
      <c r="AZI101" s="631"/>
      <c r="AZJ101" s="631"/>
      <c r="AZK101" s="631"/>
      <c r="AZL101" s="631"/>
      <c r="AZM101" s="631"/>
      <c r="AZN101" s="631"/>
      <c r="AZO101" s="631"/>
      <c r="AZP101" s="631"/>
      <c r="AZQ101" s="631"/>
      <c r="AZR101" s="631"/>
      <c r="AZS101" s="631"/>
      <c r="AZT101" s="631"/>
      <c r="AZU101" s="631"/>
      <c r="AZV101" s="631"/>
      <c r="AZW101" s="631"/>
      <c r="AZX101" s="631"/>
      <c r="AZY101" s="631"/>
      <c r="AZZ101" s="631"/>
      <c r="BAA101" s="631"/>
      <c r="BAB101" s="631"/>
      <c r="BAC101" s="631"/>
      <c r="BAD101" s="631"/>
      <c r="BAE101" s="631"/>
      <c r="BAF101" s="631"/>
      <c r="BAG101" s="631"/>
      <c r="BAH101" s="631"/>
      <c r="BAI101" s="631"/>
      <c r="BAJ101" s="631"/>
      <c r="BAK101" s="631"/>
      <c r="BAL101" s="631"/>
      <c r="BAM101" s="631"/>
      <c r="BAN101" s="631"/>
      <c r="BAO101" s="631"/>
      <c r="BAP101" s="631"/>
      <c r="BAQ101" s="631"/>
      <c r="BAR101" s="631"/>
      <c r="BAS101" s="631"/>
      <c r="BAT101" s="631"/>
      <c r="BAU101" s="631"/>
      <c r="BAV101" s="631"/>
      <c r="BAW101" s="631"/>
      <c r="BAX101" s="631"/>
      <c r="BAY101" s="631"/>
      <c r="BAZ101" s="631"/>
      <c r="BBA101" s="631"/>
      <c r="BBB101" s="631"/>
      <c r="BBC101" s="631"/>
      <c r="BBD101" s="631"/>
      <c r="BBE101" s="631"/>
      <c r="BBF101" s="631"/>
      <c r="BBG101" s="631"/>
      <c r="BBH101" s="631"/>
      <c r="BBI101" s="631"/>
      <c r="BBJ101" s="631"/>
      <c r="BBK101" s="631"/>
      <c r="BBL101" s="631"/>
      <c r="BBM101" s="631"/>
      <c r="BBN101" s="631"/>
      <c r="BBO101" s="631"/>
      <c r="BBP101" s="631"/>
      <c r="BBQ101" s="631"/>
      <c r="BBR101" s="631"/>
      <c r="BBS101" s="631"/>
      <c r="BBT101" s="631"/>
      <c r="BBU101" s="631"/>
      <c r="BBV101" s="631"/>
      <c r="BBW101" s="631"/>
      <c r="BBX101" s="631"/>
      <c r="BBY101" s="631"/>
      <c r="BBZ101" s="631"/>
      <c r="BCA101" s="631"/>
      <c r="BCB101" s="631"/>
      <c r="BCC101" s="631"/>
      <c r="BCD101" s="631"/>
      <c r="BCE101" s="631"/>
      <c r="BCF101" s="631"/>
      <c r="BCG101" s="631"/>
      <c r="BCH101" s="631"/>
      <c r="BCI101" s="631"/>
      <c r="BCJ101" s="631"/>
      <c r="BCK101" s="631"/>
      <c r="BCL101" s="631"/>
      <c r="BCM101" s="631"/>
      <c r="BCN101" s="631"/>
      <c r="BCO101" s="631"/>
      <c r="BCP101" s="631"/>
      <c r="BCQ101" s="631"/>
      <c r="BCR101" s="631"/>
      <c r="BCS101" s="631"/>
      <c r="BCT101" s="631"/>
      <c r="BCU101" s="631"/>
      <c r="BCV101" s="631"/>
      <c r="BCW101" s="631"/>
      <c r="BCX101" s="631"/>
      <c r="BCY101" s="631"/>
      <c r="BCZ101" s="631"/>
      <c r="BDA101" s="631"/>
      <c r="BDB101" s="631"/>
      <c r="BDC101" s="631"/>
      <c r="BDD101" s="631"/>
      <c r="BDE101" s="631"/>
      <c r="BDF101" s="631"/>
      <c r="BDG101" s="631"/>
      <c r="BDH101" s="631"/>
      <c r="BDI101" s="631"/>
      <c r="BDJ101" s="631"/>
      <c r="BDK101" s="631"/>
    </row>
    <row r="102" spans="1:1467" customFormat="1">
      <c r="A102" s="631"/>
      <c r="B102" s="672" t="s">
        <v>163</v>
      </c>
      <c r="C102" s="562">
        <v>0.37</v>
      </c>
      <c r="D102" s="563">
        <v>4.8697391304347803</v>
      </c>
      <c r="E102" s="563"/>
      <c r="F102" s="674">
        <v>4.8697391304347803</v>
      </c>
      <c r="G102" s="631"/>
      <c r="H102" s="631"/>
      <c r="I102" s="631"/>
      <c r="J102" s="631"/>
      <c r="K102" s="631"/>
      <c r="L102" s="631"/>
      <c r="M102" s="631"/>
      <c r="N102" s="631"/>
      <c r="O102" s="631"/>
      <c r="P102" s="631"/>
      <c r="Q102" s="631"/>
      <c r="R102" s="631"/>
      <c r="S102" s="631"/>
      <c r="T102" s="631"/>
      <c r="U102" s="631"/>
      <c r="V102" s="631"/>
      <c r="W102" s="631"/>
      <c r="X102" s="631"/>
      <c r="Y102" s="631"/>
      <c r="Z102" s="631"/>
      <c r="AA102" s="631"/>
      <c r="AB102" s="631"/>
      <c r="AC102" s="631"/>
      <c r="AD102" s="631"/>
      <c r="AE102" s="631"/>
      <c r="AF102" s="631"/>
      <c r="AG102" s="631"/>
      <c r="AH102" s="631"/>
      <c r="AI102" s="631"/>
      <c r="AJ102" s="631"/>
      <c r="AK102" s="631"/>
      <c r="AL102" s="631"/>
      <c r="AM102" s="631"/>
      <c r="AN102" s="631"/>
      <c r="AO102" s="631"/>
      <c r="AP102" s="631"/>
      <c r="AQ102" s="631"/>
      <c r="AR102" s="631"/>
      <c r="AS102" s="631"/>
      <c r="AT102" s="631"/>
      <c r="AU102" s="631"/>
      <c r="AV102" s="631"/>
      <c r="AW102" s="631"/>
      <c r="AX102" s="631"/>
      <c r="AY102" s="631"/>
      <c r="AZ102" s="631"/>
      <c r="BA102" s="631"/>
      <c r="BB102" s="631"/>
      <c r="BC102" s="631"/>
      <c r="BD102" s="631"/>
      <c r="BE102" s="631"/>
      <c r="BF102" s="631"/>
      <c r="BG102" s="631"/>
      <c r="BH102" s="631"/>
      <c r="BI102" s="631"/>
      <c r="BJ102" s="631"/>
      <c r="BK102" s="631"/>
      <c r="BL102" s="631"/>
      <c r="BM102" s="631"/>
      <c r="BN102" s="631"/>
      <c r="BO102" s="631"/>
      <c r="BP102" s="631"/>
      <c r="BQ102" s="631"/>
      <c r="BR102" s="631"/>
      <c r="BS102" s="631"/>
      <c r="BT102" s="631"/>
      <c r="BU102" s="631"/>
      <c r="BV102" s="631"/>
      <c r="BW102" s="631"/>
      <c r="BX102" s="631"/>
      <c r="BY102" s="631"/>
      <c r="BZ102" s="631"/>
      <c r="CA102" s="631"/>
      <c r="CB102" s="631"/>
      <c r="CC102" s="631"/>
      <c r="CD102" s="631"/>
      <c r="CE102" s="631"/>
      <c r="CF102" s="631"/>
      <c r="CG102" s="631"/>
      <c r="CH102" s="631"/>
      <c r="CI102" s="631"/>
      <c r="CJ102" s="631"/>
      <c r="CK102" s="631"/>
      <c r="CL102" s="631"/>
      <c r="CM102" s="631"/>
      <c r="CN102" s="631"/>
      <c r="CO102" s="631"/>
      <c r="CP102" s="631"/>
      <c r="CQ102" s="631"/>
      <c r="CR102" s="631"/>
      <c r="CS102" s="631"/>
      <c r="CT102" s="631"/>
      <c r="CU102" s="631"/>
      <c r="CV102" s="631"/>
      <c r="CW102" s="631"/>
      <c r="CX102" s="631"/>
      <c r="CY102" s="631"/>
      <c r="CZ102" s="631"/>
      <c r="DA102" s="631"/>
      <c r="DB102" s="631"/>
      <c r="DC102" s="631"/>
      <c r="DD102" s="631"/>
      <c r="DE102" s="631"/>
      <c r="DF102" s="631"/>
      <c r="DG102" s="631"/>
      <c r="DH102" s="631"/>
      <c r="DI102" s="631"/>
      <c r="DJ102" s="631"/>
      <c r="DK102" s="631"/>
      <c r="DL102" s="631"/>
      <c r="DM102" s="631"/>
      <c r="DN102" s="631"/>
      <c r="DO102" s="631"/>
      <c r="DP102" s="631"/>
      <c r="DQ102" s="631"/>
      <c r="DR102" s="631"/>
      <c r="DS102" s="631"/>
      <c r="DT102" s="631"/>
      <c r="DU102" s="631"/>
      <c r="DV102" s="631"/>
      <c r="DW102" s="631"/>
      <c r="DX102" s="631"/>
      <c r="DY102" s="631"/>
      <c r="DZ102" s="631"/>
      <c r="EA102" s="631"/>
      <c r="EB102" s="631"/>
      <c r="EC102" s="631"/>
      <c r="ED102" s="631"/>
      <c r="EE102" s="631"/>
      <c r="EF102" s="631"/>
      <c r="EG102" s="631"/>
      <c r="EH102" s="631"/>
      <c r="EI102" s="631"/>
      <c r="EJ102" s="631"/>
      <c r="EK102" s="631"/>
      <c r="EL102" s="631"/>
      <c r="EM102" s="631"/>
      <c r="EN102" s="631"/>
      <c r="EO102" s="631"/>
      <c r="EP102" s="631"/>
      <c r="EQ102" s="631"/>
      <c r="ER102" s="631"/>
      <c r="ES102" s="631"/>
      <c r="ET102" s="631"/>
      <c r="EU102" s="631"/>
      <c r="EV102" s="631"/>
      <c r="EW102" s="631"/>
      <c r="EX102" s="631"/>
      <c r="EY102" s="631"/>
      <c r="EZ102" s="631"/>
      <c r="FA102" s="631"/>
      <c r="FB102" s="631"/>
      <c r="FC102" s="631"/>
      <c r="FD102" s="631"/>
      <c r="FE102" s="631"/>
      <c r="FF102" s="631"/>
      <c r="FG102" s="631"/>
      <c r="FH102" s="631"/>
      <c r="FI102" s="631"/>
      <c r="FJ102" s="631"/>
      <c r="FK102" s="631"/>
      <c r="FL102" s="631"/>
      <c r="FM102" s="631"/>
      <c r="FN102" s="631"/>
      <c r="FO102" s="631"/>
      <c r="FP102" s="631"/>
      <c r="FQ102" s="631"/>
      <c r="FR102" s="631"/>
      <c r="FS102" s="631"/>
      <c r="FT102" s="631"/>
      <c r="FU102" s="631"/>
      <c r="FV102" s="631"/>
      <c r="FW102" s="631"/>
      <c r="FX102" s="631"/>
      <c r="FY102" s="631"/>
      <c r="FZ102" s="631"/>
      <c r="GA102" s="631"/>
      <c r="GB102" s="631"/>
      <c r="GC102" s="631"/>
      <c r="GD102" s="631"/>
      <c r="GE102" s="631"/>
      <c r="GF102" s="631"/>
      <c r="GG102" s="631"/>
      <c r="GH102" s="631"/>
      <c r="GI102" s="631"/>
      <c r="GJ102" s="631"/>
      <c r="GK102" s="631"/>
      <c r="GL102" s="631"/>
      <c r="GM102" s="631"/>
      <c r="GN102" s="631"/>
      <c r="GO102" s="631"/>
      <c r="GP102" s="631"/>
      <c r="GQ102" s="631"/>
      <c r="GR102" s="631"/>
      <c r="GS102" s="631"/>
      <c r="GT102" s="631"/>
      <c r="GU102" s="631"/>
      <c r="GV102" s="631"/>
      <c r="GW102" s="631"/>
      <c r="GX102" s="631"/>
      <c r="GY102" s="631"/>
      <c r="GZ102" s="631"/>
      <c r="HA102" s="631"/>
      <c r="HB102" s="631"/>
      <c r="HC102" s="631"/>
      <c r="HD102" s="631"/>
      <c r="HE102" s="631"/>
      <c r="HF102" s="631"/>
      <c r="HG102" s="631"/>
      <c r="HH102" s="631"/>
      <c r="HI102" s="631"/>
      <c r="HJ102" s="631"/>
      <c r="HK102" s="631"/>
      <c r="HL102" s="631"/>
      <c r="HM102" s="631"/>
      <c r="HN102" s="631"/>
      <c r="HO102" s="631"/>
      <c r="HP102" s="631"/>
      <c r="HQ102" s="631"/>
      <c r="HR102" s="631"/>
      <c r="HS102" s="631"/>
      <c r="HT102" s="631"/>
      <c r="HU102" s="631"/>
      <c r="HV102" s="631"/>
      <c r="HW102" s="631"/>
      <c r="HX102" s="631"/>
      <c r="HY102" s="631"/>
      <c r="HZ102" s="631"/>
      <c r="IA102" s="631"/>
      <c r="IB102" s="631"/>
      <c r="IC102" s="631"/>
      <c r="ID102" s="631"/>
      <c r="IE102" s="631"/>
      <c r="IF102" s="631"/>
      <c r="IG102" s="631"/>
      <c r="IH102" s="631"/>
      <c r="II102" s="631"/>
      <c r="IJ102" s="631"/>
      <c r="IK102" s="631"/>
      <c r="IL102" s="631"/>
      <c r="IM102" s="631"/>
      <c r="IN102" s="631"/>
      <c r="IO102" s="631"/>
      <c r="IP102" s="631"/>
      <c r="IQ102" s="631"/>
      <c r="IR102" s="631"/>
      <c r="IS102" s="631"/>
      <c r="IT102" s="631"/>
      <c r="IU102" s="631"/>
      <c r="IV102" s="631"/>
      <c r="IW102" s="631"/>
      <c r="IX102" s="631"/>
      <c r="IY102" s="631"/>
      <c r="IZ102" s="631"/>
      <c r="JA102" s="631"/>
      <c r="JB102" s="631"/>
      <c r="JC102" s="631"/>
      <c r="JD102" s="631"/>
      <c r="JE102" s="631"/>
      <c r="JF102" s="631"/>
      <c r="JG102" s="631"/>
      <c r="JH102" s="631"/>
      <c r="JI102" s="631"/>
      <c r="JJ102" s="631"/>
      <c r="JK102" s="631"/>
      <c r="JL102" s="631"/>
      <c r="JM102" s="631"/>
      <c r="JN102" s="631"/>
      <c r="JO102" s="631"/>
      <c r="JP102" s="631"/>
      <c r="JQ102" s="631"/>
      <c r="JR102" s="631"/>
      <c r="JS102" s="631"/>
      <c r="JT102" s="631"/>
      <c r="JU102" s="631"/>
      <c r="JV102" s="631"/>
      <c r="JW102" s="631"/>
      <c r="JX102" s="631"/>
      <c r="JY102" s="631"/>
      <c r="JZ102" s="631"/>
      <c r="KA102" s="631"/>
      <c r="KB102" s="631"/>
      <c r="KC102" s="631"/>
      <c r="KD102" s="631"/>
      <c r="KE102" s="631"/>
      <c r="KF102" s="631"/>
      <c r="KG102" s="631"/>
      <c r="KH102" s="631"/>
      <c r="KI102" s="631"/>
      <c r="KJ102" s="631"/>
      <c r="KK102" s="631"/>
      <c r="KL102" s="631"/>
      <c r="KM102" s="631"/>
      <c r="KN102" s="631"/>
      <c r="KO102" s="631"/>
      <c r="KP102" s="631"/>
      <c r="KQ102" s="631"/>
      <c r="KR102" s="631"/>
      <c r="KS102" s="631"/>
      <c r="KT102" s="631"/>
      <c r="KU102" s="631"/>
      <c r="KV102" s="631"/>
      <c r="KW102" s="631"/>
      <c r="KX102" s="631"/>
      <c r="KY102" s="631"/>
      <c r="KZ102" s="631"/>
      <c r="LA102" s="631"/>
      <c r="LB102" s="631"/>
      <c r="LC102" s="631"/>
      <c r="LD102" s="631"/>
      <c r="LE102" s="631"/>
      <c r="LF102" s="631"/>
      <c r="LG102" s="631"/>
      <c r="LH102" s="631"/>
      <c r="LI102" s="631"/>
      <c r="LJ102" s="631"/>
      <c r="LK102" s="631"/>
      <c r="LL102" s="631"/>
      <c r="LM102" s="631"/>
      <c r="LN102" s="631"/>
      <c r="LO102" s="631"/>
      <c r="LP102" s="631"/>
      <c r="LQ102" s="631"/>
      <c r="LR102" s="631"/>
      <c r="LS102" s="631"/>
      <c r="LT102" s="631"/>
      <c r="LU102" s="631"/>
      <c r="LV102" s="631"/>
      <c r="LW102" s="631"/>
      <c r="LX102" s="631"/>
      <c r="LY102" s="631"/>
      <c r="LZ102" s="631"/>
      <c r="MA102" s="631"/>
      <c r="MB102" s="631"/>
      <c r="MC102" s="631"/>
      <c r="MD102" s="631"/>
      <c r="ME102" s="631"/>
      <c r="MF102" s="631"/>
      <c r="MG102" s="631"/>
      <c r="MH102" s="631"/>
      <c r="MI102" s="631"/>
      <c r="MJ102" s="631"/>
      <c r="MK102" s="631"/>
      <c r="ML102" s="631"/>
      <c r="MM102" s="631"/>
      <c r="MN102" s="631"/>
      <c r="MO102" s="631"/>
      <c r="MP102" s="631"/>
      <c r="MQ102" s="631"/>
      <c r="MR102" s="631"/>
      <c r="MS102" s="631"/>
      <c r="MT102" s="631"/>
      <c r="MU102" s="631"/>
      <c r="MV102" s="631"/>
      <c r="MW102" s="631"/>
      <c r="MX102" s="631"/>
      <c r="MY102" s="631"/>
      <c r="MZ102" s="631"/>
      <c r="NA102" s="631"/>
      <c r="NB102" s="631"/>
      <c r="NC102" s="631"/>
      <c r="ND102" s="631"/>
      <c r="NE102" s="631"/>
      <c r="NF102" s="631"/>
      <c r="NG102" s="631"/>
      <c r="NH102" s="631"/>
      <c r="NI102" s="631"/>
      <c r="NJ102" s="631"/>
      <c r="NK102" s="631"/>
      <c r="NL102" s="631"/>
      <c r="NM102" s="631"/>
      <c r="NN102" s="631"/>
      <c r="NO102" s="631"/>
      <c r="NP102" s="631"/>
      <c r="NQ102" s="631"/>
      <c r="NR102" s="631"/>
      <c r="NS102" s="631"/>
      <c r="NT102" s="631"/>
      <c r="NU102" s="631"/>
      <c r="NV102" s="631"/>
      <c r="NW102" s="631"/>
      <c r="NX102" s="631"/>
      <c r="NY102" s="631"/>
      <c r="NZ102" s="631"/>
      <c r="OA102" s="631"/>
      <c r="OB102" s="631"/>
      <c r="OC102" s="631"/>
      <c r="OD102" s="631"/>
      <c r="OE102" s="631"/>
      <c r="OF102" s="631"/>
      <c r="OG102" s="631"/>
      <c r="OH102" s="631"/>
      <c r="OI102" s="631"/>
      <c r="OJ102" s="631"/>
      <c r="OK102" s="631"/>
      <c r="OL102" s="631"/>
      <c r="OM102" s="631"/>
      <c r="ON102" s="631"/>
      <c r="OO102" s="631"/>
      <c r="OP102" s="631"/>
      <c r="OQ102" s="631"/>
      <c r="OR102" s="631"/>
      <c r="OS102" s="631"/>
      <c r="OT102" s="631"/>
      <c r="OU102" s="631"/>
      <c r="OV102" s="631"/>
      <c r="OW102" s="631"/>
      <c r="OX102" s="631"/>
      <c r="OY102" s="631"/>
      <c r="OZ102" s="631"/>
      <c r="PA102" s="631"/>
      <c r="PB102" s="631"/>
      <c r="PC102" s="631"/>
      <c r="PD102" s="631"/>
      <c r="PE102" s="631"/>
      <c r="PF102" s="631"/>
      <c r="PG102" s="631"/>
      <c r="PH102" s="631"/>
      <c r="PI102" s="631"/>
      <c r="PJ102" s="631"/>
      <c r="PK102" s="631"/>
      <c r="PL102" s="631"/>
      <c r="PM102" s="631"/>
      <c r="PN102" s="631"/>
      <c r="PO102" s="631"/>
      <c r="PP102" s="631"/>
      <c r="PQ102" s="631"/>
      <c r="PR102" s="631"/>
      <c r="PS102" s="631"/>
      <c r="PT102" s="631"/>
      <c r="PU102" s="631"/>
      <c r="PV102" s="631"/>
      <c r="PW102" s="631"/>
      <c r="PX102" s="631"/>
      <c r="PY102" s="631"/>
      <c r="PZ102" s="631"/>
      <c r="QA102" s="631"/>
      <c r="QB102" s="631"/>
      <c r="QC102" s="631"/>
      <c r="QD102" s="631"/>
      <c r="QE102" s="631"/>
      <c r="QF102" s="631"/>
      <c r="QG102" s="631"/>
      <c r="QH102" s="631"/>
      <c r="QI102" s="631"/>
      <c r="QJ102" s="631"/>
      <c r="QK102" s="631"/>
      <c r="QL102" s="631"/>
      <c r="QM102" s="631"/>
      <c r="QN102" s="631"/>
      <c r="QO102" s="631"/>
      <c r="QP102" s="631"/>
      <c r="QQ102" s="631"/>
      <c r="QR102" s="631"/>
      <c r="QS102" s="631"/>
      <c r="QT102" s="631"/>
      <c r="QU102" s="631"/>
      <c r="QV102" s="631"/>
      <c r="QW102" s="631"/>
      <c r="QX102" s="631"/>
      <c r="QY102" s="631"/>
      <c r="QZ102" s="631"/>
      <c r="RA102" s="631"/>
      <c r="RB102" s="631"/>
      <c r="RC102" s="631"/>
      <c r="RD102" s="631"/>
      <c r="RE102" s="631"/>
      <c r="RF102" s="631"/>
      <c r="RG102" s="631"/>
      <c r="RH102" s="631"/>
      <c r="RI102" s="631"/>
      <c r="RJ102" s="631"/>
      <c r="RK102" s="631"/>
      <c r="RL102" s="631"/>
      <c r="RM102" s="631"/>
      <c r="RN102" s="631"/>
      <c r="RO102" s="631"/>
      <c r="RP102" s="631"/>
      <c r="RQ102" s="631"/>
      <c r="RR102" s="631"/>
      <c r="RS102" s="631"/>
      <c r="RT102" s="631"/>
      <c r="RU102" s="631"/>
      <c r="RV102" s="631"/>
      <c r="RW102" s="631"/>
      <c r="RX102" s="631"/>
      <c r="RY102" s="631"/>
      <c r="RZ102" s="631"/>
      <c r="SA102" s="631"/>
      <c r="SB102" s="631"/>
      <c r="SC102" s="631"/>
      <c r="SD102" s="631"/>
      <c r="SE102" s="631"/>
      <c r="SF102" s="631"/>
      <c r="SG102" s="631"/>
      <c r="SH102" s="631"/>
      <c r="SI102" s="631"/>
      <c r="SJ102" s="631"/>
      <c r="SK102" s="631"/>
      <c r="SL102" s="631"/>
      <c r="SM102" s="631"/>
      <c r="SN102" s="631"/>
      <c r="SO102" s="631"/>
      <c r="SP102" s="631"/>
      <c r="SQ102" s="631"/>
      <c r="SR102" s="631"/>
      <c r="SS102" s="631"/>
      <c r="ST102" s="631"/>
      <c r="SU102" s="631"/>
      <c r="SV102" s="631"/>
      <c r="SW102" s="631"/>
      <c r="SX102" s="631"/>
      <c r="SY102" s="631"/>
      <c r="SZ102" s="631"/>
      <c r="TA102" s="631"/>
      <c r="TB102" s="631"/>
      <c r="TC102" s="631"/>
      <c r="TD102" s="631"/>
      <c r="TE102" s="631"/>
      <c r="TF102" s="631"/>
      <c r="TG102" s="631"/>
      <c r="TH102" s="631"/>
      <c r="TI102" s="631"/>
      <c r="TJ102" s="631"/>
      <c r="TK102" s="631"/>
      <c r="TL102" s="631"/>
      <c r="TM102" s="631"/>
      <c r="TN102" s="631"/>
      <c r="TO102" s="631"/>
      <c r="TP102" s="631"/>
      <c r="TQ102" s="631"/>
      <c r="TR102" s="631"/>
      <c r="TS102" s="631"/>
      <c r="TT102" s="631"/>
      <c r="TU102" s="631"/>
      <c r="TV102" s="631"/>
      <c r="TW102" s="631"/>
      <c r="TX102" s="631"/>
      <c r="TY102" s="631"/>
      <c r="TZ102" s="631"/>
      <c r="UA102" s="631"/>
      <c r="UB102" s="631"/>
      <c r="UC102" s="631"/>
      <c r="UD102" s="631"/>
      <c r="UE102" s="631"/>
      <c r="UF102" s="631"/>
      <c r="UG102" s="631"/>
      <c r="UH102" s="631"/>
      <c r="UI102" s="631"/>
      <c r="UJ102" s="631"/>
      <c r="UK102" s="631"/>
      <c r="UL102" s="631"/>
      <c r="UM102" s="631"/>
      <c r="UN102" s="631"/>
      <c r="UO102" s="631"/>
      <c r="UP102" s="631"/>
      <c r="UQ102" s="631"/>
      <c r="UR102" s="631"/>
      <c r="US102" s="631"/>
      <c r="UT102" s="631"/>
      <c r="UU102" s="631"/>
      <c r="UV102" s="631"/>
      <c r="UW102" s="631"/>
      <c r="UX102" s="631"/>
      <c r="UY102" s="631"/>
      <c r="UZ102" s="631"/>
      <c r="VA102" s="631"/>
      <c r="VB102" s="631"/>
      <c r="VC102" s="631"/>
      <c r="VD102" s="631"/>
      <c r="VE102" s="631"/>
      <c r="VF102" s="631"/>
      <c r="VG102" s="631"/>
      <c r="VH102" s="631"/>
      <c r="VI102" s="631"/>
      <c r="VJ102" s="631"/>
      <c r="VK102" s="631"/>
      <c r="VL102" s="631"/>
      <c r="VM102" s="631"/>
      <c r="VN102" s="631"/>
      <c r="VO102" s="631"/>
      <c r="VP102" s="631"/>
      <c r="VQ102" s="631"/>
      <c r="VR102" s="631"/>
      <c r="VS102" s="631"/>
      <c r="VT102" s="631"/>
      <c r="VU102" s="631"/>
      <c r="VV102" s="631"/>
      <c r="VW102" s="631"/>
      <c r="VX102" s="631"/>
      <c r="VY102" s="631"/>
      <c r="VZ102" s="631"/>
      <c r="WA102" s="631"/>
      <c r="WB102" s="631"/>
      <c r="WC102" s="631"/>
      <c r="WD102" s="631"/>
      <c r="WE102" s="631"/>
      <c r="WF102" s="631"/>
      <c r="WG102" s="631"/>
      <c r="WH102" s="631"/>
      <c r="WI102" s="631"/>
      <c r="WJ102" s="631"/>
      <c r="WK102" s="631"/>
      <c r="WL102" s="631"/>
      <c r="WM102" s="631"/>
      <c r="WN102" s="631"/>
      <c r="WO102" s="631"/>
      <c r="WP102" s="631"/>
      <c r="WQ102" s="631"/>
      <c r="WR102" s="631"/>
      <c r="WS102" s="631"/>
      <c r="WT102" s="631"/>
      <c r="WU102" s="631"/>
      <c r="WV102" s="631"/>
      <c r="WW102" s="631"/>
      <c r="WX102" s="631"/>
      <c r="WY102" s="631"/>
      <c r="WZ102" s="631"/>
      <c r="XA102" s="631"/>
      <c r="XB102" s="631"/>
      <c r="XC102" s="631"/>
      <c r="XD102" s="631"/>
      <c r="XE102" s="631"/>
      <c r="XF102" s="631"/>
      <c r="XG102" s="631"/>
      <c r="XH102" s="631"/>
      <c r="XI102" s="631"/>
      <c r="XJ102" s="631"/>
      <c r="XK102" s="631"/>
      <c r="XL102" s="631"/>
      <c r="XM102" s="631"/>
      <c r="XN102" s="631"/>
      <c r="XO102" s="631"/>
      <c r="XP102" s="631"/>
      <c r="XQ102" s="631"/>
      <c r="XR102" s="631"/>
      <c r="XS102" s="631"/>
      <c r="XT102" s="631"/>
      <c r="XU102" s="631"/>
      <c r="XV102" s="631"/>
      <c r="XW102" s="631"/>
      <c r="XX102" s="631"/>
      <c r="XY102" s="631"/>
      <c r="XZ102" s="631"/>
      <c r="YA102" s="631"/>
      <c r="YB102" s="631"/>
      <c r="YC102" s="631"/>
      <c r="YD102" s="631"/>
      <c r="YE102" s="631"/>
      <c r="YF102" s="631"/>
      <c r="YG102" s="631"/>
      <c r="YH102" s="631"/>
      <c r="YI102" s="631"/>
      <c r="YJ102" s="631"/>
      <c r="YK102" s="631"/>
      <c r="YL102" s="631"/>
      <c r="YM102" s="631"/>
      <c r="YN102" s="631"/>
      <c r="YO102" s="631"/>
      <c r="YP102" s="631"/>
      <c r="YQ102" s="631"/>
      <c r="YR102" s="631"/>
      <c r="YS102" s="631"/>
      <c r="YT102" s="631"/>
      <c r="YU102" s="631"/>
      <c r="YV102" s="631"/>
      <c r="YW102" s="631"/>
      <c r="YX102" s="631"/>
      <c r="YY102" s="631"/>
      <c r="YZ102" s="631"/>
      <c r="ZA102" s="631"/>
      <c r="ZB102" s="631"/>
      <c r="ZC102" s="631"/>
      <c r="ZD102" s="631"/>
      <c r="ZE102" s="631"/>
      <c r="ZF102" s="631"/>
      <c r="ZG102" s="631"/>
      <c r="ZH102" s="631"/>
      <c r="ZI102" s="631"/>
      <c r="ZJ102" s="631"/>
      <c r="ZK102" s="631"/>
      <c r="ZL102" s="631"/>
      <c r="ZM102" s="631"/>
      <c r="ZN102" s="631"/>
      <c r="ZO102" s="631"/>
      <c r="ZP102" s="631"/>
      <c r="ZQ102" s="631"/>
      <c r="ZR102" s="631"/>
      <c r="ZS102" s="631"/>
      <c r="ZT102" s="631"/>
      <c r="ZU102" s="631"/>
      <c r="ZV102" s="631"/>
      <c r="ZW102" s="631"/>
      <c r="ZX102" s="631"/>
      <c r="ZY102" s="631"/>
      <c r="ZZ102" s="631"/>
      <c r="AAA102" s="631"/>
      <c r="AAB102" s="631"/>
      <c r="AAC102" s="631"/>
      <c r="AAD102" s="631"/>
      <c r="AAE102" s="631"/>
      <c r="AAF102" s="631"/>
      <c r="AAG102" s="631"/>
      <c r="AAH102" s="631"/>
      <c r="AAI102" s="631"/>
      <c r="AAJ102" s="631"/>
      <c r="AAK102" s="631"/>
      <c r="AAL102" s="631"/>
      <c r="AAM102" s="631"/>
      <c r="AAN102" s="631"/>
      <c r="AAO102" s="631"/>
      <c r="AAP102" s="631"/>
      <c r="AAQ102" s="631"/>
      <c r="AAR102" s="631"/>
      <c r="AAS102" s="631"/>
      <c r="AAT102" s="631"/>
      <c r="AAU102" s="631"/>
      <c r="AAV102" s="631"/>
      <c r="AAW102" s="631"/>
      <c r="AAX102" s="631"/>
      <c r="AAY102" s="631"/>
      <c r="AAZ102" s="631"/>
      <c r="ABA102" s="631"/>
      <c r="ABB102" s="631"/>
      <c r="ABC102" s="631"/>
      <c r="ABD102" s="631"/>
      <c r="ABE102" s="631"/>
      <c r="ABF102" s="631"/>
      <c r="ABG102" s="631"/>
      <c r="ABH102" s="631"/>
      <c r="ABI102" s="631"/>
      <c r="ABJ102" s="631"/>
      <c r="ABK102" s="631"/>
      <c r="ABL102" s="631"/>
      <c r="ABM102" s="631"/>
      <c r="ABN102" s="631"/>
      <c r="ABO102" s="631"/>
      <c r="ABP102" s="631"/>
      <c r="ABQ102" s="631"/>
      <c r="ABR102" s="631"/>
      <c r="ABS102" s="631"/>
      <c r="ABT102" s="631"/>
      <c r="ABU102" s="631"/>
      <c r="ABV102" s="631"/>
      <c r="ABW102" s="631"/>
      <c r="ABX102" s="631"/>
      <c r="ABY102" s="631"/>
      <c r="ABZ102" s="631"/>
      <c r="ACA102" s="631"/>
      <c r="ACB102" s="631"/>
      <c r="ACC102" s="631"/>
      <c r="ACD102" s="631"/>
      <c r="ACE102" s="631"/>
      <c r="ACF102" s="631"/>
      <c r="ACG102" s="631"/>
      <c r="ACH102" s="631"/>
      <c r="ACI102" s="631"/>
      <c r="ACJ102" s="631"/>
      <c r="ACK102" s="631"/>
      <c r="ACL102" s="631"/>
      <c r="ACM102" s="631"/>
      <c r="ACN102" s="631"/>
      <c r="ACO102" s="631"/>
      <c r="ACP102" s="631"/>
      <c r="ACQ102" s="631"/>
      <c r="ACR102" s="631"/>
      <c r="ACS102" s="631"/>
      <c r="ACT102" s="631"/>
      <c r="ACU102" s="631"/>
      <c r="ACV102" s="631"/>
      <c r="ACW102" s="631"/>
      <c r="ACX102" s="631"/>
      <c r="ACY102" s="631"/>
      <c r="ACZ102" s="631"/>
      <c r="ADA102" s="631"/>
      <c r="ADB102" s="631"/>
      <c r="ADC102" s="631"/>
      <c r="ADD102" s="631"/>
      <c r="ADE102" s="631"/>
      <c r="ADF102" s="631"/>
      <c r="ADG102" s="631"/>
      <c r="ADH102" s="631"/>
      <c r="ADI102" s="631"/>
      <c r="ADJ102" s="631"/>
      <c r="ADK102" s="631"/>
      <c r="ADL102" s="631"/>
      <c r="ADM102" s="631"/>
      <c r="ADN102" s="631"/>
      <c r="ADO102" s="631"/>
      <c r="ADP102" s="631"/>
      <c r="ADQ102" s="631"/>
      <c r="ADR102" s="631"/>
      <c r="ADS102" s="631"/>
      <c r="ADT102" s="631"/>
      <c r="ADU102" s="631"/>
      <c r="ADV102" s="631"/>
      <c r="ADW102" s="631"/>
      <c r="ADX102" s="631"/>
      <c r="ADY102" s="631"/>
      <c r="ADZ102" s="631"/>
      <c r="AEA102" s="631"/>
      <c r="AEB102" s="631"/>
      <c r="AEC102" s="631"/>
      <c r="AED102" s="631"/>
      <c r="AEE102" s="631"/>
      <c r="AEF102" s="631"/>
      <c r="AEG102" s="631"/>
      <c r="AEH102" s="631"/>
      <c r="AEI102" s="631"/>
      <c r="AEJ102" s="631"/>
      <c r="AEK102" s="631"/>
      <c r="AEL102" s="631"/>
      <c r="AEM102" s="631"/>
      <c r="AEN102" s="631"/>
      <c r="AEO102" s="631"/>
      <c r="AEP102" s="631"/>
      <c r="AEQ102" s="631"/>
      <c r="AER102" s="631"/>
      <c r="AES102" s="631"/>
      <c r="AET102" s="631"/>
      <c r="AEU102" s="631"/>
      <c r="AEV102" s="631"/>
      <c r="AEW102" s="631"/>
      <c r="AEX102" s="631"/>
      <c r="AEY102" s="631"/>
      <c r="AEZ102" s="631"/>
      <c r="AFA102" s="631"/>
      <c r="AFB102" s="631"/>
      <c r="AFC102" s="631"/>
      <c r="AFD102" s="631"/>
      <c r="AFE102" s="631"/>
      <c r="AFF102" s="631"/>
      <c r="AFG102" s="631"/>
      <c r="AFH102" s="631"/>
      <c r="AFI102" s="631"/>
      <c r="AFJ102" s="631"/>
      <c r="AFK102" s="631"/>
      <c r="AFL102" s="631"/>
      <c r="AFM102" s="631"/>
      <c r="AFN102" s="631"/>
      <c r="AFO102" s="631"/>
      <c r="AFP102" s="631"/>
      <c r="AFQ102" s="631"/>
      <c r="AFR102" s="631"/>
      <c r="AFS102" s="631"/>
      <c r="AFT102" s="631"/>
      <c r="AFU102" s="631"/>
      <c r="AFV102" s="631"/>
      <c r="AFW102" s="631"/>
      <c r="AFX102" s="631"/>
      <c r="AFY102" s="631"/>
      <c r="AFZ102" s="631"/>
      <c r="AGA102" s="631"/>
      <c r="AGB102" s="631"/>
      <c r="AGC102" s="631"/>
      <c r="AGD102" s="631"/>
      <c r="AGE102" s="631"/>
      <c r="AGF102" s="631"/>
      <c r="AGG102" s="631"/>
      <c r="AGH102" s="631"/>
      <c r="AGI102" s="631"/>
      <c r="AGJ102" s="631"/>
      <c r="AGK102" s="631"/>
      <c r="AGL102" s="631"/>
      <c r="AGM102" s="631"/>
      <c r="AGN102" s="631"/>
      <c r="AGO102" s="631"/>
      <c r="AGP102" s="631"/>
      <c r="AGQ102" s="631"/>
      <c r="AGR102" s="631"/>
      <c r="AGS102" s="631"/>
      <c r="AGT102" s="631"/>
      <c r="AGU102" s="631"/>
      <c r="AGV102" s="631"/>
      <c r="AGW102" s="631"/>
      <c r="AGX102" s="631"/>
      <c r="AGY102" s="631"/>
      <c r="AGZ102" s="631"/>
      <c r="AHA102" s="631"/>
      <c r="AHB102" s="631"/>
      <c r="AHC102" s="631"/>
      <c r="AHD102" s="631"/>
      <c r="AHE102" s="631"/>
      <c r="AHF102" s="631"/>
      <c r="AHG102" s="631"/>
      <c r="AHH102" s="631"/>
      <c r="AHI102" s="631"/>
      <c r="AHJ102" s="631"/>
      <c r="AHK102" s="631"/>
      <c r="AHL102" s="631"/>
      <c r="AHM102" s="631"/>
      <c r="AHN102" s="631"/>
      <c r="AHO102" s="631"/>
      <c r="AHP102" s="631"/>
      <c r="AHQ102" s="631"/>
      <c r="AHR102" s="631"/>
      <c r="AHS102" s="631"/>
      <c r="AHT102" s="631"/>
      <c r="AHU102" s="631"/>
      <c r="AHV102" s="631"/>
      <c r="AHW102" s="631"/>
      <c r="AHX102" s="631"/>
      <c r="AHY102" s="631"/>
      <c r="AHZ102" s="631"/>
      <c r="AIA102" s="631"/>
      <c r="AIB102" s="631"/>
      <c r="AIC102" s="631"/>
      <c r="AID102" s="631"/>
      <c r="AIE102" s="631"/>
      <c r="AIF102" s="631"/>
      <c r="AIG102" s="631"/>
      <c r="AIH102" s="631"/>
      <c r="AII102" s="631"/>
      <c r="AIJ102" s="631"/>
      <c r="AIK102" s="631"/>
      <c r="AIL102" s="631"/>
      <c r="AIM102" s="631"/>
      <c r="AIN102" s="631"/>
      <c r="AIO102" s="631"/>
      <c r="AIP102" s="631"/>
      <c r="AIQ102" s="631"/>
      <c r="AIR102" s="631"/>
      <c r="AIS102" s="631"/>
      <c r="AIT102" s="631"/>
      <c r="AIU102" s="631"/>
      <c r="AIV102" s="631"/>
      <c r="AIW102" s="631"/>
      <c r="AIX102" s="631"/>
      <c r="AIY102" s="631"/>
      <c r="AIZ102" s="631"/>
      <c r="AJA102" s="631"/>
      <c r="AJB102" s="631"/>
      <c r="AJC102" s="631"/>
      <c r="AJD102" s="631"/>
      <c r="AJE102" s="631"/>
      <c r="AJF102" s="631"/>
      <c r="AJG102" s="631"/>
      <c r="AJH102" s="631"/>
      <c r="AJI102" s="631"/>
      <c r="AJJ102" s="631"/>
      <c r="AJK102" s="631"/>
      <c r="AJL102" s="631"/>
      <c r="AJM102" s="631"/>
      <c r="AJN102" s="631"/>
      <c r="AJO102" s="631"/>
      <c r="AJP102" s="631"/>
      <c r="AJQ102" s="631"/>
      <c r="AJR102" s="631"/>
      <c r="AJS102" s="631"/>
      <c r="AJT102" s="631"/>
      <c r="AJU102" s="631"/>
      <c r="AJV102" s="631"/>
      <c r="AJW102" s="631"/>
      <c r="AJX102" s="631"/>
      <c r="AJY102" s="631"/>
      <c r="AJZ102" s="631"/>
      <c r="AKA102" s="631"/>
      <c r="AKB102" s="631"/>
      <c r="AKC102" s="631"/>
      <c r="AKD102" s="631"/>
      <c r="AKE102" s="631"/>
      <c r="AKF102" s="631"/>
      <c r="AKG102" s="631"/>
      <c r="AKH102" s="631"/>
      <c r="AKI102" s="631"/>
      <c r="AKJ102" s="631"/>
      <c r="AKK102" s="631"/>
      <c r="AKL102" s="631"/>
      <c r="AKM102" s="631"/>
      <c r="AKN102" s="631"/>
      <c r="AKO102" s="631"/>
      <c r="AKP102" s="631"/>
      <c r="AKQ102" s="631"/>
      <c r="AKR102" s="631"/>
      <c r="AKS102" s="631"/>
      <c r="AKT102" s="631"/>
      <c r="AKU102" s="631"/>
      <c r="AKV102" s="631"/>
      <c r="AKW102" s="631"/>
      <c r="AKX102" s="631"/>
      <c r="AKY102" s="631"/>
      <c r="AKZ102" s="631"/>
      <c r="ALA102" s="631"/>
      <c r="ALB102" s="631"/>
      <c r="ALC102" s="631"/>
      <c r="ALD102" s="631"/>
      <c r="ALE102" s="631"/>
      <c r="ALF102" s="631"/>
      <c r="ALG102" s="631"/>
      <c r="ALH102" s="631"/>
      <c r="ALI102" s="631"/>
      <c r="ALJ102" s="631"/>
      <c r="ALK102" s="631"/>
      <c r="ALL102" s="631"/>
      <c r="ALM102" s="631"/>
      <c r="ALN102" s="631"/>
      <c r="ALO102" s="631"/>
      <c r="ALP102" s="631"/>
      <c r="ALQ102" s="631"/>
      <c r="ALR102" s="631"/>
      <c r="ALS102" s="631"/>
      <c r="ALT102" s="631"/>
      <c r="ALU102" s="631"/>
      <c r="ALV102" s="631"/>
      <c r="ALW102" s="631"/>
      <c r="ALX102" s="631"/>
      <c r="ALY102" s="631"/>
      <c r="ALZ102" s="631"/>
      <c r="AMA102" s="631"/>
      <c r="AMB102" s="631"/>
      <c r="AMC102" s="631"/>
      <c r="AMD102" s="631"/>
      <c r="AME102" s="631"/>
      <c r="AMF102" s="631"/>
      <c r="AMG102" s="631"/>
      <c r="AMH102" s="631"/>
      <c r="AMI102" s="631"/>
      <c r="AMJ102" s="631"/>
      <c r="AMK102" s="631"/>
      <c r="AML102" s="631"/>
      <c r="AMM102" s="631"/>
      <c r="AMN102" s="631"/>
      <c r="AMO102" s="631"/>
      <c r="AMP102" s="631"/>
      <c r="AMQ102" s="631"/>
      <c r="AMR102" s="631"/>
      <c r="AMS102" s="631"/>
      <c r="AMT102" s="631"/>
      <c r="AMU102" s="631"/>
      <c r="AMV102" s="631"/>
      <c r="AMW102" s="631"/>
      <c r="AMX102" s="631"/>
      <c r="AMY102" s="631"/>
      <c r="AMZ102" s="631"/>
      <c r="ANA102" s="631"/>
      <c r="ANB102" s="631"/>
      <c r="ANC102" s="631"/>
      <c r="AND102" s="631"/>
      <c r="ANE102" s="631"/>
      <c r="ANF102" s="631"/>
      <c r="ANG102" s="631"/>
      <c r="ANH102" s="631"/>
      <c r="ANI102" s="631"/>
      <c r="ANJ102" s="631"/>
      <c r="ANK102" s="631"/>
      <c r="ANL102" s="631"/>
      <c r="ANM102" s="631"/>
      <c r="ANN102" s="631"/>
      <c r="ANO102" s="631"/>
      <c r="ANP102" s="631"/>
      <c r="ANQ102" s="631"/>
      <c r="ANR102" s="631"/>
      <c r="ANS102" s="631"/>
      <c r="ANT102" s="631"/>
      <c r="ANU102" s="631"/>
      <c r="ANV102" s="631"/>
      <c r="ANW102" s="631"/>
      <c r="ANX102" s="631"/>
      <c r="ANY102" s="631"/>
      <c r="ANZ102" s="631"/>
      <c r="AOA102" s="631"/>
      <c r="AOB102" s="631"/>
      <c r="AOC102" s="631"/>
      <c r="AOD102" s="631"/>
      <c r="AOE102" s="631"/>
      <c r="AOF102" s="631"/>
      <c r="AOG102" s="631"/>
      <c r="AOH102" s="631"/>
      <c r="AOI102" s="631"/>
      <c r="AOJ102" s="631"/>
      <c r="AOK102" s="631"/>
      <c r="AOL102" s="631"/>
      <c r="AOM102" s="631"/>
      <c r="AON102" s="631"/>
      <c r="AOO102" s="631"/>
      <c r="AOP102" s="631"/>
      <c r="AOQ102" s="631"/>
      <c r="AOR102" s="631"/>
      <c r="AOS102" s="631"/>
      <c r="AOT102" s="631"/>
      <c r="AOU102" s="631"/>
      <c r="AOV102" s="631"/>
      <c r="AOW102" s="631"/>
      <c r="AOX102" s="631"/>
      <c r="AOY102" s="631"/>
      <c r="AOZ102" s="631"/>
      <c r="APA102" s="631"/>
      <c r="APB102" s="631"/>
      <c r="APC102" s="631"/>
      <c r="APD102" s="631"/>
      <c r="APE102" s="631"/>
      <c r="APF102" s="631"/>
      <c r="APG102" s="631"/>
      <c r="APH102" s="631"/>
      <c r="API102" s="631"/>
      <c r="APJ102" s="631"/>
      <c r="APK102" s="631"/>
      <c r="APL102" s="631"/>
      <c r="APM102" s="631"/>
      <c r="APN102" s="631"/>
      <c r="APO102" s="631"/>
      <c r="APP102" s="631"/>
      <c r="APQ102" s="631"/>
      <c r="APR102" s="631"/>
      <c r="APS102" s="631"/>
      <c r="APT102" s="631"/>
      <c r="APU102" s="631"/>
      <c r="APV102" s="631"/>
      <c r="APW102" s="631"/>
      <c r="APX102" s="631"/>
      <c r="APY102" s="631"/>
      <c r="APZ102" s="631"/>
      <c r="AQA102" s="631"/>
      <c r="AQB102" s="631"/>
      <c r="AQC102" s="631"/>
      <c r="AQD102" s="631"/>
      <c r="AQE102" s="631"/>
      <c r="AQF102" s="631"/>
      <c r="AQG102" s="631"/>
      <c r="AQH102" s="631"/>
      <c r="AQI102" s="631"/>
      <c r="AQJ102" s="631"/>
      <c r="AQK102" s="631"/>
      <c r="AQL102" s="631"/>
      <c r="AQM102" s="631"/>
      <c r="AQN102" s="631"/>
      <c r="AQO102" s="631"/>
      <c r="AQP102" s="631"/>
      <c r="AQQ102" s="631"/>
      <c r="AQR102" s="631"/>
      <c r="AQS102" s="631"/>
      <c r="AQT102" s="631"/>
      <c r="AQU102" s="631"/>
      <c r="AQV102" s="631"/>
      <c r="AQW102" s="631"/>
      <c r="AQX102" s="631"/>
      <c r="AQY102" s="631"/>
      <c r="AQZ102" s="631"/>
      <c r="ARA102" s="631"/>
      <c r="ARB102" s="631"/>
      <c r="ARC102" s="631"/>
      <c r="ARD102" s="631"/>
      <c r="ARE102" s="631"/>
      <c r="ARF102" s="631"/>
      <c r="ARG102" s="631"/>
      <c r="ARH102" s="631"/>
      <c r="ARI102" s="631"/>
      <c r="ARJ102" s="631"/>
      <c r="ARK102" s="631"/>
      <c r="ARL102" s="631"/>
      <c r="ARM102" s="631"/>
      <c r="ARN102" s="631"/>
      <c r="ARO102" s="631"/>
      <c r="ARP102" s="631"/>
      <c r="ARQ102" s="631"/>
      <c r="ARR102" s="631"/>
      <c r="ARS102" s="631"/>
      <c r="ART102" s="631"/>
      <c r="ARU102" s="631"/>
      <c r="ARV102" s="631"/>
      <c r="ARW102" s="631"/>
      <c r="ARX102" s="631"/>
      <c r="ARY102" s="631"/>
      <c r="ARZ102" s="631"/>
      <c r="ASA102" s="631"/>
      <c r="ASB102" s="631"/>
      <c r="ASC102" s="631"/>
      <c r="ASD102" s="631"/>
      <c r="ASE102" s="631"/>
      <c r="ASF102" s="631"/>
      <c r="ASG102" s="631"/>
      <c r="ASH102" s="631"/>
      <c r="ASI102" s="631"/>
      <c r="ASJ102" s="631"/>
      <c r="ASK102" s="631"/>
      <c r="ASL102" s="631"/>
      <c r="ASM102" s="631"/>
      <c r="ASN102" s="631"/>
      <c r="ASO102" s="631"/>
      <c r="ASP102" s="631"/>
      <c r="ASQ102" s="631"/>
      <c r="ASR102" s="631"/>
      <c r="ASS102" s="631"/>
      <c r="AST102" s="631"/>
      <c r="ASU102" s="631"/>
      <c r="ASV102" s="631"/>
      <c r="ASW102" s="631"/>
      <c r="ASX102" s="631"/>
      <c r="ASY102" s="631"/>
      <c r="ASZ102" s="631"/>
      <c r="ATA102" s="631"/>
      <c r="ATB102" s="631"/>
      <c r="ATC102" s="631"/>
      <c r="ATD102" s="631"/>
      <c r="ATE102" s="631"/>
      <c r="ATF102" s="631"/>
      <c r="ATG102" s="631"/>
      <c r="ATH102" s="631"/>
      <c r="ATI102" s="631"/>
      <c r="ATJ102" s="631"/>
      <c r="ATK102" s="631"/>
      <c r="ATL102" s="631"/>
      <c r="ATM102" s="631"/>
      <c r="ATN102" s="631"/>
      <c r="ATO102" s="631"/>
      <c r="ATP102" s="631"/>
      <c r="ATQ102" s="631"/>
      <c r="ATR102" s="631"/>
      <c r="ATS102" s="631"/>
      <c r="ATT102" s="631"/>
      <c r="ATU102" s="631"/>
      <c r="ATV102" s="631"/>
      <c r="ATW102" s="631"/>
      <c r="ATX102" s="631"/>
      <c r="ATY102" s="631"/>
      <c r="ATZ102" s="631"/>
      <c r="AUA102" s="631"/>
      <c r="AUB102" s="631"/>
      <c r="AUC102" s="631"/>
      <c r="AUD102" s="631"/>
      <c r="AUE102" s="631"/>
      <c r="AUF102" s="631"/>
      <c r="AUG102" s="631"/>
      <c r="AUH102" s="631"/>
      <c r="AUI102" s="631"/>
      <c r="AUJ102" s="631"/>
      <c r="AUK102" s="631"/>
      <c r="AUL102" s="631"/>
      <c r="AUM102" s="631"/>
      <c r="AUN102" s="631"/>
      <c r="AUO102" s="631"/>
      <c r="AUP102" s="631"/>
      <c r="AUQ102" s="631"/>
      <c r="AUR102" s="631"/>
      <c r="AUS102" s="631"/>
      <c r="AUT102" s="631"/>
      <c r="AUU102" s="631"/>
      <c r="AUV102" s="631"/>
      <c r="AUW102" s="631"/>
      <c r="AUX102" s="631"/>
      <c r="AUY102" s="631"/>
      <c r="AUZ102" s="631"/>
      <c r="AVA102" s="631"/>
      <c r="AVB102" s="631"/>
      <c r="AVC102" s="631"/>
      <c r="AVD102" s="631"/>
      <c r="AVE102" s="631"/>
      <c r="AVF102" s="631"/>
      <c r="AVG102" s="631"/>
      <c r="AVH102" s="631"/>
      <c r="AVI102" s="631"/>
      <c r="AVJ102" s="631"/>
      <c r="AVK102" s="631"/>
      <c r="AVL102" s="631"/>
      <c r="AVM102" s="631"/>
      <c r="AVN102" s="631"/>
      <c r="AVO102" s="631"/>
      <c r="AVP102" s="631"/>
      <c r="AVQ102" s="631"/>
      <c r="AVR102" s="631"/>
      <c r="AVS102" s="631"/>
      <c r="AVT102" s="631"/>
      <c r="AVU102" s="631"/>
      <c r="AVV102" s="631"/>
      <c r="AVW102" s="631"/>
      <c r="AVX102" s="631"/>
      <c r="AVY102" s="631"/>
      <c r="AVZ102" s="631"/>
      <c r="AWA102" s="631"/>
      <c r="AWB102" s="631"/>
      <c r="AWC102" s="631"/>
      <c r="AWD102" s="631"/>
      <c r="AWE102" s="631"/>
      <c r="AWF102" s="631"/>
      <c r="AWG102" s="631"/>
      <c r="AWH102" s="631"/>
      <c r="AWI102" s="631"/>
      <c r="AWJ102" s="631"/>
      <c r="AWK102" s="631"/>
      <c r="AWL102" s="631"/>
      <c r="AWM102" s="631"/>
      <c r="AWN102" s="631"/>
      <c r="AWO102" s="631"/>
      <c r="AWP102" s="631"/>
      <c r="AWQ102" s="631"/>
      <c r="AWR102" s="631"/>
      <c r="AWS102" s="631"/>
      <c r="AWT102" s="631"/>
      <c r="AWU102" s="631"/>
      <c r="AWV102" s="631"/>
      <c r="AWW102" s="631"/>
      <c r="AWX102" s="631"/>
      <c r="AWY102" s="631"/>
      <c r="AWZ102" s="631"/>
      <c r="AXA102" s="631"/>
      <c r="AXB102" s="631"/>
      <c r="AXC102" s="631"/>
      <c r="AXD102" s="631"/>
      <c r="AXE102" s="631"/>
      <c r="AXF102" s="631"/>
      <c r="AXG102" s="631"/>
      <c r="AXH102" s="631"/>
      <c r="AXI102" s="631"/>
      <c r="AXJ102" s="631"/>
      <c r="AXK102" s="631"/>
      <c r="AXL102" s="631"/>
      <c r="AXM102" s="631"/>
      <c r="AXN102" s="631"/>
      <c r="AXO102" s="631"/>
      <c r="AXP102" s="631"/>
      <c r="AXQ102" s="631"/>
      <c r="AXR102" s="631"/>
      <c r="AXS102" s="631"/>
      <c r="AXT102" s="631"/>
      <c r="AXU102" s="631"/>
      <c r="AXV102" s="631"/>
      <c r="AXW102" s="631"/>
      <c r="AXX102" s="631"/>
      <c r="AXY102" s="631"/>
      <c r="AXZ102" s="631"/>
      <c r="AYA102" s="631"/>
      <c r="AYB102" s="631"/>
      <c r="AYC102" s="631"/>
      <c r="AYD102" s="631"/>
      <c r="AYE102" s="631"/>
      <c r="AYF102" s="631"/>
      <c r="AYG102" s="631"/>
      <c r="AYH102" s="631"/>
      <c r="AYI102" s="631"/>
      <c r="AYJ102" s="631"/>
      <c r="AYK102" s="631"/>
      <c r="AYL102" s="631"/>
      <c r="AYM102" s="631"/>
      <c r="AYN102" s="631"/>
      <c r="AYO102" s="631"/>
      <c r="AYP102" s="631"/>
      <c r="AYQ102" s="631"/>
      <c r="AYR102" s="631"/>
      <c r="AYS102" s="631"/>
      <c r="AYT102" s="631"/>
      <c r="AYU102" s="631"/>
      <c r="AYV102" s="631"/>
      <c r="AYW102" s="631"/>
      <c r="AYX102" s="631"/>
      <c r="AYY102" s="631"/>
      <c r="AYZ102" s="631"/>
      <c r="AZA102" s="631"/>
      <c r="AZB102" s="631"/>
      <c r="AZC102" s="631"/>
      <c r="AZD102" s="631"/>
      <c r="AZE102" s="631"/>
      <c r="AZF102" s="631"/>
      <c r="AZG102" s="631"/>
      <c r="AZH102" s="631"/>
      <c r="AZI102" s="631"/>
      <c r="AZJ102" s="631"/>
      <c r="AZK102" s="631"/>
      <c r="AZL102" s="631"/>
      <c r="AZM102" s="631"/>
      <c r="AZN102" s="631"/>
      <c r="AZO102" s="631"/>
      <c r="AZP102" s="631"/>
      <c r="AZQ102" s="631"/>
      <c r="AZR102" s="631"/>
      <c r="AZS102" s="631"/>
      <c r="AZT102" s="631"/>
      <c r="AZU102" s="631"/>
      <c r="AZV102" s="631"/>
      <c r="AZW102" s="631"/>
      <c r="AZX102" s="631"/>
      <c r="AZY102" s="631"/>
      <c r="AZZ102" s="631"/>
      <c r="BAA102" s="631"/>
      <c r="BAB102" s="631"/>
      <c r="BAC102" s="631"/>
      <c r="BAD102" s="631"/>
      <c r="BAE102" s="631"/>
      <c r="BAF102" s="631"/>
      <c r="BAG102" s="631"/>
      <c r="BAH102" s="631"/>
      <c r="BAI102" s="631"/>
      <c r="BAJ102" s="631"/>
      <c r="BAK102" s="631"/>
      <c r="BAL102" s="631"/>
      <c r="BAM102" s="631"/>
      <c r="BAN102" s="631"/>
      <c r="BAO102" s="631"/>
      <c r="BAP102" s="631"/>
      <c r="BAQ102" s="631"/>
      <c r="BAR102" s="631"/>
      <c r="BAS102" s="631"/>
      <c r="BAT102" s="631"/>
      <c r="BAU102" s="631"/>
      <c r="BAV102" s="631"/>
      <c r="BAW102" s="631"/>
      <c r="BAX102" s="631"/>
      <c r="BAY102" s="631"/>
      <c r="BAZ102" s="631"/>
      <c r="BBA102" s="631"/>
      <c r="BBB102" s="631"/>
      <c r="BBC102" s="631"/>
      <c r="BBD102" s="631"/>
      <c r="BBE102" s="631"/>
      <c r="BBF102" s="631"/>
      <c r="BBG102" s="631"/>
      <c r="BBH102" s="631"/>
      <c r="BBI102" s="631"/>
      <c r="BBJ102" s="631"/>
      <c r="BBK102" s="631"/>
      <c r="BBL102" s="631"/>
      <c r="BBM102" s="631"/>
      <c r="BBN102" s="631"/>
      <c r="BBO102" s="631"/>
      <c r="BBP102" s="631"/>
      <c r="BBQ102" s="631"/>
      <c r="BBR102" s="631"/>
      <c r="BBS102" s="631"/>
      <c r="BBT102" s="631"/>
      <c r="BBU102" s="631"/>
      <c r="BBV102" s="631"/>
      <c r="BBW102" s="631"/>
      <c r="BBX102" s="631"/>
      <c r="BBY102" s="631"/>
      <c r="BBZ102" s="631"/>
      <c r="BCA102" s="631"/>
      <c r="BCB102" s="631"/>
      <c r="BCC102" s="631"/>
      <c r="BCD102" s="631"/>
      <c r="BCE102" s="631"/>
      <c r="BCF102" s="631"/>
      <c r="BCG102" s="631"/>
      <c r="BCH102" s="631"/>
      <c r="BCI102" s="631"/>
      <c r="BCJ102" s="631"/>
      <c r="BCK102" s="631"/>
      <c r="BCL102" s="631"/>
      <c r="BCM102" s="631"/>
      <c r="BCN102" s="631"/>
      <c r="BCO102" s="631"/>
      <c r="BCP102" s="631"/>
      <c r="BCQ102" s="631"/>
      <c r="BCR102" s="631"/>
      <c r="BCS102" s="631"/>
      <c r="BCT102" s="631"/>
      <c r="BCU102" s="631"/>
      <c r="BCV102" s="631"/>
      <c r="BCW102" s="631"/>
      <c r="BCX102" s="631"/>
      <c r="BCY102" s="631"/>
      <c r="BCZ102" s="631"/>
      <c r="BDA102" s="631"/>
      <c r="BDB102" s="631"/>
      <c r="BDC102" s="631"/>
      <c r="BDD102" s="631"/>
      <c r="BDE102" s="631"/>
      <c r="BDF102" s="631"/>
      <c r="BDG102" s="631"/>
      <c r="BDH102" s="631"/>
      <c r="BDI102" s="631"/>
      <c r="BDJ102" s="631"/>
      <c r="BDK102" s="631"/>
    </row>
    <row r="103" spans="1:1467" customFormat="1" ht="13.5" thickBot="1">
      <c r="A103" s="631"/>
      <c r="B103" s="659" t="s">
        <v>356</v>
      </c>
      <c r="C103" s="669"/>
      <c r="D103" s="670">
        <f>SUM(D77:D102)</f>
        <v>428.19551086956528</v>
      </c>
      <c r="E103" s="670">
        <f t="shared" ref="E103:F103" si="0">SUM(E77:E102)</f>
        <v>80.872043478260863</v>
      </c>
      <c r="F103" s="671">
        <f t="shared" si="0"/>
        <v>509.06755434782616</v>
      </c>
      <c r="G103" s="631"/>
      <c r="H103" s="631"/>
      <c r="I103" s="631"/>
      <c r="J103" s="631"/>
      <c r="K103" s="631"/>
      <c r="L103" s="631"/>
      <c r="M103" s="631"/>
      <c r="N103" s="631"/>
      <c r="O103" s="631"/>
      <c r="P103" s="631"/>
      <c r="Q103" s="631"/>
      <c r="R103" s="631"/>
      <c r="S103" s="631"/>
      <c r="T103" s="631"/>
      <c r="U103" s="631"/>
      <c r="V103" s="631"/>
      <c r="W103" s="631"/>
      <c r="X103" s="631"/>
      <c r="Y103" s="631"/>
      <c r="Z103" s="631"/>
      <c r="AA103" s="631"/>
      <c r="AB103" s="631"/>
      <c r="AC103" s="631"/>
      <c r="AD103" s="631"/>
      <c r="AE103" s="631"/>
      <c r="AF103" s="631"/>
      <c r="AG103" s="631"/>
      <c r="AH103" s="631"/>
      <c r="AI103" s="631"/>
      <c r="AJ103" s="631"/>
      <c r="AK103" s="631"/>
      <c r="AL103" s="631"/>
      <c r="AM103" s="631"/>
      <c r="AN103" s="631"/>
      <c r="AO103" s="631"/>
      <c r="AP103" s="631"/>
      <c r="AQ103" s="631"/>
      <c r="AR103" s="631"/>
      <c r="AS103" s="631"/>
      <c r="AT103" s="631"/>
      <c r="AU103" s="631"/>
      <c r="AV103" s="631"/>
      <c r="AW103" s="631"/>
      <c r="AX103" s="631"/>
      <c r="AY103" s="631"/>
      <c r="AZ103" s="631"/>
      <c r="BA103" s="631"/>
      <c r="BB103" s="631"/>
      <c r="BC103" s="631"/>
      <c r="BD103" s="631"/>
      <c r="BE103" s="631"/>
      <c r="BF103" s="631"/>
      <c r="BG103" s="631"/>
      <c r="BH103" s="631"/>
      <c r="BI103" s="631"/>
      <c r="BJ103" s="631"/>
      <c r="BK103" s="631"/>
      <c r="BL103" s="631"/>
      <c r="BM103" s="631"/>
      <c r="BN103" s="631"/>
      <c r="BO103" s="631"/>
      <c r="BP103" s="631"/>
      <c r="BQ103" s="631"/>
      <c r="BR103" s="631"/>
      <c r="BS103" s="631"/>
      <c r="BT103" s="631"/>
      <c r="BU103" s="631"/>
      <c r="BV103" s="631"/>
      <c r="BW103" s="631"/>
      <c r="BX103" s="631"/>
      <c r="BY103" s="631"/>
      <c r="BZ103" s="631"/>
      <c r="CA103" s="631"/>
      <c r="CB103" s="631"/>
      <c r="CC103" s="631"/>
      <c r="CD103" s="631"/>
      <c r="CE103" s="631"/>
      <c r="CF103" s="631"/>
      <c r="CG103" s="631"/>
      <c r="CH103" s="631"/>
      <c r="CI103" s="631"/>
      <c r="CJ103" s="631"/>
      <c r="CK103" s="631"/>
      <c r="CL103" s="631"/>
      <c r="CM103" s="631"/>
      <c r="CN103" s="631"/>
      <c r="CO103" s="631"/>
      <c r="CP103" s="631"/>
      <c r="CQ103" s="631"/>
      <c r="CR103" s="631"/>
      <c r="CS103" s="631"/>
      <c r="CT103" s="631"/>
      <c r="CU103" s="631"/>
      <c r="CV103" s="631"/>
      <c r="CW103" s="631"/>
      <c r="CX103" s="631"/>
      <c r="CY103" s="631"/>
      <c r="CZ103" s="631"/>
      <c r="DA103" s="631"/>
      <c r="DB103" s="631"/>
      <c r="DC103" s="631"/>
      <c r="DD103" s="631"/>
      <c r="DE103" s="631"/>
      <c r="DF103" s="631"/>
      <c r="DG103" s="631"/>
      <c r="DH103" s="631"/>
      <c r="DI103" s="631"/>
      <c r="DJ103" s="631"/>
      <c r="DK103" s="631"/>
      <c r="DL103" s="631"/>
      <c r="DM103" s="631"/>
      <c r="DN103" s="631"/>
      <c r="DO103" s="631"/>
      <c r="DP103" s="631"/>
      <c r="DQ103" s="631"/>
      <c r="DR103" s="631"/>
      <c r="DS103" s="631"/>
      <c r="DT103" s="631"/>
      <c r="DU103" s="631"/>
      <c r="DV103" s="631"/>
      <c r="DW103" s="631"/>
      <c r="DX103" s="631"/>
      <c r="DY103" s="631"/>
      <c r="DZ103" s="631"/>
      <c r="EA103" s="631"/>
      <c r="EB103" s="631"/>
      <c r="EC103" s="631"/>
      <c r="ED103" s="631"/>
      <c r="EE103" s="631"/>
      <c r="EF103" s="631"/>
      <c r="EG103" s="631"/>
      <c r="EH103" s="631"/>
      <c r="EI103" s="631"/>
      <c r="EJ103" s="631"/>
      <c r="EK103" s="631"/>
      <c r="EL103" s="631"/>
      <c r="EM103" s="631"/>
      <c r="EN103" s="631"/>
      <c r="EO103" s="631"/>
      <c r="EP103" s="631"/>
      <c r="EQ103" s="631"/>
      <c r="ER103" s="631"/>
      <c r="ES103" s="631"/>
      <c r="ET103" s="631"/>
      <c r="EU103" s="631"/>
      <c r="EV103" s="631"/>
      <c r="EW103" s="631"/>
      <c r="EX103" s="631"/>
      <c r="EY103" s="631"/>
      <c r="EZ103" s="631"/>
      <c r="FA103" s="631"/>
      <c r="FB103" s="631"/>
      <c r="FC103" s="631"/>
      <c r="FD103" s="631"/>
      <c r="FE103" s="631"/>
      <c r="FF103" s="631"/>
      <c r="FG103" s="631"/>
      <c r="FH103" s="631"/>
      <c r="FI103" s="631"/>
      <c r="FJ103" s="631"/>
      <c r="FK103" s="631"/>
      <c r="FL103" s="631"/>
      <c r="FM103" s="631"/>
      <c r="FN103" s="631"/>
      <c r="FO103" s="631"/>
      <c r="FP103" s="631"/>
      <c r="FQ103" s="631"/>
      <c r="FR103" s="631"/>
      <c r="FS103" s="631"/>
      <c r="FT103" s="631"/>
      <c r="FU103" s="631"/>
      <c r="FV103" s="631"/>
      <c r="FW103" s="631"/>
      <c r="FX103" s="631"/>
      <c r="FY103" s="631"/>
      <c r="FZ103" s="631"/>
      <c r="GA103" s="631"/>
      <c r="GB103" s="631"/>
      <c r="GC103" s="631"/>
      <c r="GD103" s="631"/>
      <c r="GE103" s="631"/>
      <c r="GF103" s="631"/>
      <c r="GG103" s="631"/>
      <c r="GH103" s="631"/>
      <c r="GI103" s="631"/>
      <c r="GJ103" s="631"/>
      <c r="GK103" s="631"/>
      <c r="GL103" s="631"/>
      <c r="GM103" s="631"/>
      <c r="GN103" s="631"/>
      <c r="GO103" s="631"/>
      <c r="GP103" s="631"/>
      <c r="GQ103" s="631"/>
      <c r="GR103" s="631"/>
      <c r="GS103" s="631"/>
      <c r="GT103" s="631"/>
      <c r="GU103" s="631"/>
      <c r="GV103" s="631"/>
      <c r="GW103" s="631"/>
      <c r="GX103" s="631"/>
      <c r="GY103" s="631"/>
      <c r="GZ103" s="631"/>
      <c r="HA103" s="631"/>
      <c r="HB103" s="631"/>
      <c r="HC103" s="631"/>
      <c r="HD103" s="631"/>
      <c r="HE103" s="631"/>
      <c r="HF103" s="631"/>
      <c r="HG103" s="631"/>
      <c r="HH103" s="631"/>
      <c r="HI103" s="631"/>
      <c r="HJ103" s="631"/>
      <c r="HK103" s="631"/>
      <c r="HL103" s="631"/>
      <c r="HM103" s="631"/>
      <c r="HN103" s="631"/>
      <c r="HO103" s="631"/>
      <c r="HP103" s="631"/>
      <c r="HQ103" s="631"/>
      <c r="HR103" s="631"/>
      <c r="HS103" s="631"/>
      <c r="HT103" s="631"/>
      <c r="HU103" s="631"/>
      <c r="HV103" s="631"/>
      <c r="HW103" s="631"/>
      <c r="HX103" s="631"/>
      <c r="HY103" s="631"/>
      <c r="HZ103" s="631"/>
      <c r="IA103" s="631"/>
      <c r="IB103" s="631"/>
      <c r="IC103" s="631"/>
      <c r="ID103" s="631"/>
      <c r="IE103" s="631"/>
      <c r="IF103" s="631"/>
      <c r="IG103" s="631"/>
      <c r="IH103" s="631"/>
      <c r="II103" s="631"/>
      <c r="IJ103" s="631"/>
      <c r="IK103" s="631"/>
      <c r="IL103" s="631"/>
      <c r="IM103" s="631"/>
      <c r="IN103" s="631"/>
      <c r="IO103" s="631"/>
      <c r="IP103" s="631"/>
      <c r="IQ103" s="631"/>
      <c r="IR103" s="631"/>
      <c r="IS103" s="631"/>
      <c r="IT103" s="631"/>
      <c r="IU103" s="631"/>
      <c r="IV103" s="631"/>
      <c r="IW103" s="631"/>
      <c r="IX103" s="631"/>
      <c r="IY103" s="631"/>
      <c r="IZ103" s="631"/>
      <c r="JA103" s="631"/>
      <c r="JB103" s="631"/>
      <c r="JC103" s="631"/>
      <c r="JD103" s="631"/>
      <c r="JE103" s="631"/>
      <c r="JF103" s="631"/>
      <c r="JG103" s="631"/>
      <c r="JH103" s="631"/>
      <c r="JI103" s="631"/>
      <c r="JJ103" s="631"/>
      <c r="JK103" s="631"/>
      <c r="JL103" s="631"/>
      <c r="JM103" s="631"/>
      <c r="JN103" s="631"/>
      <c r="JO103" s="631"/>
      <c r="JP103" s="631"/>
      <c r="JQ103" s="631"/>
      <c r="JR103" s="631"/>
      <c r="JS103" s="631"/>
      <c r="JT103" s="631"/>
      <c r="JU103" s="631"/>
      <c r="JV103" s="631"/>
      <c r="JW103" s="631"/>
      <c r="JX103" s="631"/>
      <c r="JY103" s="631"/>
      <c r="JZ103" s="631"/>
      <c r="KA103" s="631"/>
      <c r="KB103" s="631"/>
      <c r="KC103" s="631"/>
      <c r="KD103" s="631"/>
      <c r="KE103" s="631"/>
      <c r="KF103" s="631"/>
      <c r="KG103" s="631"/>
      <c r="KH103" s="631"/>
      <c r="KI103" s="631"/>
      <c r="KJ103" s="631"/>
      <c r="KK103" s="631"/>
      <c r="KL103" s="631"/>
      <c r="KM103" s="631"/>
      <c r="KN103" s="631"/>
      <c r="KO103" s="631"/>
      <c r="KP103" s="631"/>
      <c r="KQ103" s="631"/>
      <c r="KR103" s="631"/>
      <c r="KS103" s="631"/>
      <c r="KT103" s="631"/>
      <c r="KU103" s="631"/>
      <c r="KV103" s="631"/>
      <c r="KW103" s="631"/>
      <c r="KX103" s="631"/>
      <c r="KY103" s="631"/>
      <c r="KZ103" s="631"/>
      <c r="LA103" s="631"/>
      <c r="LB103" s="631"/>
      <c r="LC103" s="631"/>
      <c r="LD103" s="631"/>
      <c r="LE103" s="631"/>
      <c r="LF103" s="631"/>
      <c r="LG103" s="631"/>
      <c r="LH103" s="631"/>
      <c r="LI103" s="631"/>
      <c r="LJ103" s="631"/>
      <c r="LK103" s="631"/>
      <c r="LL103" s="631"/>
      <c r="LM103" s="631"/>
      <c r="LN103" s="631"/>
      <c r="LO103" s="631"/>
      <c r="LP103" s="631"/>
      <c r="LQ103" s="631"/>
      <c r="LR103" s="631"/>
      <c r="LS103" s="631"/>
      <c r="LT103" s="631"/>
      <c r="LU103" s="631"/>
      <c r="LV103" s="631"/>
      <c r="LW103" s="631"/>
      <c r="LX103" s="631"/>
      <c r="LY103" s="631"/>
      <c r="LZ103" s="631"/>
      <c r="MA103" s="631"/>
      <c r="MB103" s="631"/>
      <c r="MC103" s="631"/>
      <c r="MD103" s="631"/>
      <c r="ME103" s="631"/>
      <c r="MF103" s="631"/>
      <c r="MG103" s="631"/>
      <c r="MH103" s="631"/>
      <c r="MI103" s="631"/>
      <c r="MJ103" s="631"/>
      <c r="MK103" s="631"/>
      <c r="ML103" s="631"/>
      <c r="MM103" s="631"/>
      <c r="MN103" s="631"/>
      <c r="MO103" s="631"/>
      <c r="MP103" s="631"/>
      <c r="MQ103" s="631"/>
      <c r="MR103" s="631"/>
      <c r="MS103" s="631"/>
      <c r="MT103" s="631"/>
      <c r="MU103" s="631"/>
      <c r="MV103" s="631"/>
      <c r="MW103" s="631"/>
      <c r="MX103" s="631"/>
      <c r="MY103" s="631"/>
      <c r="MZ103" s="631"/>
      <c r="NA103" s="631"/>
      <c r="NB103" s="631"/>
      <c r="NC103" s="631"/>
      <c r="ND103" s="631"/>
      <c r="NE103" s="631"/>
      <c r="NF103" s="631"/>
      <c r="NG103" s="631"/>
      <c r="NH103" s="631"/>
      <c r="NI103" s="631"/>
      <c r="NJ103" s="631"/>
      <c r="NK103" s="631"/>
      <c r="NL103" s="631"/>
      <c r="NM103" s="631"/>
      <c r="NN103" s="631"/>
      <c r="NO103" s="631"/>
      <c r="NP103" s="631"/>
      <c r="NQ103" s="631"/>
      <c r="NR103" s="631"/>
      <c r="NS103" s="631"/>
      <c r="NT103" s="631"/>
      <c r="NU103" s="631"/>
      <c r="NV103" s="631"/>
      <c r="NW103" s="631"/>
      <c r="NX103" s="631"/>
      <c r="NY103" s="631"/>
      <c r="NZ103" s="631"/>
      <c r="OA103" s="631"/>
      <c r="OB103" s="631"/>
      <c r="OC103" s="631"/>
      <c r="OD103" s="631"/>
      <c r="OE103" s="631"/>
      <c r="OF103" s="631"/>
      <c r="OG103" s="631"/>
      <c r="OH103" s="631"/>
      <c r="OI103" s="631"/>
      <c r="OJ103" s="631"/>
      <c r="OK103" s="631"/>
      <c r="OL103" s="631"/>
      <c r="OM103" s="631"/>
      <c r="ON103" s="631"/>
      <c r="OO103" s="631"/>
      <c r="OP103" s="631"/>
      <c r="OQ103" s="631"/>
      <c r="OR103" s="631"/>
      <c r="OS103" s="631"/>
      <c r="OT103" s="631"/>
      <c r="OU103" s="631"/>
      <c r="OV103" s="631"/>
      <c r="OW103" s="631"/>
      <c r="OX103" s="631"/>
      <c r="OY103" s="631"/>
      <c r="OZ103" s="631"/>
      <c r="PA103" s="631"/>
      <c r="PB103" s="631"/>
      <c r="PC103" s="631"/>
      <c r="PD103" s="631"/>
      <c r="PE103" s="631"/>
      <c r="PF103" s="631"/>
      <c r="PG103" s="631"/>
      <c r="PH103" s="631"/>
      <c r="PI103" s="631"/>
      <c r="PJ103" s="631"/>
      <c r="PK103" s="631"/>
      <c r="PL103" s="631"/>
      <c r="PM103" s="631"/>
      <c r="PN103" s="631"/>
      <c r="PO103" s="631"/>
      <c r="PP103" s="631"/>
      <c r="PQ103" s="631"/>
      <c r="PR103" s="631"/>
      <c r="PS103" s="631"/>
      <c r="PT103" s="631"/>
      <c r="PU103" s="631"/>
      <c r="PV103" s="631"/>
      <c r="PW103" s="631"/>
      <c r="PX103" s="631"/>
      <c r="PY103" s="631"/>
      <c r="PZ103" s="631"/>
      <c r="QA103" s="631"/>
      <c r="QB103" s="631"/>
      <c r="QC103" s="631"/>
      <c r="QD103" s="631"/>
      <c r="QE103" s="631"/>
      <c r="QF103" s="631"/>
      <c r="QG103" s="631"/>
      <c r="QH103" s="631"/>
      <c r="QI103" s="631"/>
      <c r="QJ103" s="631"/>
      <c r="QK103" s="631"/>
      <c r="QL103" s="631"/>
      <c r="QM103" s="631"/>
      <c r="QN103" s="631"/>
      <c r="QO103" s="631"/>
      <c r="QP103" s="631"/>
      <c r="QQ103" s="631"/>
      <c r="QR103" s="631"/>
      <c r="QS103" s="631"/>
      <c r="QT103" s="631"/>
      <c r="QU103" s="631"/>
      <c r="QV103" s="631"/>
      <c r="QW103" s="631"/>
      <c r="QX103" s="631"/>
      <c r="QY103" s="631"/>
      <c r="QZ103" s="631"/>
      <c r="RA103" s="631"/>
      <c r="RB103" s="631"/>
      <c r="RC103" s="631"/>
      <c r="RD103" s="631"/>
      <c r="RE103" s="631"/>
      <c r="RF103" s="631"/>
      <c r="RG103" s="631"/>
      <c r="RH103" s="631"/>
      <c r="RI103" s="631"/>
      <c r="RJ103" s="631"/>
      <c r="RK103" s="631"/>
      <c r="RL103" s="631"/>
      <c r="RM103" s="631"/>
      <c r="RN103" s="631"/>
      <c r="RO103" s="631"/>
      <c r="RP103" s="631"/>
      <c r="RQ103" s="631"/>
      <c r="RR103" s="631"/>
      <c r="RS103" s="631"/>
      <c r="RT103" s="631"/>
      <c r="RU103" s="631"/>
      <c r="RV103" s="631"/>
      <c r="RW103" s="631"/>
      <c r="RX103" s="631"/>
      <c r="RY103" s="631"/>
      <c r="RZ103" s="631"/>
      <c r="SA103" s="631"/>
      <c r="SB103" s="631"/>
      <c r="SC103" s="631"/>
      <c r="SD103" s="631"/>
      <c r="SE103" s="631"/>
      <c r="SF103" s="631"/>
      <c r="SG103" s="631"/>
      <c r="SH103" s="631"/>
      <c r="SI103" s="631"/>
      <c r="SJ103" s="631"/>
      <c r="SK103" s="631"/>
      <c r="SL103" s="631"/>
      <c r="SM103" s="631"/>
      <c r="SN103" s="631"/>
      <c r="SO103" s="631"/>
      <c r="SP103" s="631"/>
      <c r="SQ103" s="631"/>
      <c r="SR103" s="631"/>
      <c r="SS103" s="631"/>
      <c r="ST103" s="631"/>
      <c r="SU103" s="631"/>
      <c r="SV103" s="631"/>
      <c r="SW103" s="631"/>
      <c r="SX103" s="631"/>
      <c r="SY103" s="631"/>
      <c r="SZ103" s="631"/>
      <c r="TA103" s="631"/>
      <c r="TB103" s="631"/>
      <c r="TC103" s="631"/>
      <c r="TD103" s="631"/>
      <c r="TE103" s="631"/>
      <c r="TF103" s="631"/>
      <c r="TG103" s="631"/>
      <c r="TH103" s="631"/>
      <c r="TI103" s="631"/>
      <c r="TJ103" s="631"/>
      <c r="TK103" s="631"/>
      <c r="TL103" s="631"/>
      <c r="TM103" s="631"/>
      <c r="TN103" s="631"/>
      <c r="TO103" s="631"/>
      <c r="TP103" s="631"/>
      <c r="TQ103" s="631"/>
      <c r="TR103" s="631"/>
      <c r="TS103" s="631"/>
      <c r="TT103" s="631"/>
      <c r="TU103" s="631"/>
      <c r="TV103" s="631"/>
      <c r="TW103" s="631"/>
      <c r="TX103" s="631"/>
      <c r="TY103" s="631"/>
      <c r="TZ103" s="631"/>
      <c r="UA103" s="631"/>
      <c r="UB103" s="631"/>
      <c r="UC103" s="631"/>
      <c r="UD103" s="631"/>
      <c r="UE103" s="631"/>
      <c r="UF103" s="631"/>
      <c r="UG103" s="631"/>
      <c r="UH103" s="631"/>
      <c r="UI103" s="631"/>
      <c r="UJ103" s="631"/>
      <c r="UK103" s="631"/>
      <c r="UL103" s="631"/>
      <c r="UM103" s="631"/>
      <c r="UN103" s="631"/>
      <c r="UO103" s="631"/>
      <c r="UP103" s="631"/>
      <c r="UQ103" s="631"/>
      <c r="UR103" s="631"/>
      <c r="US103" s="631"/>
      <c r="UT103" s="631"/>
      <c r="UU103" s="631"/>
      <c r="UV103" s="631"/>
      <c r="UW103" s="631"/>
      <c r="UX103" s="631"/>
      <c r="UY103" s="631"/>
      <c r="UZ103" s="631"/>
      <c r="VA103" s="631"/>
      <c r="VB103" s="631"/>
      <c r="VC103" s="631"/>
      <c r="VD103" s="631"/>
      <c r="VE103" s="631"/>
      <c r="VF103" s="631"/>
      <c r="VG103" s="631"/>
      <c r="VH103" s="631"/>
      <c r="VI103" s="631"/>
      <c r="VJ103" s="631"/>
      <c r="VK103" s="631"/>
      <c r="VL103" s="631"/>
      <c r="VM103" s="631"/>
      <c r="VN103" s="631"/>
      <c r="VO103" s="631"/>
      <c r="VP103" s="631"/>
      <c r="VQ103" s="631"/>
      <c r="VR103" s="631"/>
      <c r="VS103" s="631"/>
      <c r="VT103" s="631"/>
      <c r="VU103" s="631"/>
      <c r="VV103" s="631"/>
      <c r="VW103" s="631"/>
      <c r="VX103" s="631"/>
      <c r="VY103" s="631"/>
      <c r="VZ103" s="631"/>
      <c r="WA103" s="631"/>
      <c r="WB103" s="631"/>
      <c r="WC103" s="631"/>
      <c r="WD103" s="631"/>
      <c r="WE103" s="631"/>
      <c r="WF103" s="631"/>
      <c r="WG103" s="631"/>
      <c r="WH103" s="631"/>
      <c r="WI103" s="631"/>
      <c r="WJ103" s="631"/>
      <c r="WK103" s="631"/>
      <c r="WL103" s="631"/>
      <c r="WM103" s="631"/>
      <c r="WN103" s="631"/>
      <c r="WO103" s="631"/>
      <c r="WP103" s="631"/>
      <c r="WQ103" s="631"/>
      <c r="WR103" s="631"/>
      <c r="WS103" s="631"/>
      <c r="WT103" s="631"/>
      <c r="WU103" s="631"/>
      <c r="WV103" s="631"/>
      <c r="WW103" s="631"/>
      <c r="WX103" s="631"/>
      <c r="WY103" s="631"/>
      <c r="WZ103" s="631"/>
      <c r="XA103" s="631"/>
      <c r="XB103" s="631"/>
      <c r="XC103" s="631"/>
      <c r="XD103" s="631"/>
      <c r="XE103" s="631"/>
      <c r="XF103" s="631"/>
      <c r="XG103" s="631"/>
      <c r="XH103" s="631"/>
      <c r="XI103" s="631"/>
      <c r="XJ103" s="631"/>
      <c r="XK103" s="631"/>
      <c r="XL103" s="631"/>
      <c r="XM103" s="631"/>
      <c r="XN103" s="631"/>
      <c r="XO103" s="631"/>
      <c r="XP103" s="631"/>
      <c r="XQ103" s="631"/>
      <c r="XR103" s="631"/>
      <c r="XS103" s="631"/>
      <c r="XT103" s="631"/>
      <c r="XU103" s="631"/>
      <c r="XV103" s="631"/>
      <c r="XW103" s="631"/>
      <c r="XX103" s="631"/>
      <c r="XY103" s="631"/>
      <c r="XZ103" s="631"/>
      <c r="YA103" s="631"/>
      <c r="YB103" s="631"/>
      <c r="YC103" s="631"/>
      <c r="YD103" s="631"/>
      <c r="YE103" s="631"/>
      <c r="YF103" s="631"/>
      <c r="YG103" s="631"/>
      <c r="YH103" s="631"/>
      <c r="YI103" s="631"/>
      <c r="YJ103" s="631"/>
      <c r="YK103" s="631"/>
      <c r="YL103" s="631"/>
      <c r="YM103" s="631"/>
      <c r="YN103" s="631"/>
      <c r="YO103" s="631"/>
      <c r="YP103" s="631"/>
      <c r="YQ103" s="631"/>
      <c r="YR103" s="631"/>
      <c r="YS103" s="631"/>
      <c r="YT103" s="631"/>
      <c r="YU103" s="631"/>
      <c r="YV103" s="631"/>
      <c r="YW103" s="631"/>
      <c r="YX103" s="631"/>
      <c r="YY103" s="631"/>
      <c r="YZ103" s="631"/>
      <c r="ZA103" s="631"/>
      <c r="ZB103" s="631"/>
      <c r="ZC103" s="631"/>
      <c r="ZD103" s="631"/>
      <c r="ZE103" s="631"/>
      <c r="ZF103" s="631"/>
      <c r="ZG103" s="631"/>
      <c r="ZH103" s="631"/>
      <c r="ZI103" s="631"/>
      <c r="ZJ103" s="631"/>
      <c r="ZK103" s="631"/>
      <c r="ZL103" s="631"/>
      <c r="ZM103" s="631"/>
      <c r="ZN103" s="631"/>
      <c r="ZO103" s="631"/>
      <c r="ZP103" s="631"/>
      <c r="ZQ103" s="631"/>
      <c r="ZR103" s="631"/>
      <c r="ZS103" s="631"/>
      <c r="ZT103" s="631"/>
      <c r="ZU103" s="631"/>
      <c r="ZV103" s="631"/>
      <c r="ZW103" s="631"/>
      <c r="ZX103" s="631"/>
      <c r="ZY103" s="631"/>
      <c r="ZZ103" s="631"/>
      <c r="AAA103" s="631"/>
      <c r="AAB103" s="631"/>
      <c r="AAC103" s="631"/>
      <c r="AAD103" s="631"/>
      <c r="AAE103" s="631"/>
      <c r="AAF103" s="631"/>
      <c r="AAG103" s="631"/>
      <c r="AAH103" s="631"/>
      <c r="AAI103" s="631"/>
      <c r="AAJ103" s="631"/>
      <c r="AAK103" s="631"/>
      <c r="AAL103" s="631"/>
      <c r="AAM103" s="631"/>
      <c r="AAN103" s="631"/>
      <c r="AAO103" s="631"/>
      <c r="AAP103" s="631"/>
      <c r="AAQ103" s="631"/>
      <c r="AAR103" s="631"/>
      <c r="AAS103" s="631"/>
      <c r="AAT103" s="631"/>
      <c r="AAU103" s="631"/>
      <c r="AAV103" s="631"/>
      <c r="AAW103" s="631"/>
      <c r="AAX103" s="631"/>
      <c r="AAY103" s="631"/>
      <c r="AAZ103" s="631"/>
      <c r="ABA103" s="631"/>
      <c r="ABB103" s="631"/>
      <c r="ABC103" s="631"/>
      <c r="ABD103" s="631"/>
      <c r="ABE103" s="631"/>
      <c r="ABF103" s="631"/>
      <c r="ABG103" s="631"/>
      <c r="ABH103" s="631"/>
      <c r="ABI103" s="631"/>
      <c r="ABJ103" s="631"/>
      <c r="ABK103" s="631"/>
      <c r="ABL103" s="631"/>
      <c r="ABM103" s="631"/>
      <c r="ABN103" s="631"/>
      <c r="ABO103" s="631"/>
      <c r="ABP103" s="631"/>
      <c r="ABQ103" s="631"/>
      <c r="ABR103" s="631"/>
      <c r="ABS103" s="631"/>
      <c r="ABT103" s="631"/>
      <c r="ABU103" s="631"/>
      <c r="ABV103" s="631"/>
      <c r="ABW103" s="631"/>
      <c r="ABX103" s="631"/>
      <c r="ABY103" s="631"/>
      <c r="ABZ103" s="631"/>
      <c r="ACA103" s="631"/>
      <c r="ACB103" s="631"/>
      <c r="ACC103" s="631"/>
      <c r="ACD103" s="631"/>
      <c r="ACE103" s="631"/>
      <c r="ACF103" s="631"/>
      <c r="ACG103" s="631"/>
      <c r="ACH103" s="631"/>
      <c r="ACI103" s="631"/>
      <c r="ACJ103" s="631"/>
      <c r="ACK103" s="631"/>
      <c r="ACL103" s="631"/>
      <c r="ACM103" s="631"/>
      <c r="ACN103" s="631"/>
      <c r="ACO103" s="631"/>
      <c r="ACP103" s="631"/>
      <c r="ACQ103" s="631"/>
      <c r="ACR103" s="631"/>
      <c r="ACS103" s="631"/>
      <c r="ACT103" s="631"/>
      <c r="ACU103" s="631"/>
      <c r="ACV103" s="631"/>
      <c r="ACW103" s="631"/>
      <c r="ACX103" s="631"/>
      <c r="ACY103" s="631"/>
      <c r="ACZ103" s="631"/>
      <c r="ADA103" s="631"/>
      <c r="ADB103" s="631"/>
      <c r="ADC103" s="631"/>
      <c r="ADD103" s="631"/>
      <c r="ADE103" s="631"/>
      <c r="ADF103" s="631"/>
      <c r="ADG103" s="631"/>
      <c r="ADH103" s="631"/>
      <c r="ADI103" s="631"/>
      <c r="ADJ103" s="631"/>
      <c r="ADK103" s="631"/>
      <c r="ADL103" s="631"/>
      <c r="ADM103" s="631"/>
      <c r="ADN103" s="631"/>
      <c r="ADO103" s="631"/>
      <c r="ADP103" s="631"/>
      <c r="ADQ103" s="631"/>
      <c r="ADR103" s="631"/>
      <c r="ADS103" s="631"/>
      <c r="ADT103" s="631"/>
      <c r="ADU103" s="631"/>
      <c r="ADV103" s="631"/>
      <c r="ADW103" s="631"/>
      <c r="ADX103" s="631"/>
      <c r="ADY103" s="631"/>
      <c r="ADZ103" s="631"/>
      <c r="AEA103" s="631"/>
      <c r="AEB103" s="631"/>
      <c r="AEC103" s="631"/>
      <c r="AED103" s="631"/>
      <c r="AEE103" s="631"/>
      <c r="AEF103" s="631"/>
      <c r="AEG103" s="631"/>
      <c r="AEH103" s="631"/>
      <c r="AEI103" s="631"/>
      <c r="AEJ103" s="631"/>
      <c r="AEK103" s="631"/>
      <c r="AEL103" s="631"/>
      <c r="AEM103" s="631"/>
      <c r="AEN103" s="631"/>
      <c r="AEO103" s="631"/>
      <c r="AEP103" s="631"/>
      <c r="AEQ103" s="631"/>
      <c r="AER103" s="631"/>
      <c r="AES103" s="631"/>
      <c r="AET103" s="631"/>
      <c r="AEU103" s="631"/>
      <c r="AEV103" s="631"/>
      <c r="AEW103" s="631"/>
      <c r="AEX103" s="631"/>
      <c r="AEY103" s="631"/>
      <c r="AEZ103" s="631"/>
      <c r="AFA103" s="631"/>
      <c r="AFB103" s="631"/>
      <c r="AFC103" s="631"/>
      <c r="AFD103" s="631"/>
      <c r="AFE103" s="631"/>
      <c r="AFF103" s="631"/>
      <c r="AFG103" s="631"/>
      <c r="AFH103" s="631"/>
      <c r="AFI103" s="631"/>
      <c r="AFJ103" s="631"/>
      <c r="AFK103" s="631"/>
      <c r="AFL103" s="631"/>
      <c r="AFM103" s="631"/>
      <c r="AFN103" s="631"/>
      <c r="AFO103" s="631"/>
      <c r="AFP103" s="631"/>
      <c r="AFQ103" s="631"/>
      <c r="AFR103" s="631"/>
      <c r="AFS103" s="631"/>
      <c r="AFT103" s="631"/>
      <c r="AFU103" s="631"/>
      <c r="AFV103" s="631"/>
      <c r="AFW103" s="631"/>
      <c r="AFX103" s="631"/>
      <c r="AFY103" s="631"/>
      <c r="AFZ103" s="631"/>
      <c r="AGA103" s="631"/>
      <c r="AGB103" s="631"/>
      <c r="AGC103" s="631"/>
      <c r="AGD103" s="631"/>
      <c r="AGE103" s="631"/>
      <c r="AGF103" s="631"/>
      <c r="AGG103" s="631"/>
      <c r="AGH103" s="631"/>
      <c r="AGI103" s="631"/>
      <c r="AGJ103" s="631"/>
      <c r="AGK103" s="631"/>
      <c r="AGL103" s="631"/>
      <c r="AGM103" s="631"/>
      <c r="AGN103" s="631"/>
      <c r="AGO103" s="631"/>
      <c r="AGP103" s="631"/>
      <c r="AGQ103" s="631"/>
      <c r="AGR103" s="631"/>
      <c r="AGS103" s="631"/>
      <c r="AGT103" s="631"/>
      <c r="AGU103" s="631"/>
      <c r="AGV103" s="631"/>
      <c r="AGW103" s="631"/>
      <c r="AGX103" s="631"/>
      <c r="AGY103" s="631"/>
      <c r="AGZ103" s="631"/>
      <c r="AHA103" s="631"/>
      <c r="AHB103" s="631"/>
      <c r="AHC103" s="631"/>
      <c r="AHD103" s="631"/>
      <c r="AHE103" s="631"/>
      <c r="AHF103" s="631"/>
      <c r="AHG103" s="631"/>
      <c r="AHH103" s="631"/>
      <c r="AHI103" s="631"/>
      <c r="AHJ103" s="631"/>
      <c r="AHK103" s="631"/>
      <c r="AHL103" s="631"/>
      <c r="AHM103" s="631"/>
      <c r="AHN103" s="631"/>
      <c r="AHO103" s="631"/>
      <c r="AHP103" s="631"/>
      <c r="AHQ103" s="631"/>
      <c r="AHR103" s="631"/>
      <c r="AHS103" s="631"/>
      <c r="AHT103" s="631"/>
      <c r="AHU103" s="631"/>
      <c r="AHV103" s="631"/>
      <c r="AHW103" s="631"/>
      <c r="AHX103" s="631"/>
      <c r="AHY103" s="631"/>
      <c r="AHZ103" s="631"/>
      <c r="AIA103" s="631"/>
      <c r="AIB103" s="631"/>
      <c r="AIC103" s="631"/>
      <c r="AID103" s="631"/>
      <c r="AIE103" s="631"/>
      <c r="AIF103" s="631"/>
      <c r="AIG103" s="631"/>
      <c r="AIH103" s="631"/>
      <c r="AII103" s="631"/>
      <c r="AIJ103" s="631"/>
      <c r="AIK103" s="631"/>
      <c r="AIL103" s="631"/>
      <c r="AIM103" s="631"/>
      <c r="AIN103" s="631"/>
      <c r="AIO103" s="631"/>
      <c r="AIP103" s="631"/>
      <c r="AIQ103" s="631"/>
      <c r="AIR103" s="631"/>
      <c r="AIS103" s="631"/>
      <c r="AIT103" s="631"/>
      <c r="AIU103" s="631"/>
      <c r="AIV103" s="631"/>
      <c r="AIW103" s="631"/>
      <c r="AIX103" s="631"/>
      <c r="AIY103" s="631"/>
      <c r="AIZ103" s="631"/>
      <c r="AJA103" s="631"/>
      <c r="AJB103" s="631"/>
      <c r="AJC103" s="631"/>
      <c r="AJD103" s="631"/>
      <c r="AJE103" s="631"/>
      <c r="AJF103" s="631"/>
      <c r="AJG103" s="631"/>
      <c r="AJH103" s="631"/>
      <c r="AJI103" s="631"/>
      <c r="AJJ103" s="631"/>
      <c r="AJK103" s="631"/>
      <c r="AJL103" s="631"/>
      <c r="AJM103" s="631"/>
      <c r="AJN103" s="631"/>
      <c r="AJO103" s="631"/>
      <c r="AJP103" s="631"/>
      <c r="AJQ103" s="631"/>
      <c r="AJR103" s="631"/>
      <c r="AJS103" s="631"/>
      <c r="AJT103" s="631"/>
      <c r="AJU103" s="631"/>
      <c r="AJV103" s="631"/>
      <c r="AJW103" s="631"/>
      <c r="AJX103" s="631"/>
      <c r="AJY103" s="631"/>
      <c r="AJZ103" s="631"/>
      <c r="AKA103" s="631"/>
      <c r="AKB103" s="631"/>
      <c r="AKC103" s="631"/>
      <c r="AKD103" s="631"/>
      <c r="AKE103" s="631"/>
      <c r="AKF103" s="631"/>
      <c r="AKG103" s="631"/>
      <c r="AKH103" s="631"/>
      <c r="AKI103" s="631"/>
      <c r="AKJ103" s="631"/>
      <c r="AKK103" s="631"/>
      <c r="AKL103" s="631"/>
      <c r="AKM103" s="631"/>
      <c r="AKN103" s="631"/>
      <c r="AKO103" s="631"/>
      <c r="AKP103" s="631"/>
      <c r="AKQ103" s="631"/>
      <c r="AKR103" s="631"/>
      <c r="AKS103" s="631"/>
      <c r="AKT103" s="631"/>
      <c r="AKU103" s="631"/>
      <c r="AKV103" s="631"/>
      <c r="AKW103" s="631"/>
      <c r="AKX103" s="631"/>
      <c r="AKY103" s="631"/>
      <c r="AKZ103" s="631"/>
      <c r="ALA103" s="631"/>
      <c r="ALB103" s="631"/>
      <c r="ALC103" s="631"/>
      <c r="ALD103" s="631"/>
      <c r="ALE103" s="631"/>
      <c r="ALF103" s="631"/>
      <c r="ALG103" s="631"/>
      <c r="ALH103" s="631"/>
      <c r="ALI103" s="631"/>
      <c r="ALJ103" s="631"/>
      <c r="ALK103" s="631"/>
      <c r="ALL103" s="631"/>
      <c r="ALM103" s="631"/>
      <c r="ALN103" s="631"/>
      <c r="ALO103" s="631"/>
      <c r="ALP103" s="631"/>
      <c r="ALQ103" s="631"/>
      <c r="ALR103" s="631"/>
      <c r="ALS103" s="631"/>
      <c r="ALT103" s="631"/>
      <c r="ALU103" s="631"/>
      <c r="ALV103" s="631"/>
      <c r="ALW103" s="631"/>
      <c r="ALX103" s="631"/>
      <c r="ALY103" s="631"/>
      <c r="ALZ103" s="631"/>
      <c r="AMA103" s="631"/>
      <c r="AMB103" s="631"/>
      <c r="AMC103" s="631"/>
      <c r="AMD103" s="631"/>
      <c r="AME103" s="631"/>
      <c r="AMF103" s="631"/>
      <c r="AMG103" s="631"/>
      <c r="AMH103" s="631"/>
      <c r="AMI103" s="631"/>
      <c r="AMJ103" s="631"/>
      <c r="AMK103" s="631"/>
      <c r="AML103" s="631"/>
      <c r="AMM103" s="631"/>
      <c r="AMN103" s="631"/>
      <c r="AMO103" s="631"/>
      <c r="AMP103" s="631"/>
      <c r="AMQ103" s="631"/>
      <c r="AMR103" s="631"/>
      <c r="AMS103" s="631"/>
      <c r="AMT103" s="631"/>
      <c r="AMU103" s="631"/>
      <c r="AMV103" s="631"/>
      <c r="AMW103" s="631"/>
      <c r="AMX103" s="631"/>
      <c r="AMY103" s="631"/>
      <c r="AMZ103" s="631"/>
      <c r="ANA103" s="631"/>
      <c r="ANB103" s="631"/>
      <c r="ANC103" s="631"/>
      <c r="AND103" s="631"/>
      <c r="ANE103" s="631"/>
      <c r="ANF103" s="631"/>
      <c r="ANG103" s="631"/>
      <c r="ANH103" s="631"/>
      <c r="ANI103" s="631"/>
      <c r="ANJ103" s="631"/>
      <c r="ANK103" s="631"/>
      <c r="ANL103" s="631"/>
      <c r="ANM103" s="631"/>
      <c r="ANN103" s="631"/>
      <c r="ANO103" s="631"/>
      <c r="ANP103" s="631"/>
      <c r="ANQ103" s="631"/>
      <c r="ANR103" s="631"/>
      <c r="ANS103" s="631"/>
      <c r="ANT103" s="631"/>
      <c r="ANU103" s="631"/>
      <c r="ANV103" s="631"/>
      <c r="ANW103" s="631"/>
      <c r="ANX103" s="631"/>
      <c r="ANY103" s="631"/>
      <c r="ANZ103" s="631"/>
      <c r="AOA103" s="631"/>
      <c r="AOB103" s="631"/>
      <c r="AOC103" s="631"/>
      <c r="AOD103" s="631"/>
      <c r="AOE103" s="631"/>
      <c r="AOF103" s="631"/>
      <c r="AOG103" s="631"/>
      <c r="AOH103" s="631"/>
      <c r="AOI103" s="631"/>
      <c r="AOJ103" s="631"/>
      <c r="AOK103" s="631"/>
      <c r="AOL103" s="631"/>
      <c r="AOM103" s="631"/>
      <c r="AON103" s="631"/>
      <c r="AOO103" s="631"/>
      <c r="AOP103" s="631"/>
      <c r="AOQ103" s="631"/>
      <c r="AOR103" s="631"/>
      <c r="AOS103" s="631"/>
      <c r="AOT103" s="631"/>
      <c r="AOU103" s="631"/>
      <c r="AOV103" s="631"/>
      <c r="AOW103" s="631"/>
      <c r="AOX103" s="631"/>
      <c r="AOY103" s="631"/>
      <c r="AOZ103" s="631"/>
      <c r="APA103" s="631"/>
      <c r="APB103" s="631"/>
      <c r="APC103" s="631"/>
      <c r="APD103" s="631"/>
      <c r="APE103" s="631"/>
      <c r="APF103" s="631"/>
      <c r="APG103" s="631"/>
      <c r="APH103" s="631"/>
      <c r="API103" s="631"/>
      <c r="APJ103" s="631"/>
      <c r="APK103" s="631"/>
      <c r="APL103" s="631"/>
      <c r="APM103" s="631"/>
      <c r="APN103" s="631"/>
      <c r="APO103" s="631"/>
      <c r="APP103" s="631"/>
      <c r="APQ103" s="631"/>
      <c r="APR103" s="631"/>
      <c r="APS103" s="631"/>
      <c r="APT103" s="631"/>
      <c r="APU103" s="631"/>
      <c r="APV103" s="631"/>
      <c r="APW103" s="631"/>
      <c r="APX103" s="631"/>
      <c r="APY103" s="631"/>
      <c r="APZ103" s="631"/>
      <c r="AQA103" s="631"/>
      <c r="AQB103" s="631"/>
      <c r="AQC103" s="631"/>
      <c r="AQD103" s="631"/>
      <c r="AQE103" s="631"/>
      <c r="AQF103" s="631"/>
      <c r="AQG103" s="631"/>
      <c r="AQH103" s="631"/>
      <c r="AQI103" s="631"/>
      <c r="AQJ103" s="631"/>
      <c r="AQK103" s="631"/>
      <c r="AQL103" s="631"/>
      <c r="AQM103" s="631"/>
      <c r="AQN103" s="631"/>
      <c r="AQO103" s="631"/>
      <c r="AQP103" s="631"/>
      <c r="AQQ103" s="631"/>
      <c r="AQR103" s="631"/>
      <c r="AQS103" s="631"/>
      <c r="AQT103" s="631"/>
      <c r="AQU103" s="631"/>
      <c r="AQV103" s="631"/>
      <c r="AQW103" s="631"/>
      <c r="AQX103" s="631"/>
      <c r="AQY103" s="631"/>
      <c r="AQZ103" s="631"/>
      <c r="ARA103" s="631"/>
      <c r="ARB103" s="631"/>
      <c r="ARC103" s="631"/>
      <c r="ARD103" s="631"/>
      <c r="ARE103" s="631"/>
      <c r="ARF103" s="631"/>
      <c r="ARG103" s="631"/>
      <c r="ARH103" s="631"/>
      <c r="ARI103" s="631"/>
      <c r="ARJ103" s="631"/>
      <c r="ARK103" s="631"/>
      <c r="ARL103" s="631"/>
      <c r="ARM103" s="631"/>
      <c r="ARN103" s="631"/>
      <c r="ARO103" s="631"/>
      <c r="ARP103" s="631"/>
      <c r="ARQ103" s="631"/>
      <c r="ARR103" s="631"/>
      <c r="ARS103" s="631"/>
      <c r="ART103" s="631"/>
      <c r="ARU103" s="631"/>
      <c r="ARV103" s="631"/>
      <c r="ARW103" s="631"/>
      <c r="ARX103" s="631"/>
      <c r="ARY103" s="631"/>
      <c r="ARZ103" s="631"/>
      <c r="ASA103" s="631"/>
      <c r="ASB103" s="631"/>
      <c r="ASC103" s="631"/>
      <c r="ASD103" s="631"/>
      <c r="ASE103" s="631"/>
      <c r="ASF103" s="631"/>
      <c r="ASG103" s="631"/>
      <c r="ASH103" s="631"/>
      <c r="ASI103" s="631"/>
      <c r="ASJ103" s="631"/>
      <c r="ASK103" s="631"/>
      <c r="ASL103" s="631"/>
      <c r="ASM103" s="631"/>
      <c r="ASN103" s="631"/>
      <c r="ASO103" s="631"/>
      <c r="ASP103" s="631"/>
      <c r="ASQ103" s="631"/>
      <c r="ASR103" s="631"/>
      <c r="ASS103" s="631"/>
      <c r="AST103" s="631"/>
      <c r="ASU103" s="631"/>
      <c r="ASV103" s="631"/>
      <c r="ASW103" s="631"/>
      <c r="ASX103" s="631"/>
      <c r="ASY103" s="631"/>
      <c r="ASZ103" s="631"/>
      <c r="ATA103" s="631"/>
      <c r="ATB103" s="631"/>
      <c r="ATC103" s="631"/>
      <c r="ATD103" s="631"/>
      <c r="ATE103" s="631"/>
      <c r="ATF103" s="631"/>
      <c r="ATG103" s="631"/>
      <c r="ATH103" s="631"/>
      <c r="ATI103" s="631"/>
      <c r="ATJ103" s="631"/>
      <c r="ATK103" s="631"/>
      <c r="ATL103" s="631"/>
      <c r="ATM103" s="631"/>
      <c r="ATN103" s="631"/>
      <c r="ATO103" s="631"/>
      <c r="ATP103" s="631"/>
      <c r="ATQ103" s="631"/>
      <c r="ATR103" s="631"/>
      <c r="ATS103" s="631"/>
      <c r="ATT103" s="631"/>
      <c r="ATU103" s="631"/>
      <c r="ATV103" s="631"/>
      <c r="ATW103" s="631"/>
      <c r="ATX103" s="631"/>
      <c r="ATY103" s="631"/>
      <c r="ATZ103" s="631"/>
      <c r="AUA103" s="631"/>
      <c r="AUB103" s="631"/>
      <c r="AUC103" s="631"/>
      <c r="AUD103" s="631"/>
      <c r="AUE103" s="631"/>
      <c r="AUF103" s="631"/>
      <c r="AUG103" s="631"/>
      <c r="AUH103" s="631"/>
      <c r="AUI103" s="631"/>
      <c r="AUJ103" s="631"/>
      <c r="AUK103" s="631"/>
      <c r="AUL103" s="631"/>
      <c r="AUM103" s="631"/>
      <c r="AUN103" s="631"/>
      <c r="AUO103" s="631"/>
      <c r="AUP103" s="631"/>
      <c r="AUQ103" s="631"/>
      <c r="AUR103" s="631"/>
      <c r="AUS103" s="631"/>
      <c r="AUT103" s="631"/>
      <c r="AUU103" s="631"/>
      <c r="AUV103" s="631"/>
      <c r="AUW103" s="631"/>
      <c r="AUX103" s="631"/>
      <c r="AUY103" s="631"/>
      <c r="AUZ103" s="631"/>
      <c r="AVA103" s="631"/>
      <c r="AVB103" s="631"/>
      <c r="AVC103" s="631"/>
      <c r="AVD103" s="631"/>
      <c r="AVE103" s="631"/>
      <c r="AVF103" s="631"/>
      <c r="AVG103" s="631"/>
      <c r="AVH103" s="631"/>
      <c r="AVI103" s="631"/>
      <c r="AVJ103" s="631"/>
      <c r="AVK103" s="631"/>
      <c r="AVL103" s="631"/>
      <c r="AVM103" s="631"/>
      <c r="AVN103" s="631"/>
      <c r="AVO103" s="631"/>
      <c r="AVP103" s="631"/>
      <c r="AVQ103" s="631"/>
      <c r="AVR103" s="631"/>
      <c r="AVS103" s="631"/>
      <c r="AVT103" s="631"/>
      <c r="AVU103" s="631"/>
      <c r="AVV103" s="631"/>
      <c r="AVW103" s="631"/>
      <c r="AVX103" s="631"/>
      <c r="AVY103" s="631"/>
      <c r="AVZ103" s="631"/>
      <c r="AWA103" s="631"/>
      <c r="AWB103" s="631"/>
      <c r="AWC103" s="631"/>
      <c r="AWD103" s="631"/>
      <c r="AWE103" s="631"/>
      <c r="AWF103" s="631"/>
      <c r="AWG103" s="631"/>
      <c r="AWH103" s="631"/>
      <c r="AWI103" s="631"/>
      <c r="AWJ103" s="631"/>
      <c r="AWK103" s="631"/>
      <c r="AWL103" s="631"/>
      <c r="AWM103" s="631"/>
      <c r="AWN103" s="631"/>
      <c r="AWO103" s="631"/>
      <c r="AWP103" s="631"/>
      <c r="AWQ103" s="631"/>
      <c r="AWR103" s="631"/>
      <c r="AWS103" s="631"/>
      <c r="AWT103" s="631"/>
      <c r="AWU103" s="631"/>
      <c r="AWV103" s="631"/>
      <c r="AWW103" s="631"/>
      <c r="AWX103" s="631"/>
      <c r="AWY103" s="631"/>
      <c r="AWZ103" s="631"/>
      <c r="AXA103" s="631"/>
      <c r="AXB103" s="631"/>
      <c r="AXC103" s="631"/>
      <c r="AXD103" s="631"/>
      <c r="AXE103" s="631"/>
      <c r="AXF103" s="631"/>
      <c r="AXG103" s="631"/>
      <c r="AXH103" s="631"/>
      <c r="AXI103" s="631"/>
      <c r="AXJ103" s="631"/>
      <c r="AXK103" s="631"/>
      <c r="AXL103" s="631"/>
      <c r="AXM103" s="631"/>
      <c r="AXN103" s="631"/>
      <c r="AXO103" s="631"/>
      <c r="AXP103" s="631"/>
      <c r="AXQ103" s="631"/>
      <c r="AXR103" s="631"/>
      <c r="AXS103" s="631"/>
      <c r="AXT103" s="631"/>
      <c r="AXU103" s="631"/>
      <c r="AXV103" s="631"/>
      <c r="AXW103" s="631"/>
      <c r="AXX103" s="631"/>
      <c r="AXY103" s="631"/>
      <c r="AXZ103" s="631"/>
      <c r="AYA103" s="631"/>
      <c r="AYB103" s="631"/>
      <c r="AYC103" s="631"/>
      <c r="AYD103" s="631"/>
      <c r="AYE103" s="631"/>
      <c r="AYF103" s="631"/>
      <c r="AYG103" s="631"/>
      <c r="AYH103" s="631"/>
      <c r="AYI103" s="631"/>
      <c r="AYJ103" s="631"/>
      <c r="AYK103" s="631"/>
      <c r="AYL103" s="631"/>
      <c r="AYM103" s="631"/>
      <c r="AYN103" s="631"/>
      <c r="AYO103" s="631"/>
      <c r="AYP103" s="631"/>
      <c r="AYQ103" s="631"/>
      <c r="AYR103" s="631"/>
      <c r="AYS103" s="631"/>
      <c r="AYT103" s="631"/>
      <c r="AYU103" s="631"/>
      <c r="AYV103" s="631"/>
      <c r="AYW103" s="631"/>
      <c r="AYX103" s="631"/>
      <c r="AYY103" s="631"/>
      <c r="AYZ103" s="631"/>
      <c r="AZA103" s="631"/>
      <c r="AZB103" s="631"/>
      <c r="AZC103" s="631"/>
      <c r="AZD103" s="631"/>
      <c r="AZE103" s="631"/>
      <c r="AZF103" s="631"/>
      <c r="AZG103" s="631"/>
      <c r="AZH103" s="631"/>
      <c r="AZI103" s="631"/>
      <c r="AZJ103" s="631"/>
      <c r="AZK103" s="631"/>
      <c r="AZL103" s="631"/>
      <c r="AZM103" s="631"/>
      <c r="AZN103" s="631"/>
      <c r="AZO103" s="631"/>
      <c r="AZP103" s="631"/>
      <c r="AZQ103" s="631"/>
      <c r="AZR103" s="631"/>
      <c r="AZS103" s="631"/>
      <c r="AZT103" s="631"/>
      <c r="AZU103" s="631"/>
      <c r="AZV103" s="631"/>
      <c r="AZW103" s="631"/>
      <c r="AZX103" s="631"/>
      <c r="AZY103" s="631"/>
      <c r="AZZ103" s="631"/>
      <c r="BAA103" s="631"/>
      <c r="BAB103" s="631"/>
      <c r="BAC103" s="631"/>
      <c r="BAD103" s="631"/>
      <c r="BAE103" s="631"/>
      <c r="BAF103" s="631"/>
      <c r="BAG103" s="631"/>
      <c r="BAH103" s="631"/>
      <c r="BAI103" s="631"/>
      <c r="BAJ103" s="631"/>
      <c r="BAK103" s="631"/>
      <c r="BAL103" s="631"/>
      <c r="BAM103" s="631"/>
      <c r="BAN103" s="631"/>
      <c r="BAO103" s="631"/>
      <c r="BAP103" s="631"/>
      <c r="BAQ103" s="631"/>
      <c r="BAR103" s="631"/>
      <c r="BAS103" s="631"/>
      <c r="BAT103" s="631"/>
      <c r="BAU103" s="631"/>
      <c r="BAV103" s="631"/>
      <c r="BAW103" s="631"/>
      <c r="BAX103" s="631"/>
      <c r="BAY103" s="631"/>
      <c r="BAZ103" s="631"/>
      <c r="BBA103" s="631"/>
      <c r="BBB103" s="631"/>
      <c r="BBC103" s="631"/>
      <c r="BBD103" s="631"/>
      <c r="BBE103" s="631"/>
      <c r="BBF103" s="631"/>
      <c r="BBG103" s="631"/>
      <c r="BBH103" s="631"/>
      <c r="BBI103" s="631"/>
      <c r="BBJ103" s="631"/>
      <c r="BBK103" s="631"/>
      <c r="BBL103" s="631"/>
      <c r="BBM103" s="631"/>
      <c r="BBN103" s="631"/>
      <c r="BBO103" s="631"/>
      <c r="BBP103" s="631"/>
      <c r="BBQ103" s="631"/>
      <c r="BBR103" s="631"/>
      <c r="BBS103" s="631"/>
      <c r="BBT103" s="631"/>
      <c r="BBU103" s="631"/>
      <c r="BBV103" s="631"/>
      <c r="BBW103" s="631"/>
      <c r="BBX103" s="631"/>
      <c r="BBY103" s="631"/>
      <c r="BBZ103" s="631"/>
      <c r="BCA103" s="631"/>
      <c r="BCB103" s="631"/>
      <c r="BCC103" s="631"/>
      <c r="BCD103" s="631"/>
      <c r="BCE103" s="631"/>
      <c r="BCF103" s="631"/>
      <c r="BCG103" s="631"/>
      <c r="BCH103" s="631"/>
      <c r="BCI103" s="631"/>
      <c r="BCJ103" s="631"/>
      <c r="BCK103" s="631"/>
      <c r="BCL103" s="631"/>
      <c r="BCM103" s="631"/>
      <c r="BCN103" s="631"/>
      <c r="BCO103" s="631"/>
      <c r="BCP103" s="631"/>
      <c r="BCQ103" s="631"/>
      <c r="BCR103" s="631"/>
      <c r="BCS103" s="631"/>
      <c r="BCT103" s="631"/>
      <c r="BCU103" s="631"/>
      <c r="BCV103" s="631"/>
      <c r="BCW103" s="631"/>
      <c r="BCX103" s="631"/>
      <c r="BCY103" s="631"/>
      <c r="BCZ103" s="631"/>
      <c r="BDA103" s="631"/>
      <c r="BDB103" s="631"/>
      <c r="BDC103" s="631"/>
      <c r="BDD103" s="631"/>
      <c r="BDE103" s="631"/>
      <c r="BDF103" s="631"/>
      <c r="BDG103" s="631"/>
      <c r="BDH103" s="631"/>
      <c r="BDI103" s="631"/>
      <c r="BDJ103" s="631"/>
      <c r="BDK103" s="631"/>
    </row>
    <row r="104" spans="1:1467">
      <c r="B104" s="631" t="s">
        <v>359</v>
      </c>
    </row>
    <row r="105" spans="1:1467">
      <c r="B105" s="631" t="s">
        <v>341</v>
      </c>
    </row>
    <row r="107" spans="1:1467" ht="15.75">
      <c r="B107" s="1125" t="s">
        <v>360</v>
      </c>
      <c r="C107" s="1125"/>
      <c r="D107" s="1125"/>
      <c r="E107" s="1125"/>
      <c r="F107" s="1125"/>
    </row>
    <row r="108" spans="1:1467" ht="16.5" thickBot="1">
      <c r="B108" s="675"/>
      <c r="C108" s="675"/>
      <c r="D108" s="675"/>
      <c r="E108" s="675"/>
      <c r="F108" s="675"/>
    </row>
    <row r="109" spans="1:1467" customFormat="1">
      <c r="A109" s="631"/>
      <c r="B109" s="654" t="s">
        <v>361</v>
      </c>
      <c r="C109" s="655"/>
      <c r="D109" s="1126" t="s">
        <v>349</v>
      </c>
      <c r="E109" s="1126"/>
      <c r="F109" s="1127"/>
      <c r="G109" s="631"/>
      <c r="H109" s="631"/>
      <c r="I109" s="631"/>
      <c r="J109" s="631"/>
      <c r="K109" s="631"/>
      <c r="L109" s="631"/>
      <c r="M109" s="631"/>
      <c r="N109" s="631"/>
      <c r="O109" s="631"/>
      <c r="P109" s="631"/>
      <c r="Q109" s="631"/>
      <c r="R109" s="631"/>
      <c r="S109" s="631"/>
      <c r="T109" s="631"/>
      <c r="U109" s="631"/>
      <c r="V109" s="631"/>
      <c r="W109" s="631"/>
      <c r="X109" s="631"/>
      <c r="Y109" s="631"/>
      <c r="Z109" s="631"/>
      <c r="AA109" s="631"/>
      <c r="AB109" s="631"/>
      <c r="AC109" s="631"/>
      <c r="AD109" s="631"/>
      <c r="AE109" s="631"/>
      <c r="AF109" s="631"/>
      <c r="AG109" s="631"/>
      <c r="AH109" s="631"/>
      <c r="AI109" s="631"/>
      <c r="AJ109" s="631"/>
      <c r="AK109" s="631"/>
      <c r="AL109" s="631"/>
      <c r="AM109" s="631"/>
      <c r="AN109" s="631"/>
      <c r="AO109" s="631"/>
      <c r="AP109" s="631"/>
      <c r="AQ109" s="631"/>
      <c r="AR109" s="631"/>
      <c r="AS109" s="631"/>
      <c r="AT109" s="631"/>
      <c r="AU109" s="631"/>
      <c r="AV109" s="631"/>
      <c r="AW109" s="631"/>
      <c r="AX109" s="631"/>
      <c r="AY109" s="631"/>
      <c r="AZ109" s="631"/>
      <c r="BA109" s="631"/>
      <c r="BB109" s="631"/>
      <c r="BC109" s="631"/>
      <c r="BD109" s="631"/>
      <c r="BE109" s="631"/>
      <c r="BF109" s="631"/>
      <c r="BG109" s="631"/>
      <c r="BH109" s="631"/>
      <c r="BI109" s="631"/>
      <c r="BJ109" s="631"/>
      <c r="BK109" s="631"/>
      <c r="BL109" s="631"/>
      <c r="BM109" s="631"/>
      <c r="BN109" s="631"/>
      <c r="BO109" s="631"/>
      <c r="BP109" s="631"/>
      <c r="BQ109" s="631"/>
      <c r="BR109" s="631"/>
      <c r="BS109" s="631"/>
      <c r="BT109" s="631"/>
      <c r="BU109" s="631"/>
      <c r="BV109" s="631"/>
      <c r="BW109" s="631"/>
      <c r="BX109" s="631"/>
      <c r="BY109" s="631"/>
      <c r="BZ109" s="631"/>
      <c r="CA109" s="631"/>
      <c r="CB109" s="631"/>
      <c r="CC109" s="631"/>
      <c r="CD109" s="631"/>
      <c r="CE109" s="631"/>
      <c r="CF109" s="631"/>
      <c r="CG109" s="631"/>
      <c r="CH109" s="631"/>
      <c r="CI109" s="631"/>
      <c r="CJ109" s="631"/>
      <c r="CK109" s="631"/>
      <c r="CL109" s="631"/>
      <c r="CM109" s="631"/>
      <c r="CN109" s="631"/>
      <c r="CO109" s="631"/>
      <c r="CP109" s="631"/>
      <c r="CQ109" s="631"/>
      <c r="CR109" s="631"/>
      <c r="CS109" s="631"/>
      <c r="CT109" s="631"/>
      <c r="CU109" s="631"/>
      <c r="CV109" s="631"/>
      <c r="CW109" s="631"/>
      <c r="CX109" s="631"/>
      <c r="CY109" s="631"/>
      <c r="CZ109" s="631"/>
      <c r="DA109" s="631"/>
      <c r="DB109" s="631"/>
      <c r="DC109" s="631"/>
      <c r="DD109" s="631"/>
      <c r="DE109" s="631"/>
      <c r="DF109" s="631"/>
      <c r="DG109" s="631"/>
      <c r="DH109" s="631"/>
      <c r="DI109" s="631"/>
      <c r="DJ109" s="631"/>
      <c r="DK109" s="631"/>
      <c r="DL109" s="631"/>
      <c r="DM109" s="631"/>
      <c r="DN109" s="631"/>
      <c r="DO109" s="631"/>
      <c r="DP109" s="631"/>
      <c r="DQ109" s="631"/>
      <c r="DR109" s="631"/>
      <c r="DS109" s="631"/>
      <c r="DT109" s="631"/>
      <c r="DU109" s="631"/>
      <c r="DV109" s="631"/>
      <c r="DW109" s="631"/>
      <c r="DX109" s="631"/>
      <c r="DY109" s="631"/>
      <c r="DZ109" s="631"/>
      <c r="EA109" s="631"/>
      <c r="EB109" s="631"/>
      <c r="EC109" s="631"/>
      <c r="ED109" s="631"/>
      <c r="EE109" s="631"/>
      <c r="EF109" s="631"/>
      <c r="EG109" s="631"/>
      <c r="EH109" s="631"/>
      <c r="EI109" s="631"/>
      <c r="EJ109" s="631"/>
      <c r="EK109" s="631"/>
      <c r="EL109" s="631"/>
      <c r="EM109" s="631"/>
      <c r="EN109" s="631"/>
      <c r="EO109" s="631"/>
      <c r="EP109" s="631"/>
      <c r="EQ109" s="631"/>
      <c r="ER109" s="631"/>
      <c r="ES109" s="631"/>
      <c r="ET109" s="631"/>
      <c r="EU109" s="631"/>
      <c r="EV109" s="631"/>
      <c r="EW109" s="631"/>
      <c r="EX109" s="631"/>
      <c r="EY109" s="631"/>
      <c r="EZ109" s="631"/>
      <c r="FA109" s="631"/>
      <c r="FB109" s="631"/>
      <c r="FC109" s="631"/>
      <c r="FD109" s="631"/>
      <c r="FE109" s="631"/>
      <c r="FF109" s="631"/>
      <c r="FG109" s="631"/>
      <c r="FH109" s="631"/>
      <c r="FI109" s="631"/>
      <c r="FJ109" s="631"/>
      <c r="FK109" s="631"/>
      <c r="FL109" s="631"/>
      <c r="FM109" s="631"/>
      <c r="FN109" s="631"/>
      <c r="FO109" s="631"/>
      <c r="FP109" s="631"/>
      <c r="FQ109" s="631"/>
      <c r="FR109" s="631"/>
      <c r="FS109" s="631"/>
      <c r="FT109" s="631"/>
      <c r="FU109" s="631"/>
      <c r="FV109" s="631"/>
      <c r="FW109" s="631"/>
      <c r="FX109" s="631"/>
      <c r="FY109" s="631"/>
      <c r="FZ109" s="631"/>
      <c r="GA109" s="631"/>
      <c r="GB109" s="631"/>
      <c r="GC109" s="631"/>
      <c r="GD109" s="631"/>
      <c r="GE109" s="631"/>
      <c r="GF109" s="631"/>
      <c r="GG109" s="631"/>
      <c r="GH109" s="631"/>
      <c r="GI109" s="631"/>
      <c r="GJ109" s="631"/>
      <c r="GK109" s="631"/>
      <c r="GL109" s="631"/>
      <c r="GM109" s="631"/>
      <c r="GN109" s="631"/>
      <c r="GO109" s="631"/>
      <c r="GP109" s="631"/>
      <c r="GQ109" s="631"/>
      <c r="GR109" s="631"/>
      <c r="GS109" s="631"/>
      <c r="GT109" s="631"/>
      <c r="GU109" s="631"/>
      <c r="GV109" s="631"/>
      <c r="GW109" s="631"/>
      <c r="GX109" s="631"/>
      <c r="GY109" s="631"/>
      <c r="GZ109" s="631"/>
      <c r="HA109" s="631"/>
      <c r="HB109" s="631"/>
      <c r="HC109" s="631"/>
      <c r="HD109" s="631"/>
      <c r="HE109" s="631"/>
      <c r="HF109" s="631"/>
      <c r="HG109" s="631"/>
      <c r="HH109" s="631"/>
      <c r="HI109" s="631"/>
      <c r="HJ109" s="631"/>
      <c r="HK109" s="631"/>
      <c r="HL109" s="631"/>
      <c r="HM109" s="631"/>
      <c r="HN109" s="631"/>
      <c r="HO109" s="631"/>
      <c r="HP109" s="631"/>
      <c r="HQ109" s="631"/>
      <c r="HR109" s="631"/>
      <c r="HS109" s="631"/>
      <c r="HT109" s="631"/>
      <c r="HU109" s="631"/>
      <c r="HV109" s="631"/>
      <c r="HW109" s="631"/>
      <c r="HX109" s="631"/>
      <c r="HY109" s="631"/>
      <c r="HZ109" s="631"/>
      <c r="IA109" s="631"/>
      <c r="IB109" s="631"/>
      <c r="IC109" s="631"/>
      <c r="ID109" s="631"/>
      <c r="IE109" s="631"/>
      <c r="IF109" s="631"/>
      <c r="IG109" s="631"/>
      <c r="IH109" s="631"/>
      <c r="II109" s="631"/>
      <c r="IJ109" s="631"/>
      <c r="IK109" s="631"/>
      <c r="IL109" s="631"/>
      <c r="IM109" s="631"/>
      <c r="IN109" s="631"/>
      <c r="IO109" s="631"/>
      <c r="IP109" s="631"/>
      <c r="IQ109" s="631"/>
      <c r="IR109" s="631"/>
      <c r="IS109" s="631"/>
      <c r="IT109" s="631"/>
      <c r="IU109" s="631"/>
      <c r="IV109" s="631"/>
      <c r="IW109" s="631"/>
      <c r="IX109" s="631"/>
      <c r="IY109" s="631"/>
      <c r="IZ109" s="631"/>
      <c r="JA109" s="631"/>
      <c r="JB109" s="631"/>
      <c r="JC109" s="631"/>
      <c r="JD109" s="631"/>
      <c r="JE109" s="631"/>
      <c r="JF109" s="631"/>
      <c r="JG109" s="631"/>
      <c r="JH109" s="631"/>
      <c r="JI109" s="631"/>
      <c r="JJ109" s="631"/>
      <c r="JK109" s="631"/>
      <c r="JL109" s="631"/>
      <c r="JM109" s="631"/>
      <c r="JN109" s="631"/>
      <c r="JO109" s="631"/>
      <c r="JP109" s="631"/>
      <c r="JQ109" s="631"/>
      <c r="JR109" s="631"/>
      <c r="JS109" s="631"/>
      <c r="JT109" s="631"/>
      <c r="JU109" s="631"/>
      <c r="JV109" s="631"/>
      <c r="JW109" s="631"/>
      <c r="JX109" s="631"/>
      <c r="JY109" s="631"/>
      <c r="JZ109" s="631"/>
      <c r="KA109" s="631"/>
      <c r="KB109" s="631"/>
      <c r="KC109" s="631"/>
      <c r="KD109" s="631"/>
      <c r="KE109" s="631"/>
      <c r="KF109" s="631"/>
      <c r="KG109" s="631"/>
      <c r="KH109" s="631"/>
      <c r="KI109" s="631"/>
      <c r="KJ109" s="631"/>
      <c r="KK109" s="631"/>
      <c r="KL109" s="631"/>
      <c r="KM109" s="631"/>
      <c r="KN109" s="631"/>
      <c r="KO109" s="631"/>
      <c r="KP109" s="631"/>
      <c r="KQ109" s="631"/>
      <c r="KR109" s="631"/>
      <c r="KS109" s="631"/>
      <c r="KT109" s="631"/>
      <c r="KU109" s="631"/>
      <c r="KV109" s="631"/>
      <c r="KW109" s="631"/>
      <c r="KX109" s="631"/>
      <c r="KY109" s="631"/>
      <c r="KZ109" s="631"/>
      <c r="LA109" s="631"/>
      <c r="LB109" s="631"/>
      <c r="LC109" s="631"/>
      <c r="LD109" s="631"/>
      <c r="LE109" s="631"/>
      <c r="LF109" s="631"/>
      <c r="LG109" s="631"/>
      <c r="LH109" s="631"/>
      <c r="LI109" s="631"/>
      <c r="LJ109" s="631"/>
      <c r="LK109" s="631"/>
      <c r="LL109" s="631"/>
      <c r="LM109" s="631"/>
      <c r="LN109" s="631"/>
      <c r="LO109" s="631"/>
      <c r="LP109" s="631"/>
      <c r="LQ109" s="631"/>
      <c r="LR109" s="631"/>
      <c r="LS109" s="631"/>
      <c r="LT109" s="631"/>
      <c r="LU109" s="631"/>
      <c r="LV109" s="631"/>
      <c r="LW109" s="631"/>
      <c r="LX109" s="631"/>
      <c r="LY109" s="631"/>
      <c r="LZ109" s="631"/>
      <c r="MA109" s="631"/>
      <c r="MB109" s="631"/>
      <c r="MC109" s="631"/>
      <c r="MD109" s="631"/>
      <c r="ME109" s="631"/>
      <c r="MF109" s="631"/>
      <c r="MG109" s="631"/>
      <c r="MH109" s="631"/>
      <c r="MI109" s="631"/>
      <c r="MJ109" s="631"/>
      <c r="MK109" s="631"/>
      <c r="ML109" s="631"/>
      <c r="MM109" s="631"/>
      <c r="MN109" s="631"/>
      <c r="MO109" s="631"/>
      <c r="MP109" s="631"/>
      <c r="MQ109" s="631"/>
      <c r="MR109" s="631"/>
      <c r="MS109" s="631"/>
      <c r="MT109" s="631"/>
      <c r="MU109" s="631"/>
      <c r="MV109" s="631"/>
      <c r="MW109" s="631"/>
      <c r="MX109" s="631"/>
      <c r="MY109" s="631"/>
      <c r="MZ109" s="631"/>
      <c r="NA109" s="631"/>
      <c r="NB109" s="631"/>
      <c r="NC109" s="631"/>
      <c r="ND109" s="631"/>
      <c r="NE109" s="631"/>
      <c r="NF109" s="631"/>
      <c r="NG109" s="631"/>
      <c r="NH109" s="631"/>
      <c r="NI109" s="631"/>
      <c r="NJ109" s="631"/>
      <c r="NK109" s="631"/>
      <c r="NL109" s="631"/>
      <c r="NM109" s="631"/>
      <c r="NN109" s="631"/>
      <c r="NO109" s="631"/>
      <c r="NP109" s="631"/>
      <c r="NQ109" s="631"/>
      <c r="NR109" s="631"/>
      <c r="NS109" s="631"/>
      <c r="NT109" s="631"/>
      <c r="NU109" s="631"/>
      <c r="NV109" s="631"/>
      <c r="NW109" s="631"/>
      <c r="NX109" s="631"/>
      <c r="NY109" s="631"/>
      <c r="NZ109" s="631"/>
      <c r="OA109" s="631"/>
      <c r="OB109" s="631"/>
      <c r="OC109" s="631"/>
      <c r="OD109" s="631"/>
      <c r="OE109" s="631"/>
      <c r="OF109" s="631"/>
      <c r="OG109" s="631"/>
      <c r="OH109" s="631"/>
      <c r="OI109" s="631"/>
      <c r="OJ109" s="631"/>
      <c r="OK109" s="631"/>
      <c r="OL109" s="631"/>
      <c r="OM109" s="631"/>
      <c r="ON109" s="631"/>
      <c r="OO109" s="631"/>
      <c r="OP109" s="631"/>
      <c r="OQ109" s="631"/>
      <c r="OR109" s="631"/>
      <c r="OS109" s="631"/>
      <c r="OT109" s="631"/>
      <c r="OU109" s="631"/>
      <c r="OV109" s="631"/>
      <c r="OW109" s="631"/>
      <c r="OX109" s="631"/>
      <c r="OY109" s="631"/>
      <c r="OZ109" s="631"/>
      <c r="PA109" s="631"/>
      <c r="PB109" s="631"/>
      <c r="PC109" s="631"/>
      <c r="PD109" s="631"/>
      <c r="PE109" s="631"/>
      <c r="PF109" s="631"/>
      <c r="PG109" s="631"/>
      <c r="PH109" s="631"/>
      <c r="PI109" s="631"/>
      <c r="PJ109" s="631"/>
      <c r="PK109" s="631"/>
      <c r="PL109" s="631"/>
      <c r="PM109" s="631"/>
      <c r="PN109" s="631"/>
      <c r="PO109" s="631"/>
      <c r="PP109" s="631"/>
      <c r="PQ109" s="631"/>
      <c r="PR109" s="631"/>
      <c r="PS109" s="631"/>
      <c r="PT109" s="631"/>
      <c r="PU109" s="631"/>
      <c r="PV109" s="631"/>
      <c r="PW109" s="631"/>
      <c r="PX109" s="631"/>
      <c r="PY109" s="631"/>
      <c r="PZ109" s="631"/>
      <c r="QA109" s="631"/>
      <c r="QB109" s="631"/>
      <c r="QC109" s="631"/>
      <c r="QD109" s="631"/>
      <c r="QE109" s="631"/>
      <c r="QF109" s="631"/>
      <c r="QG109" s="631"/>
      <c r="QH109" s="631"/>
      <c r="QI109" s="631"/>
      <c r="QJ109" s="631"/>
      <c r="QK109" s="631"/>
      <c r="QL109" s="631"/>
      <c r="QM109" s="631"/>
      <c r="QN109" s="631"/>
      <c r="QO109" s="631"/>
      <c r="QP109" s="631"/>
      <c r="QQ109" s="631"/>
      <c r="QR109" s="631"/>
      <c r="QS109" s="631"/>
      <c r="QT109" s="631"/>
      <c r="QU109" s="631"/>
      <c r="QV109" s="631"/>
      <c r="QW109" s="631"/>
      <c r="QX109" s="631"/>
      <c r="QY109" s="631"/>
      <c r="QZ109" s="631"/>
      <c r="RA109" s="631"/>
      <c r="RB109" s="631"/>
      <c r="RC109" s="631"/>
      <c r="RD109" s="631"/>
      <c r="RE109" s="631"/>
      <c r="RF109" s="631"/>
      <c r="RG109" s="631"/>
      <c r="RH109" s="631"/>
      <c r="RI109" s="631"/>
      <c r="RJ109" s="631"/>
      <c r="RK109" s="631"/>
      <c r="RL109" s="631"/>
      <c r="RM109" s="631"/>
      <c r="RN109" s="631"/>
      <c r="RO109" s="631"/>
      <c r="RP109" s="631"/>
      <c r="RQ109" s="631"/>
      <c r="RR109" s="631"/>
      <c r="RS109" s="631"/>
      <c r="RT109" s="631"/>
      <c r="RU109" s="631"/>
      <c r="RV109" s="631"/>
      <c r="RW109" s="631"/>
      <c r="RX109" s="631"/>
      <c r="RY109" s="631"/>
      <c r="RZ109" s="631"/>
      <c r="SA109" s="631"/>
      <c r="SB109" s="631"/>
      <c r="SC109" s="631"/>
      <c r="SD109" s="631"/>
      <c r="SE109" s="631"/>
      <c r="SF109" s="631"/>
      <c r="SG109" s="631"/>
      <c r="SH109" s="631"/>
      <c r="SI109" s="631"/>
      <c r="SJ109" s="631"/>
      <c r="SK109" s="631"/>
      <c r="SL109" s="631"/>
      <c r="SM109" s="631"/>
      <c r="SN109" s="631"/>
      <c r="SO109" s="631"/>
      <c r="SP109" s="631"/>
      <c r="SQ109" s="631"/>
      <c r="SR109" s="631"/>
      <c r="SS109" s="631"/>
      <c r="ST109" s="631"/>
      <c r="SU109" s="631"/>
      <c r="SV109" s="631"/>
      <c r="SW109" s="631"/>
      <c r="SX109" s="631"/>
      <c r="SY109" s="631"/>
      <c r="SZ109" s="631"/>
      <c r="TA109" s="631"/>
      <c r="TB109" s="631"/>
      <c r="TC109" s="631"/>
      <c r="TD109" s="631"/>
      <c r="TE109" s="631"/>
      <c r="TF109" s="631"/>
      <c r="TG109" s="631"/>
      <c r="TH109" s="631"/>
      <c r="TI109" s="631"/>
      <c r="TJ109" s="631"/>
      <c r="TK109" s="631"/>
      <c r="TL109" s="631"/>
      <c r="TM109" s="631"/>
      <c r="TN109" s="631"/>
      <c r="TO109" s="631"/>
      <c r="TP109" s="631"/>
      <c r="TQ109" s="631"/>
      <c r="TR109" s="631"/>
      <c r="TS109" s="631"/>
      <c r="TT109" s="631"/>
      <c r="TU109" s="631"/>
      <c r="TV109" s="631"/>
      <c r="TW109" s="631"/>
      <c r="TX109" s="631"/>
      <c r="TY109" s="631"/>
      <c r="TZ109" s="631"/>
      <c r="UA109" s="631"/>
      <c r="UB109" s="631"/>
      <c r="UC109" s="631"/>
      <c r="UD109" s="631"/>
      <c r="UE109" s="631"/>
      <c r="UF109" s="631"/>
      <c r="UG109" s="631"/>
      <c r="UH109" s="631"/>
      <c r="UI109" s="631"/>
      <c r="UJ109" s="631"/>
      <c r="UK109" s="631"/>
      <c r="UL109" s="631"/>
      <c r="UM109" s="631"/>
      <c r="UN109" s="631"/>
      <c r="UO109" s="631"/>
      <c r="UP109" s="631"/>
      <c r="UQ109" s="631"/>
      <c r="UR109" s="631"/>
      <c r="US109" s="631"/>
      <c r="UT109" s="631"/>
      <c r="UU109" s="631"/>
      <c r="UV109" s="631"/>
      <c r="UW109" s="631"/>
      <c r="UX109" s="631"/>
      <c r="UY109" s="631"/>
      <c r="UZ109" s="631"/>
      <c r="VA109" s="631"/>
      <c r="VB109" s="631"/>
      <c r="VC109" s="631"/>
      <c r="VD109" s="631"/>
      <c r="VE109" s="631"/>
      <c r="VF109" s="631"/>
      <c r="VG109" s="631"/>
      <c r="VH109" s="631"/>
      <c r="VI109" s="631"/>
      <c r="VJ109" s="631"/>
      <c r="VK109" s="631"/>
      <c r="VL109" s="631"/>
      <c r="VM109" s="631"/>
      <c r="VN109" s="631"/>
      <c r="VO109" s="631"/>
      <c r="VP109" s="631"/>
      <c r="VQ109" s="631"/>
      <c r="VR109" s="631"/>
      <c r="VS109" s="631"/>
      <c r="VT109" s="631"/>
      <c r="VU109" s="631"/>
      <c r="VV109" s="631"/>
      <c r="VW109" s="631"/>
      <c r="VX109" s="631"/>
      <c r="VY109" s="631"/>
      <c r="VZ109" s="631"/>
      <c r="WA109" s="631"/>
      <c r="WB109" s="631"/>
      <c r="WC109" s="631"/>
      <c r="WD109" s="631"/>
      <c r="WE109" s="631"/>
      <c r="WF109" s="631"/>
      <c r="WG109" s="631"/>
      <c r="WH109" s="631"/>
      <c r="WI109" s="631"/>
      <c r="WJ109" s="631"/>
      <c r="WK109" s="631"/>
      <c r="WL109" s="631"/>
      <c r="WM109" s="631"/>
      <c r="WN109" s="631"/>
      <c r="WO109" s="631"/>
      <c r="WP109" s="631"/>
      <c r="WQ109" s="631"/>
      <c r="WR109" s="631"/>
      <c r="WS109" s="631"/>
      <c r="WT109" s="631"/>
      <c r="WU109" s="631"/>
      <c r="WV109" s="631"/>
      <c r="WW109" s="631"/>
      <c r="WX109" s="631"/>
      <c r="WY109" s="631"/>
      <c r="WZ109" s="631"/>
      <c r="XA109" s="631"/>
      <c r="XB109" s="631"/>
      <c r="XC109" s="631"/>
      <c r="XD109" s="631"/>
      <c r="XE109" s="631"/>
      <c r="XF109" s="631"/>
      <c r="XG109" s="631"/>
      <c r="XH109" s="631"/>
      <c r="XI109" s="631"/>
      <c r="XJ109" s="631"/>
      <c r="XK109" s="631"/>
      <c r="XL109" s="631"/>
      <c r="XM109" s="631"/>
      <c r="XN109" s="631"/>
      <c r="XO109" s="631"/>
      <c r="XP109" s="631"/>
      <c r="XQ109" s="631"/>
      <c r="XR109" s="631"/>
      <c r="XS109" s="631"/>
      <c r="XT109" s="631"/>
      <c r="XU109" s="631"/>
      <c r="XV109" s="631"/>
      <c r="XW109" s="631"/>
      <c r="XX109" s="631"/>
      <c r="XY109" s="631"/>
      <c r="XZ109" s="631"/>
      <c r="YA109" s="631"/>
      <c r="YB109" s="631"/>
      <c r="YC109" s="631"/>
      <c r="YD109" s="631"/>
      <c r="YE109" s="631"/>
      <c r="YF109" s="631"/>
      <c r="YG109" s="631"/>
      <c r="YH109" s="631"/>
      <c r="YI109" s="631"/>
      <c r="YJ109" s="631"/>
      <c r="YK109" s="631"/>
      <c r="YL109" s="631"/>
      <c r="YM109" s="631"/>
      <c r="YN109" s="631"/>
      <c r="YO109" s="631"/>
      <c r="YP109" s="631"/>
      <c r="YQ109" s="631"/>
      <c r="YR109" s="631"/>
      <c r="YS109" s="631"/>
      <c r="YT109" s="631"/>
      <c r="YU109" s="631"/>
      <c r="YV109" s="631"/>
      <c r="YW109" s="631"/>
      <c r="YX109" s="631"/>
      <c r="YY109" s="631"/>
      <c r="YZ109" s="631"/>
      <c r="ZA109" s="631"/>
      <c r="ZB109" s="631"/>
      <c r="ZC109" s="631"/>
      <c r="ZD109" s="631"/>
      <c r="ZE109" s="631"/>
      <c r="ZF109" s="631"/>
      <c r="ZG109" s="631"/>
      <c r="ZH109" s="631"/>
      <c r="ZI109" s="631"/>
      <c r="ZJ109" s="631"/>
      <c r="ZK109" s="631"/>
      <c r="ZL109" s="631"/>
      <c r="ZM109" s="631"/>
      <c r="ZN109" s="631"/>
      <c r="ZO109" s="631"/>
      <c r="ZP109" s="631"/>
      <c r="ZQ109" s="631"/>
      <c r="ZR109" s="631"/>
      <c r="ZS109" s="631"/>
      <c r="ZT109" s="631"/>
      <c r="ZU109" s="631"/>
      <c r="ZV109" s="631"/>
      <c r="ZW109" s="631"/>
      <c r="ZX109" s="631"/>
      <c r="ZY109" s="631"/>
      <c r="ZZ109" s="631"/>
      <c r="AAA109" s="631"/>
      <c r="AAB109" s="631"/>
      <c r="AAC109" s="631"/>
      <c r="AAD109" s="631"/>
      <c r="AAE109" s="631"/>
      <c r="AAF109" s="631"/>
      <c r="AAG109" s="631"/>
      <c r="AAH109" s="631"/>
      <c r="AAI109" s="631"/>
      <c r="AAJ109" s="631"/>
      <c r="AAK109" s="631"/>
      <c r="AAL109" s="631"/>
      <c r="AAM109" s="631"/>
      <c r="AAN109" s="631"/>
      <c r="AAO109" s="631"/>
      <c r="AAP109" s="631"/>
      <c r="AAQ109" s="631"/>
      <c r="AAR109" s="631"/>
      <c r="AAS109" s="631"/>
      <c r="AAT109" s="631"/>
      <c r="AAU109" s="631"/>
      <c r="AAV109" s="631"/>
      <c r="AAW109" s="631"/>
      <c r="AAX109" s="631"/>
      <c r="AAY109" s="631"/>
      <c r="AAZ109" s="631"/>
      <c r="ABA109" s="631"/>
      <c r="ABB109" s="631"/>
      <c r="ABC109" s="631"/>
      <c r="ABD109" s="631"/>
      <c r="ABE109" s="631"/>
      <c r="ABF109" s="631"/>
      <c r="ABG109" s="631"/>
      <c r="ABH109" s="631"/>
      <c r="ABI109" s="631"/>
      <c r="ABJ109" s="631"/>
      <c r="ABK109" s="631"/>
      <c r="ABL109" s="631"/>
      <c r="ABM109" s="631"/>
      <c r="ABN109" s="631"/>
      <c r="ABO109" s="631"/>
      <c r="ABP109" s="631"/>
      <c r="ABQ109" s="631"/>
      <c r="ABR109" s="631"/>
      <c r="ABS109" s="631"/>
      <c r="ABT109" s="631"/>
      <c r="ABU109" s="631"/>
      <c r="ABV109" s="631"/>
      <c r="ABW109" s="631"/>
      <c r="ABX109" s="631"/>
      <c r="ABY109" s="631"/>
      <c r="ABZ109" s="631"/>
      <c r="ACA109" s="631"/>
      <c r="ACB109" s="631"/>
      <c r="ACC109" s="631"/>
      <c r="ACD109" s="631"/>
      <c r="ACE109" s="631"/>
      <c r="ACF109" s="631"/>
      <c r="ACG109" s="631"/>
      <c r="ACH109" s="631"/>
      <c r="ACI109" s="631"/>
      <c r="ACJ109" s="631"/>
      <c r="ACK109" s="631"/>
      <c r="ACL109" s="631"/>
      <c r="ACM109" s="631"/>
      <c r="ACN109" s="631"/>
      <c r="ACO109" s="631"/>
      <c r="ACP109" s="631"/>
      <c r="ACQ109" s="631"/>
      <c r="ACR109" s="631"/>
      <c r="ACS109" s="631"/>
      <c r="ACT109" s="631"/>
      <c r="ACU109" s="631"/>
      <c r="ACV109" s="631"/>
      <c r="ACW109" s="631"/>
      <c r="ACX109" s="631"/>
      <c r="ACY109" s="631"/>
      <c r="ACZ109" s="631"/>
      <c r="ADA109" s="631"/>
      <c r="ADB109" s="631"/>
      <c r="ADC109" s="631"/>
      <c r="ADD109" s="631"/>
      <c r="ADE109" s="631"/>
      <c r="ADF109" s="631"/>
      <c r="ADG109" s="631"/>
      <c r="ADH109" s="631"/>
      <c r="ADI109" s="631"/>
      <c r="ADJ109" s="631"/>
      <c r="ADK109" s="631"/>
      <c r="ADL109" s="631"/>
      <c r="ADM109" s="631"/>
      <c r="ADN109" s="631"/>
      <c r="ADO109" s="631"/>
      <c r="ADP109" s="631"/>
      <c r="ADQ109" s="631"/>
      <c r="ADR109" s="631"/>
      <c r="ADS109" s="631"/>
      <c r="ADT109" s="631"/>
      <c r="ADU109" s="631"/>
      <c r="ADV109" s="631"/>
      <c r="ADW109" s="631"/>
      <c r="ADX109" s="631"/>
      <c r="ADY109" s="631"/>
      <c r="ADZ109" s="631"/>
      <c r="AEA109" s="631"/>
      <c r="AEB109" s="631"/>
      <c r="AEC109" s="631"/>
      <c r="AED109" s="631"/>
      <c r="AEE109" s="631"/>
      <c r="AEF109" s="631"/>
      <c r="AEG109" s="631"/>
      <c r="AEH109" s="631"/>
      <c r="AEI109" s="631"/>
      <c r="AEJ109" s="631"/>
      <c r="AEK109" s="631"/>
      <c r="AEL109" s="631"/>
      <c r="AEM109" s="631"/>
      <c r="AEN109" s="631"/>
      <c r="AEO109" s="631"/>
      <c r="AEP109" s="631"/>
      <c r="AEQ109" s="631"/>
      <c r="AER109" s="631"/>
      <c r="AES109" s="631"/>
      <c r="AET109" s="631"/>
      <c r="AEU109" s="631"/>
      <c r="AEV109" s="631"/>
      <c r="AEW109" s="631"/>
      <c r="AEX109" s="631"/>
      <c r="AEY109" s="631"/>
      <c r="AEZ109" s="631"/>
      <c r="AFA109" s="631"/>
      <c r="AFB109" s="631"/>
      <c r="AFC109" s="631"/>
      <c r="AFD109" s="631"/>
      <c r="AFE109" s="631"/>
      <c r="AFF109" s="631"/>
      <c r="AFG109" s="631"/>
      <c r="AFH109" s="631"/>
      <c r="AFI109" s="631"/>
      <c r="AFJ109" s="631"/>
      <c r="AFK109" s="631"/>
      <c r="AFL109" s="631"/>
      <c r="AFM109" s="631"/>
      <c r="AFN109" s="631"/>
      <c r="AFO109" s="631"/>
      <c r="AFP109" s="631"/>
      <c r="AFQ109" s="631"/>
      <c r="AFR109" s="631"/>
      <c r="AFS109" s="631"/>
      <c r="AFT109" s="631"/>
      <c r="AFU109" s="631"/>
      <c r="AFV109" s="631"/>
      <c r="AFW109" s="631"/>
      <c r="AFX109" s="631"/>
      <c r="AFY109" s="631"/>
      <c r="AFZ109" s="631"/>
      <c r="AGA109" s="631"/>
      <c r="AGB109" s="631"/>
      <c r="AGC109" s="631"/>
      <c r="AGD109" s="631"/>
      <c r="AGE109" s="631"/>
      <c r="AGF109" s="631"/>
      <c r="AGG109" s="631"/>
      <c r="AGH109" s="631"/>
      <c r="AGI109" s="631"/>
      <c r="AGJ109" s="631"/>
      <c r="AGK109" s="631"/>
      <c r="AGL109" s="631"/>
      <c r="AGM109" s="631"/>
      <c r="AGN109" s="631"/>
      <c r="AGO109" s="631"/>
      <c r="AGP109" s="631"/>
      <c r="AGQ109" s="631"/>
      <c r="AGR109" s="631"/>
      <c r="AGS109" s="631"/>
      <c r="AGT109" s="631"/>
      <c r="AGU109" s="631"/>
      <c r="AGV109" s="631"/>
      <c r="AGW109" s="631"/>
      <c r="AGX109" s="631"/>
      <c r="AGY109" s="631"/>
      <c r="AGZ109" s="631"/>
      <c r="AHA109" s="631"/>
      <c r="AHB109" s="631"/>
      <c r="AHC109" s="631"/>
      <c r="AHD109" s="631"/>
      <c r="AHE109" s="631"/>
      <c r="AHF109" s="631"/>
      <c r="AHG109" s="631"/>
      <c r="AHH109" s="631"/>
      <c r="AHI109" s="631"/>
      <c r="AHJ109" s="631"/>
      <c r="AHK109" s="631"/>
      <c r="AHL109" s="631"/>
      <c r="AHM109" s="631"/>
      <c r="AHN109" s="631"/>
      <c r="AHO109" s="631"/>
      <c r="AHP109" s="631"/>
      <c r="AHQ109" s="631"/>
      <c r="AHR109" s="631"/>
      <c r="AHS109" s="631"/>
      <c r="AHT109" s="631"/>
      <c r="AHU109" s="631"/>
      <c r="AHV109" s="631"/>
      <c r="AHW109" s="631"/>
      <c r="AHX109" s="631"/>
      <c r="AHY109" s="631"/>
      <c r="AHZ109" s="631"/>
      <c r="AIA109" s="631"/>
      <c r="AIB109" s="631"/>
      <c r="AIC109" s="631"/>
      <c r="AID109" s="631"/>
      <c r="AIE109" s="631"/>
      <c r="AIF109" s="631"/>
      <c r="AIG109" s="631"/>
      <c r="AIH109" s="631"/>
      <c r="AII109" s="631"/>
      <c r="AIJ109" s="631"/>
      <c r="AIK109" s="631"/>
      <c r="AIL109" s="631"/>
      <c r="AIM109" s="631"/>
      <c r="AIN109" s="631"/>
      <c r="AIO109" s="631"/>
      <c r="AIP109" s="631"/>
      <c r="AIQ109" s="631"/>
      <c r="AIR109" s="631"/>
      <c r="AIS109" s="631"/>
      <c r="AIT109" s="631"/>
      <c r="AIU109" s="631"/>
      <c r="AIV109" s="631"/>
      <c r="AIW109" s="631"/>
      <c r="AIX109" s="631"/>
      <c r="AIY109" s="631"/>
      <c r="AIZ109" s="631"/>
      <c r="AJA109" s="631"/>
      <c r="AJB109" s="631"/>
      <c r="AJC109" s="631"/>
      <c r="AJD109" s="631"/>
      <c r="AJE109" s="631"/>
      <c r="AJF109" s="631"/>
      <c r="AJG109" s="631"/>
      <c r="AJH109" s="631"/>
      <c r="AJI109" s="631"/>
      <c r="AJJ109" s="631"/>
      <c r="AJK109" s="631"/>
      <c r="AJL109" s="631"/>
      <c r="AJM109" s="631"/>
      <c r="AJN109" s="631"/>
      <c r="AJO109" s="631"/>
      <c r="AJP109" s="631"/>
      <c r="AJQ109" s="631"/>
      <c r="AJR109" s="631"/>
      <c r="AJS109" s="631"/>
      <c r="AJT109" s="631"/>
      <c r="AJU109" s="631"/>
      <c r="AJV109" s="631"/>
      <c r="AJW109" s="631"/>
      <c r="AJX109" s="631"/>
      <c r="AJY109" s="631"/>
      <c r="AJZ109" s="631"/>
      <c r="AKA109" s="631"/>
      <c r="AKB109" s="631"/>
      <c r="AKC109" s="631"/>
      <c r="AKD109" s="631"/>
      <c r="AKE109" s="631"/>
      <c r="AKF109" s="631"/>
      <c r="AKG109" s="631"/>
      <c r="AKH109" s="631"/>
      <c r="AKI109" s="631"/>
      <c r="AKJ109" s="631"/>
      <c r="AKK109" s="631"/>
      <c r="AKL109" s="631"/>
      <c r="AKM109" s="631"/>
      <c r="AKN109" s="631"/>
      <c r="AKO109" s="631"/>
      <c r="AKP109" s="631"/>
      <c r="AKQ109" s="631"/>
      <c r="AKR109" s="631"/>
      <c r="AKS109" s="631"/>
      <c r="AKT109" s="631"/>
      <c r="AKU109" s="631"/>
      <c r="AKV109" s="631"/>
      <c r="AKW109" s="631"/>
      <c r="AKX109" s="631"/>
      <c r="AKY109" s="631"/>
      <c r="AKZ109" s="631"/>
      <c r="ALA109" s="631"/>
      <c r="ALB109" s="631"/>
      <c r="ALC109" s="631"/>
      <c r="ALD109" s="631"/>
      <c r="ALE109" s="631"/>
      <c r="ALF109" s="631"/>
      <c r="ALG109" s="631"/>
      <c r="ALH109" s="631"/>
      <c r="ALI109" s="631"/>
      <c r="ALJ109" s="631"/>
      <c r="ALK109" s="631"/>
      <c r="ALL109" s="631"/>
      <c r="ALM109" s="631"/>
      <c r="ALN109" s="631"/>
      <c r="ALO109" s="631"/>
      <c r="ALP109" s="631"/>
      <c r="ALQ109" s="631"/>
      <c r="ALR109" s="631"/>
      <c r="ALS109" s="631"/>
      <c r="ALT109" s="631"/>
      <c r="ALU109" s="631"/>
      <c r="ALV109" s="631"/>
      <c r="ALW109" s="631"/>
      <c r="ALX109" s="631"/>
      <c r="ALY109" s="631"/>
      <c r="ALZ109" s="631"/>
      <c r="AMA109" s="631"/>
      <c r="AMB109" s="631"/>
      <c r="AMC109" s="631"/>
      <c r="AMD109" s="631"/>
      <c r="AME109" s="631"/>
      <c r="AMF109" s="631"/>
      <c r="AMG109" s="631"/>
      <c r="AMH109" s="631"/>
      <c r="AMI109" s="631"/>
      <c r="AMJ109" s="631"/>
      <c r="AMK109" s="631"/>
      <c r="AML109" s="631"/>
      <c r="AMM109" s="631"/>
      <c r="AMN109" s="631"/>
      <c r="AMO109" s="631"/>
      <c r="AMP109" s="631"/>
      <c r="AMQ109" s="631"/>
      <c r="AMR109" s="631"/>
      <c r="AMS109" s="631"/>
      <c r="AMT109" s="631"/>
      <c r="AMU109" s="631"/>
      <c r="AMV109" s="631"/>
      <c r="AMW109" s="631"/>
      <c r="AMX109" s="631"/>
      <c r="AMY109" s="631"/>
      <c r="AMZ109" s="631"/>
      <c r="ANA109" s="631"/>
      <c r="ANB109" s="631"/>
      <c r="ANC109" s="631"/>
      <c r="AND109" s="631"/>
      <c r="ANE109" s="631"/>
      <c r="ANF109" s="631"/>
      <c r="ANG109" s="631"/>
      <c r="ANH109" s="631"/>
      <c r="ANI109" s="631"/>
      <c r="ANJ109" s="631"/>
      <c r="ANK109" s="631"/>
      <c r="ANL109" s="631"/>
      <c r="ANM109" s="631"/>
      <c r="ANN109" s="631"/>
      <c r="ANO109" s="631"/>
      <c r="ANP109" s="631"/>
      <c r="ANQ109" s="631"/>
      <c r="ANR109" s="631"/>
      <c r="ANS109" s="631"/>
      <c r="ANT109" s="631"/>
      <c r="ANU109" s="631"/>
      <c r="ANV109" s="631"/>
      <c r="ANW109" s="631"/>
      <c r="ANX109" s="631"/>
      <c r="ANY109" s="631"/>
      <c r="ANZ109" s="631"/>
      <c r="AOA109" s="631"/>
      <c r="AOB109" s="631"/>
      <c r="AOC109" s="631"/>
      <c r="AOD109" s="631"/>
      <c r="AOE109" s="631"/>
      <c r="AOF109" s="631"/>
      <c r="AOG109" s="631"/>
      <c r="AOH109" s="631"/>
      <c r="AOI109" s="631"/>
      <c r="AOJ109" s="631"/>
      <c r="AOK109" s="631"/>
      <c r="AOL109" s="631"/>
      <c r="AOM109" s="631"/>
      <c r="AON109" s="631"/>
      <c r="AOO109" s="631"/>
      <c r="AOP109" s="631"/>
      <c r="AOQ109" s="631"/>
      <c r="AOR109" s="631"/>
      <c r="AOS109" s="631"/>
      <c r="AOT109" s="631"/>
      <c r="AOU109" s="631"/>
      <c r="AOV109" s="631"/>
      <c r="AOW109" s="631"/>
      <c r="AOX109" s="631"/>
      <c r="AOY109" s="631"/>
      <c r="AOZ109" s="631"/>
      <c r="APA109" s="631"/>
      <c r="APB109" s="631"/>
      <c r="APC109" s="631"/>
      <c r="APD109" s="631"/>
      <c r="APE109" s="631"/>
      <c r="APF109" s="631"/>
      <c r="APG109" s="631"/>
      <c r="APH109" s="631"/>
      <c r="API109" s="631"/>
      <c r="APJ109" s="631"/>
      <c r="APK109" s="631"/>
      <c r="APL109" s="631"/>
      <c r="APM109" s="631"/>
      <c r="APN109" s="631"/>
      <c r="APO109" s="631"/>
      <c r="APP109" s="631"/>
      <c r="APQ109" s="631"/>
      <c r="APR109" s="631"/>
      <c r="APS109" s="631"/>
      <c r="APT109" s="631"/>
      <c r="APU109" s="631"/>
      <c r="APV109" s="631"/>
      <c r="APW109" s="631"/>
      <c r="APX109" s="631"/>
      <c r="APY109" s="631"/>
      <c r="APZ109" s="631"/>
      <c r="AQA109" s="631"/>
      <c r="AQB109" s="631"/>
      <c r="AQC109" s="631"/>
      <c r="AQD109" s="631"/>
      <c r="AQE109" s="631"/>
      <c r="AQF109" s="631"/>
      <c r="AQG109" s="631"/>
      <c r="AQH109" s="631"/>
      <c r="AQI109" s="631"/>
      <c r="AQJ109" s="631"/>
      <c r="AQK109" s="631"/>
      <c r="AQL109" s="631"/>
      <c r="AQM109" s="631"/>
      <c r="AQN109" s="631"/>
      <c r="AQO109" s="631"/>
      <c r="AQP109" s="631"/>
      <c r="AQQ109" s="631"/>
      <c r="AQR109" s="631"/>
      <c r="AQS109" s="631"/>
      <c r="AQT109" s="631"/>
      <c r="AQU109" s="631"/>
      <c r="AQV109" s="631"/>
      <c r="AQW109" s="631"/>
      <c r="AQX109" s="631"/>
      <c r="AQY109" s="631"/>
      <c r="AQZ109" s="631"/>
      <c r="ARA109" s="631"/>
      <c r="ARB109" s="631"/>
      <c r="ARC109" s="631"/>
      <c r="ARD109" s="631"/>
      <c r="ARE109" s="631"/>
      <c r="ARF109" s="631"/>
      <c r="ARG109" s="631"/>
      <c r="ARH109" s="631"/>
      <c r="ARI109" s="631"/>
      <c r="ARJ109" s="631"/>
      <c r="ARK109" s="631"/>
      <c r="ARL109" s="631"/>
      <c r="ARM109" s="631"/>
      <c r="ARN109" s="631"/>
      <c r="ARO109" s="631"/>
      <c r="ARP109" s="631"/>
      <c r="ARQ109" s="631"/>
      <c r="ARR109" s="631"/>
      <c r="ARS109" s="631"/>
      <c r="ART109" s="631"/>
      <c r="ARU109" s="631"/>
      <c r="ARV109" s="631"/>
      <c r="ARW109" s="631"/>
      <c r="ARX109" s="631"/>
      <c r="ARY109" s="631"/>
      <c r="ARZ109" s="631"/>
      <c r="ASA109" s="631"/>
      <c r="ASB109" s="631"/>
      <c r="ASC109" s="631"/>
      <c r="ASD109" s="631"/>
      <c r="ASE109" s="631"/>
      <c r="ASF109" s="631"/>
      <c r="ASG109" s="631"/>
      <c r="ASH109" s="631"/>
      <c r="ASI109" s="631"/>
      <c r="ASJ109" s="631"/>
      <c r="ASK109" s="631"/>
      <c r="ASL109" s="631"/>
      <c r="ASM109" s="631"/>
      <c r="ASN109" s="631"/>
      <c r="ASO109" s="631"/>
      <c r="ASP109" s="631"/>
      <c r="ASQ109" s="631"/>
      <c r="ASR109" s="631"/>
      <c r="ASS109" s="631"/>
      <c r="AST109" s="631"/>
      <c r="ASU109" s="631"/>
      <c r="ASV109" s="631"/>
      <c r="ASW109" s="631"/>
      <c r="ASX109" s="631"/>
      <c r="ASY109" s="631"/>
      <c r="ASZ109" s="631"/>
      <c r="ATA109" s="631"/>
      <c r="ATB109" s="631"/>
      <c r="ATC109" s="631"/>
      <c r="ATD109" s="631"/>
      <c r="ATE109" s="631"/>
      <c r="ATF109" s="631"/>
      <c r="ATG109" s="631"/>
      <c r="ATH109" s="631"/>
      <c r="ATI109" s="631"/>
      <c r="ATJ109" s="631"/>
      <c r="ATK109" s="631"/>
      <c r="ATL109" s="631"/>
      <c r="ATM109" s="631"/>
      <c r="ATN109" s="631"/>
      <c r="ATO109" s="631"/>
      <c r="ATP109" s="631"/>
      <c r="ATQ109" s="631"/>
      <c r="ATR109" s="631"/>
      <c r="ATS109" s="631"/>
      <c r="ATT109" s="631"/>
      <c r="ATU109" s="631"/>
      <c r="ATV109" s="631"/>
      <c r="ATW109" s="631"/>
      <c r="ATX109" s="631"/>
      <c r="ATY109" s="631"/>
      <c r="ATZ109" s="631"/>
      <c r="AUA109" s="631"/>
      <c r="AUB109" s="631"/>
      <c r="AUC109" s="631"/>
      <c r="AUD109" s="631"/>
      <c r="AUE109" s="631"/>
      <c r="AUF109" s="631"/>
      <c r="AUG109" s="631"/>
      <c r="AUH109" s="631"/>
      <c r="AUI109" s="631"/>
      <c r="AUJ109" s="631"/>
      <c r="AUK109" s="631"/>
      <c r="AUL109" s="631"/>
      <c r="AUM109" s="631"/>
      <c r="AUN109" s="631"/>
      <c r="AUO109" s="631"/>
      <c r="AUP109" s="631"/>
      <c r="AUQ109" s="631"/>
      <c r="AUR109" s="631"/>
      <c r="AUS109" s="631"/>
      <c r="AUT109" s="631"/>
      <c r="AUU109" s="631"/>
      <c r="AUV109" s="631"/>
      <c r="AUW109" s="631"/>
      <c r="AUX109" s="631"/>
      <c r="AUY109" s="631"/>
      <c r="AUZ109" s="631"/>
      <c r="AVA109" s="631"/>
      <c r="AVB109" s="631"/>
      <c r="AVC109" s="631"/>
      <c r="AVD109" s="631"/>
      <c r="AVE109" s="631"/>
      <c r="AVF109" s="631"/>
      <c r="AVG109" s="631"/>
      <c r="AVH109" s="631"/>
      <c r="AVI109" s="631"/>
      <c r="AVJ109" s="631"/>
      <c r="AVK109" s="631"/>
      <c r="AVL109" s="631"/>
      <c r="AVM109" s="631"/>
      <c r="AVN109" s="631"/>
      <c r="AVO109" s="631"/>
      <c r="AVP109" s="631"/>
      <c r="AVQ109" s="631"/>
      <c r="AVR109" s="631"/>
      <c r="AVS109" s="631"/>
      <c r="AVT109" s="631"/>
      <c r="AVU109" s="631"/>
      <c r="AVV109" s="631"/>
      <c r="AVW109" s="631"/>
      <c r="AVX109" s="631"/>
      <c r="AVY109" s="631"/>
      <c r="AVZ109" s="631"/>
      <c r="AWA109" s="631"/>
      <c r="AWB109" s="631"/>
      <c r="AWC109" s="631"/>
      <c r="AWD109" s="631"/>
      <c r="AWE109" s="631"/>
      <c r="AWF109" s="631"/>
      <c r="AWG109" s="631"/>
      <c r="AWH109" s="631"/>
      <c r="AWI109" s="631"/>
      <c r="AWJ109" s="631"/>
      <c r="AWK109" s="631"/>
      <c r="AWL109" s="631"/>
      <c r="AWM109" s="631"/>
      <c r="AWN109" s="631"/>
      <c r="AWO109" s="631"/>
      <c r="AWP109" s="631"/>
      <c r="AWQ109" s="631"/>
      <c r="AWR109" s="631"/>
      <c r="AWS109" s="631"/>
      <c r="AWT109" s="631"/>
      <c r="AWU109" s="631"/>
      <c r="AWV109" s="631"/>
      <c r="AWW109" s="631"/>
      <c r="AWX109" s="631"/>
      <c r="AWY109" s="631"/>
      <c r="AWZ109" s="631"/>
      <c r="AXA109" s="631"/>
      <c r="AXB109" s="631"/>
      <c r="AXC109" s="631"/>
      <c r="AXD109" s="631"/>
      <c r="AXE109" s="631"/>
      <c r="AXF109" s="631"/>
      <c r="AXG109" s="631"/>
      <c r="AXH109" s="631"/>
      <c r="AXI109" s="631"/>
      <c r="AXJ109" s="631"/>
      <c r="AXK109" s="631"/>
      <c r="AXL109" s="631"/>
      <c r="AXM109" s="631"/>
      <c r="AXN109" s="631"/>
      <c r="AXO109" s="631"/>
      <c r="AXP109" s="631"/>
      <c r="AXQ109" s="631"/>
      <c r="AXR109" s="631"/>
      <c r="AXS109" s="631"/>
      <c r="AXT109" s="631"/>
      <c r="AXU109" s="631"/>
      <c r="AXV109" s="631"/>
      <c r="AXW109" s="631"/>
      <c r="AXX109" s="631"/>
      <c r="AXY109" s="631"/>
      <c r="AXZ109" s="631"/>
      <c r="AYA109" s="631"/>
      <c r="AYB109" s="631"/>
      <c r="AYC109" s="631"/>
      <c r="AYD109" s="631"/>
      <c r="AYE109" s="631"/>
      <c r="AYF109" s="631"/>
      <c r="AYG109" s="631"/>
      <c r="AYH109" s="631"/>
      <c r="AYI109" s="631"/>
      <c r="AYJ109" s="631"/>
      <c r="AYK109" s="631"/>
      <c r="AYL109" s="631"/>
      <c r="AYM109" s="631"/>
      <c r="AYN109" s="631"/>
      <c r="AYO109" s="631"/>
      <c r="AYP109" s="631"/>
      <c r="AYQ109" s="631"/>
      <c r="AYR109" s="631"/>
      <c r="AYS109" s="631"/>
      <c r="AYT109" s="631"/>
      <c r="AYU109" s="631"/>
      <c r="AYV109" s="631"/>
      <c r="AYW109" s="631"/>
      <c r="AYX109" s="631"/>
      <c r="AYY109" s="631"/>
      <c r="AYZ109" s="631"/>
      <c r="AZA109" s="631"/>
      <c r="AZB109" s="631"/>
      <c r="AZC109" s="631"/>
      <c r="AZD109" s="631"/>
      <c r="AZE109" s="631"/>
      <c r="AZF109" s="631"/>
      <c r="AZG109" s="631"/>
      <c r="AZH109" s="631"/>
      <c r="AZI109" s="631"/>
      <c r="AZJ109" s="631"/>
      <c r="AZK109" s="631"/>
      <c r="AZL109" s="631"/>
      <c r="AZM109" s="631"/>
      <c r="AZN109" s="631"/>
      <c r="AZO109" s="631"/>
      <c r="AZP109" s="631"/>
      <c r="AZQ109" s="631"/>
      <c r="AZR109" s="631"/>
      <c r="AZS109" s="631"/>
      <c r="AZT109" s="631"/>
      <c r="AZU109" s="631"/>
      <c r="AZV109" s="631"/>
      <c r="AZW109" s="631"/>
      <c r="AZX109" s="631"/>
      <c r="AZY109" s="631"/>
      <c r="AZZ109" s="631"/>
      <c r="BAA109" s="631"/>
      <c r="BAB109" s="631"/>
      <c r="BAC109" s="631"/>
      <c r="BAD109" s="631"/>
      <c r="BAE109" s="631"/>
      <c r="BAF109" s="631"/>
      <c r="BAG109" s="631"/>
      <c r="BAH109" s="631"/>
      <c r="BAI109" s="631"/>
      <c r="BAJ109" s="631"/>
      <c r="BAK109" s="631"/>
      <c r="BAL109" s="631"/>
      <c r="BAM109" s="631"/>
      <c r="BAN109" s="631"/>
      <c r="BAO109" s="631"/>
      <c r="BAP109" s="631"/>
      <c r="BAQ109" s="631"/>
      <c r="BAR109" s="631"/>
      <c r="BAS109" s="631"/>
      <c r="BAT109" s="631"/>
      <c r="BAU109" s="631"/>
      <c r="BAV109" s="631"/>
      <c r="BAW109" s="631"/>
      <c r="BAX109" s="631"/>
      <c r="BAY109" s="631"/>
      <c r="BAZ109" s="631"/>
      <c r="BBA109" s="631"/>
      <c r="BBB109" s="631"/>
      <c r="BBC109" s="631"/>
      <c r="BBD109" s="631"/>
      <c r="BBE109" s="631"/>
      <c r="BBF109" s="631"/>
      <c r="BBG109" s="631"/>
      <c r="BBH109" s="631"/>
      <c r="BBI109" s="631"/>
      <c r="BBJ109" s="631"/>
      <c r="BBK109" s="631"/>
      <c r="BBL109" s="631"/>
      <c r="BBM109" s="631"/>
      <c r="BBN109" s="631"/>
      <c r="BBO109" s="631"/>
      <c r="BBP109" s="631"/>
      <c r="BBQ109" s="631"/>
      <c r="BBR109" s="631"/>
      <c r="BBS109" s="631"/>
      <c r="BBT109" s="631"/>
      <c r="BBU109" s="631"/>
      <c r="BBV109" s="631"/>
      <c r="BBW109" s="631"/>
      <c r="BBX109" s="631"/>
      <c r="BBY109" s="631"/>
      <c r="BBZ109" s="631"/>
      <c r="BCA109" s="631"/>
      <c r="BCB109" s="631"/>
      <c r="BCC109" s="631"/>
      <c r="BCD109" s="631"/>
      <c r="BCE109" s="631"/>
      <c r="BCF109" s="631"/>
      <c r="BCG109" s="631"/>
      <c r="BCH109" s="631"/>
      <c r="BCI109" s="631"/>
      <c r="BCJ109" s="631"/>
      <c r="BCK109" s="631"/>
      <c r="BCL109" s="631"/>
      <c r="BCM109" s="631"/>
      <c r="BCN109" s="631"/>
      <c r="BCO109" s="631"/>
      <c r="BCP109" s="631"/>
      <c r="BCQ109" s="631"/>
      <c r="BCR109" s="631"/>
      <c r="BCS109" s="631"/>
      <c r="BCT109" s="631"/>
      <c r="BCU109" s="631"/>
      <c r="BCV109" s="631"/>
      <c r="BCW109" s="631"/>
      <c r="BCX109" s="631"/>
      <c r="BCY109" s="631"/>
      <c r="BCZ109" s="631"/>
      <c r="BDA109" s="631"/>
      <c r="BDB109" s="631"/>
      <c r="BDC109" s="631"/>
      <c r="BDD109" s="631"/>
      <c r="BDE109" s="631"/>
      <c r="BDF109" s="631"/>
      <c r="BDG109" s="631"/>
      <c r="BDH109" s="631"/>
      <c r="BDI109" s="631"/>
      <c r="BDJ109" s="631"/>
      <c r="BDK109" s="631"/>
    </row>
    <row r="110" spans="1:1467" customFormat="1">
      <c r="A110" s="631"/>
      <c r="B110" s="656" t="s">
        <v>165</v>
      </c>
      <c r="C110" s="657" t="s">
        <v>178</v>
      </c>
      <c r="D110" s="657" t="s">
        <v>157</v>
      </c>
      <c r="E110" s="657" t="s">
        <v>0</v>
      </c>
      <c r="F110" s="658" t="s">
        <v>1</v>
      </c>
      <c r="G110" s="631"/>
      <c r="H110" s="631"/>
      <c r="I110" s="631"/>
      <c r="J110" s="631"/>
      <c r="K110" s="631"/>
      <c r="L110" s="631"/>
      <c r="M110" s="631"/>
      <c r="N110" s="631"/>
      <c r="O110" s="631"/>
      <c r="P110" s="631"/>
      <c r="Q110" s="631"/>
      <c r="R110" s="631"/>
      <c r="S110" s="631"/>
      <c r="T110" s="631"/>
      <c r="U110" s="631"/>
      <c r="V110" s="631"/>
      <c r="W110" s="631"/>
      <c r="X110" s="631"/>
      <c r="Y110" s="631"/>
      <c r="Z110" s="631"/>
      <c r="AA110" s="631"/>
      <c r="AB110" s="631"/>
      <c r="AC110" s="631"/>
      <c r="AD110" s="631"/>
      <c r="AE110" s="631"/>
      <c r="AF110" s="631"/>
      <c r="AG110" s="631"/>
      <c r="AH110" s="631"/>
      <c r="AI110" s="631"/>
      <c r="AJ110" s="631"/>
      <c r="AK110" s="631"/>
      <c r="AL110" s="631"/>
      <c r="AM110" s="631"/>
      <c r="AN110" s="631"/>
      <c r="AO110" s="631"/>
      <c r="AP110" s="631"/>
      <c r="AQ110" s="631"/>
      <c r="AR110" s="631"/>
      <c r="AS110" s="631"/>
      <c r="AT110" s="631"/>
      <c r="AU110" s="631"/>
      <c r="AV110" s="631"/>
      <c r="AW110" s="631"/>
      <c r="AX110" s="631"/>
      <c r="AY110" s="631"/>
      <c r="AZ110" s="631"/>
      <c r="BA110" s="631"/>
      <c r="BB110" s="631"/>
      <c r="BC110" s="631"/>
      <c r="BD110" s="631"/>
      <c r="BE110" s="631"/>
      <c r="BF110" s="631"/>
      <c r="BG110" s="631"/>
      <c r="BH110" s="631"/>
      <c r="BI110" s="631"/>
      <c r="BJ110" s="631"/>
      <c r="BK110" s="631"/>
      <c r="BL110" s="631"/>
      <c r="BM110" s="631"/>
      <c r="BN110" s="631"/>
      <c r="BO110" s="631"/>
      <c r="BP110" s="631"/>
      <c r="BQ110" s="631"/>
      <c r="BR110" s="631"/>
      <c r="BS110" s="631"/>
      <c r="BT110" s="631"/>
      <c r="BU110" s="631"/>
      <c r="BV110" s="631"/>
      <c r="BW110" s="631"/>
      <c r="BX110" s="631"/>
      <c r="BY110" s="631"/>
      <c r="BZ110" s="631"/>
      <c r="CA110" s="631"/>
      <c r="CB110" s="631"/>
      <c r="CC110" s="631"/>
      <c r="CD110" s="631"/>
      <c r="CE110" s="631"/>
      <c r="CF110" s="631"/>
      <c r="CG110" s="631"/>
      <c r="CH110" s="631"/>
      <c r="CI110" s="631"/>
      <c r="CJ110" s="631"/>
      <c r="CK110" s="631"/>
      <c r="CL110" s="631"/>
      <c r="CM110" s="631"/>
      <c r="CN110" s="631"/>
      <c r="CO110" s="631"/>
      <c r="CP110" s="631"/>
      <c r="CQ110" s="631"/>
      <c r="CR110" s="631"/>
      <c r="CS110" s="631"/>
      <c r="CT110" s="631"/>
      <c r="CU110" s="631"/>
      <c r="CV110" s="631"/>
      <c r="CW110" s="631"/>
      <c r="CX110" s="631"/>
      <c r="CY110" s="631"/>
      <c r="CZ110" s="631"/>
      <c r="DA110" s="631"/>
      <c r="DB110" s="631"/>
      <c r="DC110" s="631"/>
      <c r="DD110" s="631"/>
      <c r="DE110" s="631"/>
      <c r="DF110" s="631"/>
      <c r="DG110" s="631"/>
      <c r="DH110" s="631"/>
      <c r="DI110" s="631"/>
      <c r="DJ110" s="631"/>
      <c r="DK110" s="631"/>
      <c r="DL110" s="631"/>
      <c r="DM110" s="631"/>
      <c r="DN110" s="631"/>
      <c r="DO110" s="631"/>
      <c r="DP110" s="631"/>
      <c r="DQ110" s="631"/>
      <c r="DR110" s="631"/>
      <c r="DS110" s="631"/>
      <c r="DT110" s="631"/>
      <c r="DU110" s="631"/>
      <c r="DV110" s="631"/>
      <c r="DW110" s="631"/>
      <c r="DX110" s="631"/>
      <c r="DY110" s="631"/>
      <c r="DZ110" s="631"/>
      <c r="EA110" s="631"/>
      <c r="EB110" s="631"/>
      <c r="EC110" s="631"/>
      <c r="ED110" s="631"/>
      <c r="EE110" s="631"/>
      <c r="EF110" s="631"/>
      <c r="EG110" s="631"/>
      <c r="EH110" s="631"/>
      <c r="EI110" s="631"/>
      <c r="EJ110" s="631"/>
      <c r="EK110" s="631"/>
      <c r="EL110" s="631"/>
      <c r="EM110" s="631"/>
      <c r="EN110" s="631"/>
      <c r="EO110" s="631"/>
      <c r="EP110" s="631"/>
      <c r="EQ110" s="631"/>
      <c r="ER110" s="631"/>
      <c r="ES110" s="631"/>
      <c r="ET110" s="631"/>
      <c r="EU110" s="631"/>
      <c r="EV110" s="631"/>
      <c r="EW110" s="631"/>
      <c r="EX110" s="631"/>
      <c r="EY110" s="631"/>
      <c r="EZ110" s="631"/>
      <c r="FA110" s="631"/>
      <c r="FB110" s="631"/>
      <c r="FC110" s="631"/>
      <c r="FD110" s="631"/>
      <c r="FE110" s="631"/>
      <c r="FF110" s="631"/>
      <c r="FG110" s="631"/>
      <c r="FH110" s="631"/>
      <c r="FI110" s="631"/>
      <c r="FJ110" s="631"/>
      <c r="FK110" s="631"/>
      <c r="FL110" s="631"/>
      <c r="FM110" s="631"/>
      <c r="FN110" s="631"/>
      <c r="FO110" s="631"/>
      <c r="FP110" s="631"/>
      <c r="FQ110" s="631"/>
      <c r="FR110" s="631"/>
      <c r="FS110" s="631"/>
      <c r="FT110" s="631"/>
      <c r="FU110" s="631"/>
      <c r="FV110" s="631"/>
      <c r="FW110" s="631"/>
      <c r="FX110" s="631"/>
      <c r="FY110" s="631"/>
      <c r="FZ110" s="631"/>
      <c r="GA110" s="631"/>
      <c r="GB110" s="631"/>
      <c r="GC110" s="631"/>
      <c r="GD110" s="631"/>
      <c r="GE110" s="631"/>
      <c r="GF110" s="631"/>
      <c r="GG110" s="631"/>
      <c r="GH110" s="631"/>
      <c r="GI110" s="631"/>
      <c r="GJ110" s="631"/>
      <c r="GK110" s="631"/>
      <c r="GL110" s="631"/>
      <c r="GM110" s="631"/>
      <c r="GN110" s="631"/>
      <c r="GO110" s="631"/>
      <c r="GP110" s="631"/>
      <c r="GQ110" s="631"/>
      <c r="GR110" s="631"/>
      <c r="GS110" s="631"/>
      <c r="GT110" s="631"/>
      <c r="GU110" s="631"/>
      <c r="GV110" s="631"/>
      <c r="GW110" s="631"/>
      <c r="GX110" s="631"/>
      <c r="GY110" s="631"/>
      <c r="GZ110" s="631"/>
      <c r="HA110" s="631"/>
      <c r="HB110" s="631"/>
      <c r="HC110" s="631"/>
      <c r="HD110" s="631"/>
      <c r="HE110" s="631"/>
      <c r="HF110" s="631"/>
      <c r="HG110" s="631"/>
      <c r="HH110" s="631"/>
      <c r="HI110" s="631"/>
      <c r="HJ110" s="631"/>
      <c r="HK110" s="631"/>
      <c r="HL110" s="631"/>
      <c r="HM110" s="631"/>
      <c r="HN110" s="631"/>
      <c r="HO110" s="631"/>
      <c r="HP110" s="631"/>
      <c r="HQ110" s="631"/>
      <c r="HR110" s="631"/>
      <c r="HS110" s="631"/>
      <c r="HT110" s="631"/>
      <c r="HU110" s="631"/>
      <c r="HV110" s="631"/>
      <c r="HW110" s="631"/>
      <c r="HX110" s="631"/>
      <c r="HY110" s="631"/>
      <c r="HZ110" s="631"/>
      <c r="IA110" s="631"/>
      <c r="IB110" s="631"/>
      <c r="IC110" s="631"/>
      <c r="ID110" s="631"/>
      <c r="IE110" s="631"/>
      <c r="IF110" s="631"/>
      <c r="IG110" s="631"/>
      <c r="IH110" s="631"/>
      <c r="II110" s="631"/>
      <c r="IJ110" s="631"/>
      <c r="IK110" s="631"/>
      <c r="IL110" s="631"/>
      <c r="IM110" s="631"/>
      <c r="IN110" s="631"/>
      <c r="IO110" s="631"/>
      <c r="IP110" s="631"/>
      <c r="IQ110" s="631"/>
      <c r="IR110" s="631"/>
      <c r="IS110" s="631"/>
      <c r="IT110" s="631"/>
      <c r="IU110" s="631"/>
      <c r="IV110" s="631"/>
      <c r="IW110" s="631"/>
      <c r="IX110" s="631"/>
      <c r="IY110" s="631"/>
      <c r="IZ110" s="631"/>
      <c r="JA110" s="631"/>
      <c r="JB110" s="631"/>
      <c r="JC110" s="631"/>
      <c r="JD110" s="631"/>
      <c r="JE110" s="631"/>
      <c r="JF110" s="631"/>
      <c r="JG110" s="631"/>
      <c r="JH110" s="631"/>
      <c r="JI110" s="631"/>
      <c r="JJ110" s="631"/>
      <c r="JK110" s="631"/>
      <c r="JL110" s="631"/>
      <c r="JM110" s="631"/>
      <c r="JN110" s="631"/>
      <c r="JO110" s="631"/>
      <c r="JP110" s="631"/>
      <c r="JQ110" s="631"/>
      <c r="JR110" s="631"/>
      <c r="JS110" s="631"/>
      <c r="JT110" s="631"/>
      <c r="JU110" s="631"/>
      <c r="JV110" s="631"/>
      <c r="JW110" s="631"/>
      <c r="JX110" s="631"/>
      <c r="JY110" s="631"/>
      <c r="JZ110" s="631"/>
      <c r="KA110" s="631"/>
      <c r="KB110" s="631"/>
      <c r="KC110" s="631"/>
      <c r="KD110" s="631"/>
      <c r="KE110" s="631"/>
      <c r="KF110" s="631"/>
      <c r="KG110" s="631"/>
      <c r="KH110" s="631"/>
      <c r="KI110" s="631"/>
      <c r="KJ110" s="631"/>
      <c r="KK110" s="631"/>
      <c r="KL110" s="631"/>
      <c r="KM110" s="631"/>
      <c r="KN110" s="631"/>
      <c r="KO110" s="631"/>
      <c r="KP110" s="631"/>
      <c r="KQ110" s="631"/>
      <c r="KR110" s="631"/>
      <c r="KS110" s="631"/>
      <c r="KT110" s="631"/>
      <c r="KU110" s="631"/>
      <c r="KV110" s="631"/>
      <c r="KW110" s="631"/>
      <c r="KX110" s="631"/>
      <c r="KY110" s="631"/>
      <c r="KZ110" s="631"/>
      <c r="LA110" s="631"/>
      <c r="LB110" s="631"/>
      <c r="LC110" s="631"/>
      <c r="LD110" s="631"/>
      <c r="LE110" s="631"/>
      <c r="LF110" s="631"/>
      <c r="LG110" s="631"/>
      <c r="LH110" s="631"/>
      <c r="LI110" s="631"/>
      <c r="LJ110" s="631"/>
      <c r="LK110" s="631"/>
      <c r="LL110" s="631"/>
      <c r="LM110" s="631"/>
      <c r="LN110" s="631"/>
      <c r="LO110" s="631"/>
      <c r="LP110" s="631"/>
      <c r="LQ110" s="631"/>
      <c r="LR110" s="631"/>
      <c r="LS110" s="631"/>
      <c r="LT110" s="631"/>
      <c r="LU110" s="631"/>
      <c r="LV110" s="631"/>
      <c r="LW110" s="631"/>
      <c r="LX110" s="631"/>
      <c r="LY110" s="631"/>
      <c r="LZ110" s="631"/>
      <c r="MA110" s="631"/>
      <c r="MB110" s="631"/>
      <c r="MC110" s="631"/>
      <c r="MD110" s="631"/>
      <c r="ME110" s="631"/>
      <c r="MF110" s="631"/>
      <c r="MG110" s="631"/>
      <c r="MH110" s="631"/>
      <c r="MI110" s="631"/>
      <c r="MJ110" s="631"/>
      <c r="MK110" s="631"/>
      <c r="ML110" s="631"/>
      <c r="MM110" s="631"/>
      <c r="MN110" s="631"/>
      <c r="MO110" s="631"/>
      <c r="MP110" s="631"/>
      <c r="MQ110" s="631"/>
      <c r="MR110" s="631"/>
      <c r="MS110" s="631"/>
      <c r="MT110" s="631"/>
      <c r="MU110" s="631"/>
      <c r="MV110" s="631"/>
      <c r="MW110" s="631"/>
      <c r="MX110" s="631"/>
      <c r="MY110" s="631"/>
      <c r="MZ110" s="631"/>
      <c r="NA110" s="631"/>
      <c r="NB110" s="631"/>
      <c r="NC110" s="631"/>
      <c r="ND110" s="631"/>
      <c r="NE110" s="631"/>
      <c r="NF110" s="631"/>
      <c r="NG110" s="631"/>
      <c r="NH110" s="631"/>
      <c r="NI110" s="631"/>
      <c r="NJ110" s="631"/>
      <c r="NK110" s="631"/>
      <c r="NL110" s="631"/>
      <c r="NM110" s="631"/>
      <c r="NN110" s="631"/>
      <c r="NO110" s="631"/>
      <c r="NP110" s="631"/>
      <c r="NQ110" s="631"/>
      <c r="NR110" s="631"/>
      <c r="NS110" s="631"/>
      <c r="NT110" s="631"/>
      <c r="NU110" s="631"/>
      <c r="NV110" s="631"/>
      <c r="NW110" s="631"/>
      <c r="NX110" s="631"/>
      <c r="NY110" s="631"/>
      <c r="NZ110" s="631"/>
      <c r="OA110" s="631"/>
      <c r="OB110" s="631"/>
      <c r="OC110" s="631"/>
      <c r="OD110" s="631"/>
      <c r="OE110" s="631"/>
      <c r="OF110" s="631"/>
      <c r="OG110" s="631"/>
      <c r="OH110" s="631"/>
      <c r="OI110" s="631"/>
      <c r="OJ110" s="631"/>
      <c r="OK110" s="631"/>
      <c r="OL110" s="631"/>
      <c r="OM110" s="631"/>
      <c r="ON110" s="631"/>
      <c r="OO110" s="631"/>
      <c r="OP110" s="631"/>
      <c r="OQ110" s="631"/>
      <c r="OR110" s="631"/>
      <c r="OS110" s="631"/>
      <c r="OT110" s="631"/>
      <c r="OU110" s="631"/>
      <c r="OV110" s="631"/>
      <c r="OW110" s="631"/>
      <c r="OX110" s="631"/>
      <c r="OY110" s="631"/>
      <c r="OZ110" s="631"/>
      <c r="PA110" s="631"/>
      <c r="PB110" s="631"/>
      <c r="PC110" s="631"/>
      <c r="PD110" s="631"/>
      <c r="PE110" s="631"/>
      <c r="PF110" s="631"/>
      <c r="PG110" s="631"/>
      <c r="PH110" s="631"/>
      <c r="PI110" s="631"/>
      <c r="PJ110" s="631"/>
      <c r="PK110" s="631"/>
      <c r="PL110" s="631"/>
      <c r="PM110" s="631"/>
      <c r="PN110" s="631"/>
      <c r="PO110" s="631"/>
      <c r="PP110" s="631"/>
      <c r="PQ110" s="631"/>
      <c r="PR110" s="631"/>
      <c r="PS110" s="631"/>
      <c r="PT110" s="631"/>
      <c r="PU110" s="631"/>
      <c r="PV110" s="631"/>
      <c r="PW110" s="631"/>
      <c r="PX110" s="631"/>
      <c r="PY110" s="631"/>
      <c r="PZ110" s="631"/>
      <c r="QA110" s="631"/>
      <c r="QB110" s="631"/>
      <c r="QC110" s="631"/>
      <c r="QD110" s="631"/>
      <c r="QE110" s="631"/>
      <c r="QF110" s="631"/>
      <c r="QG110" s="631"/>
      <c r="QH110" s="631"/>
      <c r="QI110" s="631"/>
      <c r="QJ110" s="631"/>
      <c r="QK110" s="631"/>
      <c r="QL110" s="631"/>
      <c r="QM110" s="631"/>
      <c r="QN110" s="631"/>
      <c r="QO110" s="631"/>
      <c r="QP110" s="631"/>
      <c r="QQ110" s="631"/>
      <c r="QR110" s="631"/>
      <c r="QS110" s="631"/>
      <c r="QT110" s="631"/>
      <c r="QU110" s="631"/>
      <c r="QV110" s="631"/>
      <c r="QW110" s="631"/>
      <c r="QX110" s="631"/>
      <c r="QY110" s="631"/>
      <c r="QZ110" s="631"/>
      <c r="RA110" s="631"/>
      <c r="RB110" s="631"/>
      <c r="RC110" s="631"/>
      <c r="RD110" s="631"/>
      <c r="RE110" s="631"/>
      <c r="RF110" s="631"/>
      <c r="RG110" s="631"/>
      <c r="RH110" s="631"/>
      <c r="RI110" s="631"/>
      <c r="RJ110" s="631"/>
      <c r="RK110" s="631"/>
      <c r="RL110" s="631"/>
      <c r="RM110" s="631"/>
      <c r="RN110" s="631"/>
      <c r="RO110" s="631"/>
      <c r="RP110" s="631"/>
      <c r="RQ110" s="631"/>
      <c r="RR110" s="631"/>
      <c r="RS110" s="631"/>
      <c r="RT110" s="631"/>
      <c r="RU110" s="631"/>
      <c r="RV110" s="631"/>
      <c r="RW110" s="631"/>
      <c r="RX110" s="631"/>
      <c r="RY110" s="631"/>
      <c r="RZ110" s="631"/>
      <c r="SA110" s="631"/>
      <c r="SB110" s="631"/>
      <c r="SC110" s="631"/>
      <c r="SD110" s="631"/>
      <c r="SE110" s="631"/>
      <c r="SF110" s="631"/>
      <c r="SG110" s="631"/>
      <c r="SH110" s="631"/>
      <c r="SI110" s="631"/>
      <c r="SJ110" s="631"/>
      <c r="SK110" s="631"/>
      <c r="SL110" s="631"/>
      <c r="SM110" s="631"/>
      <c r="SN110" s="631"/>
      <c r="SO110" s="631"/>
      <c r="SP110" s="631"/>
      <c r="SQ110" s="631"/>
      <c r="SR110" s="631"/>
      <c r="SS110" s="631"/>
      <c r="ST110" s="631"/>
      <c r="SU110" s="631"/>
      <c r="SV110" s="631"/>
      <c r="SW110" s="631"/>
      <c r="SX110" s="631"/>
      <c r="SY110" s="631"/>
      <c r="SZ110" s="631"/>
      <c r="TA110" s="631"/>
      <c r="TB110" s="631"/>
      <c r="TC110" s="631"/>
      <c r="TD110" s="631"/>
      <c r="TE110" s="631"/>
      <c r="TF110" s="631"/>
      <c r="TG110" s="631"/>
      <c r="TH110" s="631"/>
      <c r="TI110" s="631"/>
      <c r="TJ110" s="631"/>
      <c r="TK110" s="631"/>
      <c r="TL110" s="631"/>
      <c r="TM110" s="631"/>
      <c r="TN110" s="631"/>
      <c r="TO110" s="631"/>
      <c r="TP110" s="631"/>
      <c r="TQ110" s="631"/>
      <c r="TR110" s="631"/>
      <c r="TS110" s="631"/>
      <c r="TT110" s="631"/>
      <c r="TU110" s="631"/>
      <c r="TV110" s="631"/>
      <c r="TW110" s="631"/>
      <c r="TX110" s="631"/>
      <c r="TY110" s="631"/>
      <c r="TZ110" s="631"/>
      <c r="UA110" s="631"/>
      <c r="UB110" s="631"/>
      <c r="UC110" s="631"/>
      <c r="UD110" s="631"/>
      <c r="UE110" s="631"/>
      <c r="UF110" s="631"/>
      <c r="UG110" s="631"/>
      <c r="UH110" s="631"/>
      <c r="UI110" s="631"/>
      <c r="UJ110" s="631"/>
      <c r="UK110" s="631"/>
      <c r="UL110" s="631"/>
      <c r="UM110" s="631"/>
      <c r="UN110" s="631"/>
      <c r="UO110" s="631"/>
      <c r="UP110" s="631"/>
      <c r="UQ110" s="631"/>
      <c r="UR110" s="631"/>
      <c r="US110" s="631"/>
      <c r="UT110" s="631"/>
      <c r="UU110" s="631"/>
      <c r="UV110" s="631"/>
      <c r="UW110" s="631"/>
      <c r="UX110" s="631"/>
      <c r="UY110" s="631"/>
      <c r="UZ110" s="631"/>
      <c r="VA110" s="631"/>
      <c r="VB110" s="631"/>
      <c r="VC110" s="631"/>
      <c r="VD110" s="631"/>
      <c r="VE110" s="631"/>
      <c r="VF110" s="631"/>
      <c r="VG110" s="631"/>
      <c r="VH110" s="631"/>
      <c r="VI110" s="631"/>
      <c r="VJ110" s="631"/>
      <c r="VK110" s="631"/>
      <c r="VL110" s="631"/>
      <c r="VM110" s="631"/>
      <c r="VN110" s="631"/>
      <c r="VO110" s="631"/>
      <c r="VP110" s="631"/>
      <c r="VQ110" s="631"/>
      <c r="VR110" s="631"/>
      <c r="VS110" s="631"/>
      <c r="VT110" s="631"/>
      <c r="VU110" s="631"/>
      <c r="VV110" s="631"/>
      <c r="VW110" s="631"/>
      <c r="VX110" s="631"/>
      <c r="VY110" s="631"/>
      <c r="VZ110" s="631"/>
      <c r="WA110" s="631"/>
      <c r="WB110" s="631"/>
      <c r="WC110" s="631"/>
      <c r="WD110" s="631"/>
      <c r="WE110" s="631"/>
      <c r="WF110" s="631"/>
      <c r="WG110" s="631"/>
      <c r="WH110" s="631"/>
      <c r="WI110" s="631"/>
      <c r="WJ110" s="631"/>
      <c r="WK110" s="631"/>
      <c r="WL110" s="631"/>
      <c r="WM110" s="631"/>
      <c r="WN110" s="631"/>
      <c r="WO110" s="631"/>
      <c r="WP110" s="631"/>
      <c r="WQ110" s="631"/>
      <c r="WR110" s="631"/>
      <c r="WS110" s="631"/>
      <c r="WT110" s="631"/>
      <c r="WU110" s="631"/>
      <c r="WV110" s="631"/>
      <c r="WW110" s="631"/>
      <c r="WX110" s="631"/>
      <c r="WY110" s="631"/>
      <c r="WZ110" s="631"/>
      <c r="XA110" s="631"/>
      <c r="XB110" s="631"/>
      <c r="XC110" s="631"/>
      <c r="XD110" s="631"/>
      <c r="XE110" s="631"/>
      <c r="XF110" s="631"/>
      <c r="XG110" s="631"/>
      <c r="XH110" s="631"/>
      <c r="XI110" s="631"/>
      <c r="XJ110" s="631"/>
      <c r="XK110" s="631"/>
      <c r="XL110" s="631"/>
      <c r="XM110" s="631"/>
      <c r="XN110" s="631"/>
      <c r="XO110" s="631"/>
      <c r="XP110" s="631"/>
      <c r="XQ110" s="631"/>
      <c r="XR110" s="631"/>
      <c r="XS110" s="631"/>
      <c r="XT110" s="631"/>
      <c r="XU110" s="631"/>
      <c r="XV110" s="631"/>
      <c r="XW110" s="631"/>
      <c r="XX110" s="631"/>
      <c r="XY110" s="631"/>
      <c r="XZ110" s="631"/>
      <c r="YA110" s="631"/>
      <c r="YB110" s="631"/>
      <c r="YC110" s="631"/>
      <c r="YD110" s="631"/>
      <c r="YE110" s="631"/>
      <c r="YF110" s="631"/>
      <c r="YG110" s="631"/>
      <c r="YH110" s="631"/>
      <c r="YI110" s="631"/>
      <c r="YJ110" s="631"/>
      <c r="YK110" s="631"/>
      <c r="YL110" s="631"/>
      <c r="YM110" s="631"/>
      <c r="YN110" s="631"/>
      <c r="YO110" s="631"/>
      <c r="YP110" s="631"/>
      <c r="YQ110" s="631"/>
      <c r="YR110" s="631"/>
      <c r="YS110" s="631"/>
      <c r="YT110" s="631"/>
      <c r="YU110" s="631"/>
      <c r="YV110" s="631"/>
      <c r="YW110" s="631"/>
      <c r="YX110" s="631"/>
      <c r="YY110" s="631"/>
      <c r="YZ110" s="631"/>
      <c r="ZA110" s="631"/>
      <c r="ZB110" s="631"/>
      <c r="ZC110" s="631"/>
      <c r="ZD110" s="631"/>
      <c r="ZE110" s="631"/>
      <c r="ZF110" s="631"/>
      <c r="ZG110" s="631"/>
      <c r="ZH110" s="631"/>
      <c r="ZI110" s="631"/>
      <c r="ZJ110" s="631"/>
      <c r="ZK110" s="631"/>
      <c r="ZL110" s="631"/>
      <c r="ZM110" s="631"/>
      <c r="ZN110" s="631"/>
      <c r="ZO110" s="631"/>
      <c r="ZP110" s="631"/>
      <c r="ZQ110" s="631"/>
      <c r="ZR110" s="631"/>
      <c r="ZS110" s="631"/>
      <c r="ZT110" s="631"/>
      <c r="ZU110" s="631"/>
      <c r="ZV110" s="631"/>
      <c r="ZW110" s="631"/>
      <c r="ZX110" s="631"/>
      <c r="ZY110" s="631"/>
      <c r="ZZ110" s="631"/>
      <c r="AAA110" s="631"/>
      <c r="AAB110" s="631"/>
      <c r="AAC110" s="631"/>
      <c r="AAD110" s="631"/>
      <c r="AAE110" s="631"/>
      <c r="AAF110" s="631"/>
      <c r="AAG110" s="631"/>
      <c r="AAH110" s="631"/>
      <c r="AAI110" s="631"/>
      <c r="AAJ110" s="631"/>
      <c r="AAK110" s="631"/>
      <c r="AAL110" s="631"/>
      <c r="AAM110" s="631"/>
      <c r="AAN110" s="631"/>
      <c r="AAO110" s="631"/>
      <c r="AAP110" s="631"/>
      <c r="AAQ110" s="631"/>
      <c r="AAR110" s="631"/>
      <c r="AAS110" s="631"/>
      <c r="AAT110" s="631"/>
      <c r="AAU110" s="631"/>
      <c r="AAV110" s="631"/>
      <c r="AAW110" s="631"/>
      <c r="AAX110" s="631"/>
      <c r="AAY110" s="631"/>
      <c r="AAZ110" s="631"/>
      <c r="ABA110" s="631"/>
      <c r="ABB110" s="631"/>
      <c r="ABC110" s="631"/>
      <c r="ABD110" s="631"/>
      <c r="ABE110" s="631"/>
      <c r="ABF110" s="631"/>
      <c r="ABG110" s="631"/>
      <c r="ABH110" s="631"/>
      <c r="ABI110" s="631"/>
      <c r="ABJ110" s="631"/>
      <c r="ABK110" s="631"/>
      <c r="ABL110" s="631"/>
      <c r="ABM110" s="631"/>
      <c r="ABN110" s="631"/>
      <c r="ABO110" s="631"/>
      <c r="ABP110" s="631"/>
      <c r="ABQ110" s="631"/>
      <c r="ABR110" s="631"/>
      <c r="ABS110" s="631"/>
      <c r="ABT110" s="631"/>
      <c r="ABU110" s="631"/>
      <c r="ABV110" s="631"/>
      <c r="ABW110" s="631"/>
      <c r="ABX110" s="631"/>
      <c r="ABY110" s="631"/>
      <c r="ABZ110" s="631"/>
      <c r="ACA110" s="631"/>
      <c r="ACB110" s="631"/>
      <c r="ACC110" s="631"/>
      <c r="ACD110" s="631"/>
      <c r="ACE110" s="631"/>
      <c r="ACF110" s="631"/>
      <c r="ACG110" s="631"/>
      <c r="ACH110" s="631"/>
      <c r="ACI110" s="631"/>
      <c r="ACJ110" s="631"/>
      <c r="ACK110" s="631"/>
      <c r="ACL110" s="631"/>
      <c r="ACM110" s="631"/>
      <c r="ACN110" s="631"/>
      <c r="ACO110" s="631"/>
      <c r="ACP110" s="631"/>
      <c r="ACQ110" s="631"/>
      <c r="ACR110" s="631"/>
      <c r="ACS110" s="631"/>
      <c r="ACT110" s="631"/>
      <c r="ACU110" s="631"/>
      <c r="ACV110" s="631"/>
      <c r="ACW110" s="631"/>
      <c r="ACX110" s="631"/>
      <c r="ACY110" s="631"/>
      <c r="ACZ110" s="631"/>
      <c r="ADA110" s="631"/>
      <c r="ADB110" s="631"/>
      <c r="ADC110" s="631"/>
      <c r="ADD110" s="631"/>
      <c r="ADE110" s="631"/>
      <c r="ADF110" s="631"/>
      <c r="ADG110" s="631"/>
      <c r="ADH110" s="631"/>
      <c r="ADI110" s="631"/>
      <c r="ADJ110" s="631"/>
      <c r="ADK110" s="631"/>
      <c r="ADL110" s="631"/>
      <c r="ADM110" s="631"/>
      <c r="ADN110" s="631"/>
      <c r="ADO110" s="631"/>
      <c r="ADP110" s="631"/>
      <c r="ADQ110" s="631"/>
      <c r="ADR110" s="631"/>
      <c r="ADS110" s="631"/>
      <c r="ADT110" s="631"/>
      <c r="ADU110" s="631"/>
      <c r="ADV110" s="631"/>
      <c r="ADW110" s="631"/>
      <c r="ADX110" s="631"/>
      <c r="ADY110" s="631"/>
      <c r="ADZ110" s="631"/>
      <c r="AEA110" s="631"/>
      <c r="AEB110" s="631"/>
      <c r="AEC110" s="631"/>
      <c r="AED110" s="631"/>
      <c r="AEE110" s="631"/>
      <c r="AEF110" s="631"/>
      <c r="AEG110" s="631"/>
      <c r="AEH110" s="631"/>
      <c r="AEI110" s="631"/>
      <c r="AEJ110" s="631"/>
      <c r="AEK110" s="631"/>
      <c r="AEL110" s="631"/>
      <c r="AEM110" s="631"/>
      <c r="AEN110" s="631"/>
      <c r="AEO110" s="631"/>
      <c r="AEP110" s="631"/>
      <c r="AEQ110" s="631"/>
      <c r="AER110" s="631"/>
      <c r="AES110" s="631"/>
      <c r="AET110" s="631"/>
      <c r="AEU110" s="631"/>
      <c r="AEV110" s="631"/>
      <c r="AEW110" s="631"/>
      <c r="AEX110" s="631"/>
      <c r="AEY110" s="631"/>
      <c r="AEZ110" s="631"/>
      <c r="AFA110" s="631"/>
      <c r="AFB110" s="631"/>
      <c r="AFC110" s="631"/>
      <c r="AFD110" s="631"/>
      <c r="AFE110" s="631"/>
      <c r="AFF110" s="631"/>
      <c r="AFG110" s="631"/>
      <c r="AFH110" s="631"/>
      <c r="AFI110" s="631"/>
      <c r="AFJ110" s="631"/>
      <c r="AFK110" s="631"/>
      <c r="AFL110" s="631"/>
      <c r="AFM110" s="631"/>
      <c r="AFN110" s="631"/>
      <c r="AFO110" s="631"/>
      <c r="AFP110" s="631"/>
      <c r="AFQ110" s="631"/>
      <c r="AFR110" s="631"/>
      <c r="AFS110" s="631"/>
      <c r="AFT110" s="631"/>
      <c r="AFU110" s="631"/>
      <c r="AFV110" s="631"/>
      <c r="AFW110" s="631"/>
      <c r="AFX110" s="631"/>
      <c r="AFY110" s="631"/>
      <c r="AFZ110" s="631"/>
      <c r="AGA110" s="631"/>
      <c r="AGB110" s="631"/>
      <c r="AGC110" s="631"/>
      <c r="AGD110" s="631"/>
      <c r="AGE110" s="631"/>
      <c r="AGF110" s="631"/>
      <c r="AGG110" s="631"/>
      <c r="AGH110" s="631"/>
      <c r="AGI110" s="631"/>
      <c r="AGJ110" s="631"/>
      <c r="AGK110" s="631"/>
      <c r="AGL110" s="631"/>
      <c r="AGM110" s="631"/>
      <c r="AGN110" s="631"/>
      <c r="AGO110" s="631"/>
      <c r="AGP110" s="631"/>
      <c r="AGQ110" s="631"/>
      <c r="AGR110" s="631"/>
      <c r="AGS110" s="631"/>
      <c r="AGT110" s="631"/>
      <c r="AGU110" s="631"/>
      <c r="AGV110" s="631"/>
      <c r="AGW110" s="631"/>
      <c r="AGX110" s="631"/>
      <c r="AGY110" s="631"/>
      <c r="AGZ110" s="631"/>
      <c r="AHA110" s="631"/>
      <c r="AHB110" s="631"/>
      <c r="AHC110" s="631"/>
      <c r="AHD110" s="631"/>
      <c r="AHE110" s="631"/>
      <c r="AHF110" s="631"/>
      <c r="AHG110" s="631"/>
      <c r="AHH110" s="631"/>
      <c r="AHI110" s="631"/>
      <c r="AHJ110" s="631"/>
      <c r="AHK110" s="631"/>
      <c r="AHL110" s="631"/>
      <c r="AHM110" s="631"/>
      <c r="AHN110" s="631"/>
      <c r="AHO110" s="631"/>
      <c r="AHP110" s="631"/>
      <c r="AHQ110" s="631"/>
      <c r="AHR110" s="631"/>
      <c r="AHS110" s="631"/>
      <c r="AHT110" s="631"/>
      <c r="AHU110" s="631"/>
      <c r="AHV110" s="631"/>
      <c r="AHW110" s="631"/>
      <c r="AHX110" s="631"/>
      <c r="AHY110" s="631"/>
      <c r="AHZ110" s="631"/>
      <c r="AIA110" s="631"/>
      <c r="AIB110" s="631"/>
      <c r="AIC110" s="631"/>
      <c r="AID110" s="631"/>
      <c r="AIE110" s="631"/>
      <c r="AIF110" s="631"/>
      <c r="AIG110" s="631"/>
      <c r="AIH110" s="631"/>
      <c r="AII110" s="631"/>
      <c r="AIJ110" s="631"/>
      <c r="AIK110" s="631"/>
      <c r="AIL110" s="631"/>
      <c r="AIM110" s="631"/>
      <c r="AIN110" s="631"/>
      <c r="AIO110" s="631"/>
      <c r="AIP110" s="631"/>
      <c r="AIQ110" s="631"/>
      <c r="AIR110" s="631"/>
      <c r="AIS110" s="631"/>
      <c r="AIT110" s="631"/>
      <c r="AIU110" s="631"/>
      <c r="AIV110" s="631"/>
      <c r="AIW110" s="631"/>
      <c r="AIX110" s="631"/>
      <c r="AIY110" s="631"/>
      <c r="AIZ110" s="631"/>
      <c r="AJA110" s="631"/>
      <c r="AJB110" s="631"/>
      <c r="AJC110" s="631"/>
      <c r="AJD110" s="631"/>
      <c r="AJE110" s="631"/>
      <c r="AJF110" s="631"/>
      <c r="AJG110" s="631"/>
      <c r="AJH110" s="631"/>
      <c r="AJI110" s="631"/>
      <c r="AJJ110" s="631"/>
      <c r="AJK110" s="631"/>
      <c r="AJL110" s="631"/>
      <c r="AJM110" s="631"/>
      <c r="AJN110" s="631"/>
      <c r="AJO110" s="631"/>
      <c r="AJP110" s="631"/>
      <c r="AJQ110" s="631"/>
      <c r="AJR110" s="631"/>
      <c r="AJS110" s="631"/>
      <c r="AJT110" s="631"/>
      <c r="AJU110" s="631"/>
      <c r="AJV110" s="631"/>
      <c r="AJW110" s="631"/>
      <c r="AJX110" s="631"/>
      <c r="AJY110" s="631"/>
      <c r="AJZ110" s="631"/>
      <c r="AKA110" s="631"/>
      <c r="AKB110" s="631"/>
      <c r="AKC110" s="631"/>
      <c r="AKD110" s="631"/>
      <c r="AKE110" s="631"/>
      <c r="AKF110" s="631"/>
      <c r="AKG110" s="631"/>
      <c r="AKH110" s="631"/>
      <c r="AKI110" s="631"/>
      <c r="AKJ110" s="631"/>
      <c r="AKK110" s="631"/>
      <c r="AKL110" s="631"/>
      <c r="AKM110" s="631"/>
      <c r="AKN110" s="631"/>
      <c r="AKO110" s="631"/>
      <c r="AKP110" s="631"/>
      <c r="AKQ110" s="631"/>
      <c r="AKR110" s="631"/>
      <c r="AKS110" s="631"/>
      <c r="AKT110" s="631"/>
      <c r="AKU110" s="631"/>
      <c r="AKV110" s="631"/>
      <c r="AKW110" s="631"/>
      <c r="AKX110" s="631"/>
      <c r="AKY110" s="631"/>
      <c r="AKZ110" s="631"/>
      <c r="ALA110" s="631"/>
      <c r="ALB110" s="631"/>
      <c r="ALC110" s="631"/>
      <c r="ALD110" s="631"/>
      <c r="ALE110" s="631"/>
      <c r="ALF110" s="631"/>
      <c r="ALG110" s="631"/>
      <c r="ALH110" s="631"/>
      <c r="ALI110" s="631"/>
      <c r="ALJ110" s="631"/>
      <c r="ALK110" s="631"/>
      <c r="ALL110" s="631"/>
      <c r="ALM110" s="631"/>
      <c r="ALN110" s="631"/>
      <c r="ALO110" s="631"/>
      <c r="ALP110" s="631"/>
      <c r="ALQ110" s="631"/>
      <c r="ALR110" s="631"/>
      <c r="ALS110" s="631"/>
      <c r="ALT110" s="631"/>
      <c r="ALU110" s="631"/>
      <c r="ALV110" s="631"/>
      <c r="ALW110" s="631"/>
      <c r="ALX110" s="631"/>
      <c r="ALY110" s="631"/>
      <c r="ALZ110" s="631"/>
      <c r="AMA110" s="631"/>
      <c r="AMB110" s="631"/>
      <c r="AMC110" s="631"/>
      <c r="AMD110" s="631"/>
      <c r="AME110" s="631"/>
      <c r="AMF110" s="631"/>
      <c r="AMG110" s="631"/>
      <c r="AMH110" s="631"/>
      <c r="AMI110" s="631"/>
      <c r="AMJ110" s="631"/>
      <c r="AMK110" s="631"/>
      <c r="AML110" s="631"/>
      <c r="AMM110" s="631"/>
      <c r="AMN110" s="631"/>
      <c r="AMO110" s="631"/>
      <c r="AMP110" s="631"/>
      <c r="AMQ110" s="631"/>
      <c r="AMR110" s="631"/>
      <c r="AMS110" s="631"/>
      <c r="AMT110" s="631"/>
      <c r="AMU110" s="631"/>
      <c r="AMV110" s="631"/>
      <c r="AMW110" s="631"/>
      <c r="AMX110" s="631"/>
      <c r="AMY110" s="631"/>
      <c r="AMZ110" s="631"/>
      <c r="ANA110" s="631"/>
      <c r="ANB110" s="631"/>
      <c r="ANC110" s="631"/>
      <c r="AND110" s="631"/>
      <c r="ANE110" s="631"/>
      <c r="ANF110" s="631"/>
      <c r="ANG110" s="631"/>
      <c r="ANH110" s="631"/>
      <c r="ANI110" s="631"/>
      <c r="ANJ110" s="631"/>
      <c r="ANK110" s="631"/>
      <c r="ANL110" s="631"/>
      <c r="ANM110" s="631"/>
      <c r="ANN110" s="631"/>
      <c r="ANO110" s="631"/>
      <c r="ANP110" s="631"/>
      <c r="ANQ110" s="631"/>
      <c r="ANR110" s="631"/>
      <c r="ANS110" s="631"/>
      <c r="ANT110" s="631"/>
      <c r="ANU110" s="631"/>
      <c r="ANV110" s="631"/>
      <c r="ANW110" s="631"/>
      <c r="ANX110" s="631"/>
      <c r="ANY110" s="631"/>
      <c r="ANZ110" s="631"/>
      <c r="AOA110" s="631"/>
      <c r="AOB110" s="631"/>
      <c r="AOC110" s="631"/>
      <c r="AOD110" s="631"/>
      <c r="AOE110" s="631"/>
      <c r="AOF110" s="631"/>
      <c r="AOG110" s="631"/>
      <c r="AOH110" s="631"/>
      <c r="AOI110" s="631"/>
      <c r="AOJ110" s="631"/>
      <c r="AOK110" s="631"/>
      <c r="AOL110" s="631"/>
      <c r="AOM110" s="631"/>
      <c r="AON110" s="631"/>
      <c r="AOO110" s="631"/>
      <c r="AOP110" s="631"/>
      <c r="AOQ110" s="631"/>
      <c r="AOR110" s="631"/>
      <c r="AOS110" s="631"/>
      <c r="AOT110" s="631"/>
      <c r="AOU110" s="631"/>
      <c r="AOV110" s="631"/>
      <c r="AOW110" s="631"/>
      <c r="AOX110" s="631"/>
      <c r="AOY110" s="631"/>
      <c r="AOZ110" s="631"/>
      <c r="APA110" s="631"/>
      <c r="APB110" s="631"/>
      <c r="APC110" s="631"/>
      <c r="APD110" s="631"/>
      <c r="APE110" s="631"/>
      <c r="APF110" s="631"/>
      <c r="APG110" s="631"/>
      <c r="APH110" s="631"/>
      <c r="API110" s="631"/>
      <c r="APJ110" s="631"/>
      <c r="APK110" s="631"/>
      <c r="APL110" s="631"/>
      <c r="APM110" s="631"/>
      <c r="APN110" s="631"/>
      <c r="APO110" s="631"/>
      <c r="APP110" s="631"/>
      <c r="APQ110" s="631"/>
      <c r="APR110" s="631"/>
      <c r="APS110" s="631"/>
      <c r="APT110" s="631"/>
      <c r="APU110" s="631"/>
      <c r="APV110" s="631"/>
      <c r="APW110" s="631"/>
      <c r="APX110" s="631"/>
      <c r="APY110" s="631"/>
      <c r="APZ110" s="631"/>
      <c r="AQA110" s="631"/>
      <c r="AQB110" s="631"/>
      <c r="AQC110" s="631"/>
      <c r="AQD110" s="631"/>
      <c r="AQE110" s="631"/>
      <c r="AQF110" s="631"/>
      <c r="AQG110" s="631"/>
      <c r="AQH110" s="631"/>
      <c r="AQI110" s="631"/>
      <c r="AQJ110" s="631"/>
      <c r="AQK110" s="631"/>
      <c r="AQL110" s="631"/>
      <c r="AQM110" s="631"/>
      <c r="AQN110" s="631"/>
      <c r="AQO110" s="631"/>
      <c r="AQP110" s="631"/>
      <c r="AQQ110" s="631"/>
      <c r="AQR110" s="631"/>
      <c r="AQS110" s="631"/>
      <c r="AQT110" s="631"/>
      <c r="AQU110" s="631"/>
      <c r="AQV110" s="631"/>
      <c r="AQW110" s="631"/>
      <c r="AQX110" s="631"/>
      <c r="AQY110" s="631"/>
      <c r="AQZ110" s="631"/>
      <c r="ARA110" s="631"/>
      <c r="ARB110" s="631"/>
      <c r="ARC110" s="631"/>
      <c r="ARD110" s="631"/>
      <c r="ARE110" s="631"/>
      <c r="ARF110" s="631"/>
      <c r="ARG110" s="631"/>
      <c r="ARH110" s="631"/>
      <c r="ARI110" s="631"/>
      <c r="ARJ110" s="631"/>
      <c r="ARK110" s="631"/>
      <c r="ARL110" s="631"/>
      <c r="ARM110" s="631"/>
      <c r="ARN110" s="631"/>
      <c r="ARO110" s="631"/>
      <c r="ARP110" s="631"/>
      <c r="ARQ110" s="631"/>
      <c r="ARR110" s="631"/>
      <c r="ARS110" s="631"/>
      <c r="ART110" s="631"/>
      <c r="ARU110" s="631"/>
      <c r="ARV110" s="631"/>
      <c r="ARW110" s="631"/>
      <c r="ARX110" s="631"/>
      <c r="ARY110" s="631"/>
      <c r="ARZ110" s="631"/>
      <c r="ASA110" s="631"/>
      <c r="ASB110" s="631"/>
      <c r="ASC110" s="631"/>
      <c r="ASD110" s="631"/>
      <c r="ASE110" s="631"/>
      <c r="ASF110" s="631"/>
      <c r="ASG110" s="631"/>
      <c r="ASH110" s="631"/>
      <c r="ASI110" s="631"/>
      <c r="ASJ110" s="631"/>
      <c r="ASK110" s="631"/>
      <c r="ASL110" s="631"/>
      <c r="ASM110" s="631"/>
      <c r="ASN110" s="631"/>
      <c r="ASO110" s="631"/>
      <c r="ASP110" s="631"/>
      <c r="ASQ110" s="631"/>
      <c r="ASR110" s="631"/>
      <c r="ASS110" s="631"/>
      <c r="AST110" s="631"/>
      <c r="ASU110" s="631"/>
      <c r="ASV110" s="631"/>
      <c r="ASW110" s="631"/>
      <c r="ASX110" s="631"/>
      <c r="ASY110" s="631"/>
      <c r="ASZ110" s="631"/>
      <c r="ATA110" s="631"/>
      <c r="ATB110" s="631"/>
      <c r="ATC110" s="631"/>
      <c r="ATD110" s="631"/>
      <c r="ATE110" s="631"/>
      <c r="ATF110" s="631"/>
      <c r="ATG110" s="631"/>
      <c r="ATH110" s="631"/>
      <c r="ATI110" s="631"/>
      <c r="ATJ110" s="631"/>
      <c r="ATK110" s="631"/>
      <c r="ATL110" s="631"/>
      <c r="ATM110" s="631"/>
      <c r="ATN110" s="631"/>
      <c r="ATO110" s="631"/>
      <c r="ATP110" s="631"/>
      <c r="ATQ110" s="631"/>
      <c r="ATR110" s="631"/>
      <c r="ATS110" s="631"/>
      <c r="ATT110" s="631"/>
      <c r="ATU110" s="631"/>
      <c r="ATV110" s="631"/>
      <c r="ATW110" s="631"/>
      <c r="ATX110" s="631"/>
      <c r="ATY110" s="631"/>
      <c r="ATZ110" s="631"/>
      <c r="AUA110" s="631"/>
      <c r="AUB110" s="631"/>
      <c r="AUC110" s="631"/>
      <c r="AUD110" s="631"/>
      <c r="AUE110" s="631"/>
      <c r="AUF110" s="631"/>
      <c r="AUG110" s="631"/>
      <c r="AUH110" s="631"/>
      <c r="AUI110" s="631"/>
      <c r="AUJ110" s="631"/>
      <c r="AUK110" s="631"/>
      <c r="AUL110" s="631"/>
      <c r="AUM110" s="631"/>
      <c r="AUN110" s="631"/>
      <c r="AUO110" s="631"/>
      <c r="AUP110" s="631"/>
      <c r="AUQ110" s="631"/>
      <c r="AUR110" s="631"/>
      <c r="AUS110" s="631"/>
      <c r="AUT110" s="631"/>
      <c r="AUU110" s="631"/>
      <c r="AUV110" s="631"/>
      <c r="AUW110" s="631"/>
      <c r="AUX110" s="631"/>
      <c r="AUY110" s="631"/>
      <c r="AUZ110" s="631"/>
      <c r="AVA110" s="631"/>
      <c r="AVB110" s="631"/>
      <c r="AVC110" s="631"/>
      <c r="AVD110" s="631"/>
      <c r="AVE110" s="631"/>
      <c r="AVF110" s="631"/>
      <c r="AVG110" s="631"/>
      <c r="AVH110" s="631"/>
      <c r="AVI110" s="631"/>
      <c r="AVJ110" s="631"/>
      <c r="AVK110" s="631"/>
      <c r="AVL110" s="631"/>
      <c r="AVM110" s="631"/>
      <c r="AVN110" s="631"/>
      <c r="AVO110" s="631"/>
      <c r="AVP110" s="631"/>
      <c r="AVQ110" s="631"/>
      <c r="AVR110" s="631"/>
      <c r="AVS110" s="631"/>
      <c r="AVT110" s="631"/>
      <c r="AVU110" s="631"/>
      <c r="AVV110" s="631"/>
      <c r="AVW110" s="631"/>
      <c r="AVX110" s="631"/>
      <c r="AVY110" s="631"/>
      <c r="AVZ110" s="631"/>
      <c r="AWA110" s="631"/>
      <c r="AWB110" s="631"/>
      <c r="AWC110" s="631"/>
      <c r="AWD110" s="631"/>
      <c r="AWE110" s="631"/>
      <c r="AWF110" s="631"/>
      <c r="AWG110" s="631"/>
      <c r="AWH110" s="631"/>
      <c r="AWI110" s="631"/>
      <c r="AWJ110" s="631"/>
      <c r="AWK110" s="631"/>
      <c r="AWL110" s="631"/>
      <c r="AWM110" s="631"/>
      <c r="AWN110" s="631"/>
      <c r="AWO110" s="631"/>
      <c r="AWP110" s="631"/>
      <c r="AWQ110" s="631"/>
      <c r="AWR110" s="631"/>
      <c r="AWS110" s="631"/>
      <c r="AWT110" s="631"/>
      <c r="AWU110" s="631"/>
      <c r="AWV110" s="631"/>
      <c r="AWW110" s="631"/>
      <c r="AWX110" s="631"/>
      <c r="AWY110" s="631"/>
      <c r="AWZ110" s="631"/>
      <c r="AXA110" s="631"/>
      <c r="AXB110" s="631"/>
      <c r="AXC110" s="631"/>
      <c r="AXD110" s="631"/>
      <c r="AXE110" s="631"/>
      <c r="AXF110" s="631"/>
      <c r="AXG110" s="631"/>
      <c r="AXH110" s="631"/>
      <c r="AXI110" s="631"/>
      <c r="AXJ110" s="631"/>
      <c r="AXK110" s="631"/>
      <c r="AXL110" s="631"/>
      <c r="AXM110" s="631"/>
      <c r="AXN110" s="631"/>
      <c r="AXO110" s="631"/>
      <c r="AXP110" s="631"/>
      <c r="AXQ110" s="631"/>
      <c r="AXR110" s="631"/>
      <c r="AXS110" s="631"/>
      <c r="AXT110" s="631"/>
      <c r="AXU110" s="631"/>
      <c r="AXV110" s="631"/>
      <c r="AXW110" s="631"/>
      <c r="AXX110" s="631"/>
      <c r="AXY110" s="631"/>
      <c r="AXZ110" s="631"/>
      <c r="AYA110" s="631"/>
      <c r="AYB110" s="631"/>
      <c r="AYC110" s="631"/>
      <c r="AYD110" s="631"/>
      <c r="AYE110" s="631"/>
      <c r="AYF110" s="631"/>
      <c r="AYG110" s="631"/>
      <c r="AYH110" s="631"/>
      <c r="AYI110" s="631"/>
      <c r="AYJ110" s="631"/>
      <c r="AYK110" s="631"/>
      <c r="AYL110" s="631"/>
      <c r="AYM110" s="631"/>
      <c r="AYN110" s="631"/>
      <c r="AYO110" s="631"/>
      <c r="AYP110" s="631"/>
      <c r="AYQ110" s="631"/>
      <c r="AYR110" s="631"/>
      <c r="AYS110" s="631"/>
      <c r="AYT110" s="631"/>
      <c r="AYU110" s="631"/>
      <c r="AYV110" s="631"/>
      <c r="AYW110" s="631"/>
      <c r="AYX110" s="631"/>
      <c r="AYY110" s="631"/>
      <c r="AYZ110" s="631"/>
      <c r="AZA110" s="631"/>
      <c r="AZB110" s="631"/>
      <c r="AZC110" s="631"/>
      <c r="AZD110" s="631"/>
      <c r="AZE110" s="631"/>
      <c r="AZF110" s="631"/>
      <c r="AZG110" s="631"/>
      <c r="AZH110" s="631"/>
      <c r="AZI110" s="631"/>
      <c r="AZJ110" s="631"/>
      <c r="AZK110" s="631"/>
      <c r="AZL110" s="631"/>
      <c r="AZM110" s="631"/>
      <c r="AZN110" s="631"/>
      <c r="AZO110" s="631"/>
      <c r="AZP110" s="631"/>
      <c r="AZQ110" s="631"/>
      <c r="AZR110" s="631"/>
      <c r="AZS110" s="631"/>
      <c r="AZT110" s="631"/>
      <c r="AZU110" s="631"/>
      <c r="AZV110" s="631"/>
      <c r="AZW110" s="631"/>
      <c r="AZX110" s="631"/>
      <c r="AZY110" s="631"/>
      <c r="AZZ110" s="631"/>
      <c r="BAA110" s="631"/>
      <c r="BAB110" s="631"/>
      <c r="BAC110" s="631"/>
      <c r="BAD110" s="631"/>
      <c r="BAE110" s="631"/>
      <c r="BAF110" s="631"/>
      <c r="BAG110" s="631"/>
      <c r="BAH110" s="631"/>
      <c r="BAI110" s="631"/>
      <c r="BAJ110" s="631"/>
      <c r="BAK110" s="631"/>
      <c r="BAL110" s="631"/>
      <c r="BAM110" s="631"/>
      <c r="BAN110" s="631"/>
      <c r="BAO110" s="631"/>
      <c r="BAP110" s="631"/>
      <c r="BAQ110" s="631"/>
      <c r="BAR110" s="631"/>
      <c r="BAS110" s="631"/>
      <c r="BAT110" s="631"/>
      <c r="BAU110" s="631"/>
      <c r="BAV110" s="631"/>
      <c r="BAW110" s="631"/>
      <c r="BAX110" s="631"/>
      <c r="BAY110" s="631"/>
      <c r="BAZ110" s="631"/>
      <c r="BBA110" s="631"/>
      <c r="BBB110" s="631"/>
      <c r="BBC110" s="631"/>
      <c r="BBD110" s="631"/>
      <c r="BBE110" s="631"/>
      <c r="BBF110" s="631"/>
      <c r="BBG110" s="631"/>
      <c r="BBH110" s="631"/>
      <c r="BBI110" s="631"/>
      <c r="BBJ110" s="631"/>
      <c r="BBK110" s="631"/>
      <c r="BBL110" s="631"/>
      <c r="BBM110" s="631"/>
      <c r="BBN110" s="631"/>
      <c r="BBO110" s="631"/>
      <c r="BBP110" s="631"/>
      <c r="BBQ110" s="631"/>
      <c r="BBR110" s="631"/>
      <c r="BBS110" s="631"/>
      <c r="BBT110" s="631"/>
      <c r="BBU110" s="631"/>
      <c r="BBV110" s="631"/>
      <c r="BBW110" s="631"/>
      <c r="BBX110" s="631"/>
      <c r="BBY110" s="631"/>
      <c r="BBZ110" s="631"/>
      <c r="BCA110" s="631"/>
      <c r="BCB110" s="631"/>
      <c r="BCC110" s="631"/>
      <c r="BCD110" s="631"/>
      <c r="BCE110" s="631"/>
      <c r="BCF110" s="631"/>
      <c r="BCG110" s="631"/>
      <c r="BCH110" s="631"/>
      <c r="BCI110" s="631"/>
      <c r="BCJ110" s="631"/>
      <c r="BCK110" s="631"/>
      <c r="BCL110" s="631"/>
      <c r="BCM110" s="631"/>
      <c r="BCN110" s="631"/>
      <c r="BCO110" s="631"/>
      <c r="BCP110" s="631"/>
      <c r="BCQ110" s="631"/>
      <c r="BCR110" s="631"/>
      <c r="BCS110" s="631"/>
      <c r="BCT110" s="631"/>
      <c r="BCU110" s="631"/>
      <c r="BCV110" s="631"/>
      <c r="BCW110" s="631"/>
      <c r="BCX110" s="631"/>
      <c r="BCY110" s="631"/>
      <c r="BCZ110" s="631"/>
      <c r="BDA110" s="631"/>
      <c r="BDB110" s="631"/>
      <c r="BDC110" s="631"/>
      <c r="BDD110" s="631"/>
      <c r="BDE110" s="631"/>
      <c r="BDF110" s="631"/>
      <c r="BDG110" s="631"/>
      <c r="BDH110" s="631"/>
      <c r="BDI110" s="631"/>
      <c r="BDJ110" s="631"/>
      <c r="BDK110" s="631"/>
    </row>
    <row r="111" spans="1:1467" customFormat="1">
      <c r="A111" s="631"/>
      <c r="B111" s="663" t="s">
        <v>244</v>
      </c>
      <c r="C111" s="664" t="s">
        <v>362</v>
      </c>
      <c r="D111" s="665">
        <v>0.4</v>
      </c>
      <c r="E111" s="665">
        <v>74.7</v>
      </c>
      <c r="F111" s="666">
        <v>75.100000000000009</v>
      </c>
      <c r="G111" s="631"/>
      <c r="H111" s="631"/>
      <c r="I111" s="631"/>
      <c r="J111" s="631"/>
      <c r="K111" s="631"/>
      <c r="L111" s="631"/>
      <c r="M111" s="631"/>
      <c r="N111" s="631"/>
      <c r="O111" s="631"/>
      <c r="P111" s="631"/>
      <c r="Q111" s="631"/>
      <c r="R111" s="631"/>
      <c r="S111" s="631"/>
      <c r="T111" s="631"/>
      <c r="U111" s="631"/>
      <c r="V111" s="631"/>
      <c r="W111" s="631"/>
      <c r="X111" s="631"/>
      <c r="Y111" s="631"/>
      <c r="Z111" s="631"/>
      <c r="AA111" s="631"/>
      <c r="AB111" s="631"/>
      <c r="AC111" s="631"/>
      <c r="AD111" s="631"/>
      <c r="AE111" s="631"/>
      <c r="AF111" s="631"/>
      <c r="AG111" s="631"/>
      <c r="AH111" s="631"/>
      <c r="AI111" s="631"/>
      <c r="AJ111" s="631"/>
      <c r="AK111" s="631"/>
      <c r="AL111" s="631"/>
      <c r="AM111" s="631"/>
      <c r="AN111" s="631"/>
      <c r="AO111" s="631"/>
      <c r="AP111" s="631"/>
      <c r="AQ111" s="631"/>
      <c r="AR111" s="631"/>
      <c r="AS111" s="631"/>
      <c r="AT111" s="631"/>
      <c r="AU111" s="631"/>
      <c r="AV111" s="631"/>
      <c r="AW111" s="631"/>
      <c r="AX111" s="631"/>
      <c r="AY111" s="631"/>
      <c r="AZ111" s="631"/>
      <c r="BA111" s="631"/>
      <c r="BB111" s="631"/>
      <c r="BC111" s="631"/>
      <c r="BD111" s="631"/>
      <c r="BE111" s="631"/>
      <c r="BF111" s="631"/>
      <c r="BG111" s="631"/>
      <c r="BH111" s="631"/>
      <c r="BI111" s="631"/>
      <c r="BJ111" s="631"/>
      <c r="BK111" s="631"/>
      <c r="BL111" s="631"/>
      <c r="BM111" s="631"/>
      <c r="BN111" s="631"/>
      <c r="BO111" s="631"/>
      <c r="BP111" s="631"/>
      <c r="BQ111" s="631"/>
      <c r="BR111" s="631"/>
      <c r="BS111" s="631"/>
      <c r="BT111" s="631"/>
      <c r="BU111" s="631"/>
      <c r="BV111" s="631"/>
      <c r="BW111" s="631"/>
      <c r="BX111" s="631"/>
      <c r="BY111" s="631"/>
      <c r="BZ111" s="631"/>
      <c r="CA111" s="631"/>
      <c r="CB111" s="631"/>
      <c r="CC111" s="631"/>
      <c r="CD111" s="631"/>
      <c r="CE111" s="631"/>
      <c r="CF111" s="631"/>
      <c r="CG111" s="631"/>
      <c r="CH111" s="631"/>
      <c r="CI111" s="631"/>
      <c r="CJ111" s="631"/>
      <c r="CK111" s="631"/>
      <c r="CL111" s="631"/>
      <c r="CM111" s="631"/>
      <c r="CN111" s="631"/>
      <c r="CO111" s="631"/>
      <c r="CP111" s="631"/>
      <c r="CQ111" s="631"/>
      <c r="CR111" s="631"/>
      <c r="CS111" s="631"/>
      <c r="CT111" s="631"/>
      <c r="CU111" s="631"/>
      <c r="CV111" s="631"/>
      <c r="CW111" s="631"/>
      <c r="CX111" s="631"/>
      <c r="CY111" s="631"/>
      <c r="CZ111" s="631"/>
      <c r="DA111" s="631"/>
      <c r="DB111" s="631"/>
      <c r="DC111" s="631"/>
      <c r="DD111" s="631"/>
      <c r="DE111" s="631"/>
      <c r="DF111" s="631"/>
      <c r="DG111" s="631"/>
      <c r="DH111" s="631"/>
      <c r="DI111" s="631"/>
      <c r="DJ111" s="631"/>
      <c r="DK111" s="631"/>
      <c r="DL111" s="631"/>
      <c r="DM111" s="631"/>
      <c r="DN111" s="631"/>
      <c r="DO111" s="631"/>
      <c r="DP111" s="631"/>
      <c r="DQ111" s="631"/>
      <c r="DR111" s="631"/>
      <c r="DS111" s="631"/>
      <c r="DT111" s="631"/>
      <c r="DU111" s="631"/>
      <c r="DV111" s="631"/>
      <c r="DW111" s="631"/>
      <c r="DX111" s="631"/>
      <c r="DY111" s="631"/>
      <c r="DZ111" s="631"/>
      <c r="EA111" s="631"/>
      <c r="EB111" s="631"/>
      <c r="EC111" s="631"/>
      <c r="ED111" s="631"/>
      <c r="EE111" s="631"/>
      <c r="EF111" s="631"/>
      <c r="EG111" s="631"/>
      <c r="EH111" s="631"/>
      <c r="EI111" s="631"/>
      <c r="EJ111" s="631"/>
      <c r="EK111" s="631"/>
      <c r="EL111" s="631"/>
      <c r="EM111" s="631"/>
      <c r="EN111" s="631"/>
      <c r="EO111" s="631"/>
      <c r="EP111" s="631"/>
      <c r="EQ111" s="631"/>
      <c r="ER111" s="631"/>
      <c r="ES111" s="631"/>
      <c r="ET111" s="631"/>
      <c r="EU111" s="631"/>
      <c r="EV111" s="631"/>
      <c r="EW111" s="631"/>
      <c r="EX111" s="631"/>
      <c r="EY111" s="631"/>
      <c r="EZ111" s="631"/>
      <c r="FA111" s="631"/>
      <c r="FB111" s="631"/>
      <c r="FC111" s="631"/>
      <c r="FD111" s="631"/>
      <c r="FE111" s="631"/>
      <c r="FF111" s="631"/>
      <c r="FG111" s="631"/>
      <c r="FH111" s="631"/>
      <c r="FI111" s="631"/>
      <c r="FJ111" s="631"/>
      <c r="FK111" s="631"/>
      <c r="FL111" s="631"/>
      <c r="FM111" s="631"/>
      <c r="FN111" s="631"/>
      <c r="FO111" s="631"/>
      <c r="FP111" s="631"/>
      <c r="FQ111" s="631"/>
      <c r="FR111" s="631"/>
      <c r="FS111" s="631"/>
      <c r="FT111" s="631"/>
      <c r="FU111" s="631"/>
      <c r="FV111" s="631"/>
      <c r="FW111" s="631"/>
      <c r="FX111" s="631"/>
      <c r="FY111" s="631"/>
      <c r="FZ111" s="631"/>
      <c r="GA111" s="631"/>
      <c r="GB111" s="631"/>
      <c r="GC111" s="631"/>
      <c r="GD111" s="631"/>
      <c r="GE111" s="631"/>
      <c r="GF111" s="631"/>
      <c r="GG111" s="631"/>
      <c r="GH111" s="631"/>
      <c r="GI111" s="631"/>
      <c r="GJ111" s="631"/>
      <c r="GK111" s="631"/>
      <c r="GL111" s="631"/>
      <c r="GM111" s="631"/>
      <c r="GN111" s="631"/>
      <c r="GO111" s="631"/>
      <c r="GP111" s="631"/>
      <c r="GQ111" s="631"/>
      <c r="GR111" s="631"/>
      <c r="GS111" s="631"/>
      <c r="GT111" s="631"/>
      <c r="GU111" s="631"/>
      <c r="GV111" s="631"/>
      <c r="GW111" s="631"/>
      <c r="GX111" s="631"/>
      <c r="GY111" s="631"/>
      <c r="GZ111" s="631"/>
      <c r="HA111" s="631"/>
      <c r="HB111" s="631"/>
      <c r="HC111" s="631"/>
      <c r="HD111" s="631"/>
      <c r="HE111" s="631"/>
      <c r="HF111" s="631"/>
      <c r="HG111" s="631"/>
      <c r="HH111" s="631"/>
      <c r="HI111" s="631"/>
      <c r="HJ111" s="631"/>
      <c r="HK111" s="631"/>
      <c r="HL111" s="631"/>
      <c r="HM111" s="631"/>
      <c r="HN111" s="631"/>
      <c r="HO111" s="631"/>
      <c r="HP111" s="631"/>
      <c r="HQ111" s="631"/>
      <c r="HR111" s="631"/>
      <c r="HS111" s="631"/>
      <c r="HT111" s="631"/>
      <c r="HU111" s="631"/>
      <c r="HV111" s="631"/>
      <c r="HW111" s="631"/>
      <c r="HX111" s="631"/>
      <c r="HY111" s="631"/>
      <c r="HZ111" s="631"/>
      <c r="IA111" s="631"/>
      <c r="IB111" s="631"/>
      <c r="IC111" s="631"/>
      <c r="ID111" s="631"/>
      <c r="IE111" s="631"/>
      <c r="IF111" s="631"/>
      <c r="IG111" s="631"/>
      <c r="IH111" s="631"/>
      <c r="II111" s="631"/>
      <c r="IJ111" s="631"/>
      <c r="IK111" s="631"/>
      <c r="IL111" s="631"/>
      <c r="IM111" s="631"/>
      <c r="IN111" s="631"/>
      <c r="IO111" s="631"/>
      <c r="IP111" s="631"/>
      <c r="IQ111" s="631"/>
      <c r="IR111" s="631"/>
      <c r="IS111" s="631"/>
      <c r="IT111" s="631"/>
      <c r="IU111" s="631"/>
      <c r="IV111" s="631"/>
      <c r="IW111" s="631"/>
      <c r="IX111" s="631"/>
      <c r="IY111" s="631"/>
      <c r="IZ111" s="631"/>
      <c r="JA111" s="631"/>
      <c r="JB111" s="631"/>
      <c r="JC111" s="631"/>
      <c r="JD111" s="631"/>
      <c r="JE111" s="631"/>
      <c r="JF111" s="631"/>
      <c r="JG111" s="631"/>
      <c r="JH111" s="631"/>
      <c r="JI111" s="631"/>
      <c r="JJ111" s="631"/>
      <c r="JK111" s="631"/>
      <c r="JL111" s="631"/>
      <c r="JM111" s="631"/>
      <c r="JN111" s="631"/>
      <c r="JO111" s="631"/>
      <c r="JP111" s="631"/>
      <c r="JQ111" s="631"/>
      <c r="JR111" s="631"/>
      <c r="JS111" s="631"/>
      <c r="JT111" s="631"/>
      <c r="JU111" s="631"/>
      <c r="JV111" s="631"/>
      <c r="JW111" s="631"/>
      <c r="JX111" s="631"/>
      <c r="JY111" s="631"/>
      <c r="JZ111" s="631"/>
      <c r="KA111" s="631"/>
      <c r="KB111" s="631"/>
      <c r="KC111" s="631"/>
      <c r="KD111" s="631"/>
      <c r="KE111" s="631"/>
      <c r="KF111" s="631"/>
      <c r="KG111" s="631"/>
      <c r="KH111" s="631"/>
      <c r="KI111" s="631"/>
      <c r="KJ111" s="631"/>
      <c r="KK111" s="631"/>
      <c r="KL111" s="631"/>
      <c r="KM111" s="631"/>
      <c r="KN111" s="631"/>
      <c r="KO111" s="631"/>
      <c r="KP111" s="631"/>
      <c r="KQ111" s="631"/>
      <c r="KR111" s="631"/>
      <c r="KS111" s="631"/>
      <c r="KT111" s="631"/>
      <c r="KU111" s="631"/>
      <c r="KV111" s="631"/>
      <c r="KW111" s="631"/>
      <c r="KX111" s="631"/>
      <c r="KY111" s="631"/>
      <c r="KZ111" s="631"/>
      <c r="LA111" s="631"/>
      <c r="LB111" s="631"/>
      <c r="LC111" s="631"/>
      <c r="LD111" s="631"/>
      <c r="LE111" s="631"/>
      <c r="LF111" s="631"/>
      <c r="LG111" s="631"/>
      <c r="LH111" s="631"/>
      <c r="LI111" s="631"/>
      <c r="LJ111" s="631"/>
      <c r="LK111" s="631"/>
      <c r="LL111" s="631"/>
      <c r="LM111" s="631"/>
      <c r="LN111" s="631"/>
      <c r="LO111" s="631"/>
      <c r="LP111" s="631"/>
      <c r="LQ111" s="631"/>
      <c r="LR111" s="631"/>
      <c r="LS111" s="631"/>
      <c r="LT111" s="631"/>
      <c r="LU111" s="631"/>
      <c r="LV111" s="631"/>
      <c r="LW111" s="631"/>
      <c r="LX111" s="631"/>
      <c r="LY111" s="631"/>
      <c r="LZ111" s="631"/>
      <c r="MA111" s="631"/>
      <c r="MB111" s="631"/>
      <c r="MC111" s="631"/>
      <c r="MD111" s="631"/>
      <c r="ME111" s="631"/>
      <c r="MF111" s="631"/>
      <c r="MG111" s="631"/>
      <c r="MH111" s="631"/>
      <c r="MI111" s="631"/>
      <c r="MJ111" s="631"/>
      <c r="MK111" s="631"/>
      <c r="ML111" s="631"/>
      <c r="MM111" s="631"/>
      <c r="MN111" s="631"/>
      <c r="MO111" s="631"/>
      <c r="MP111" s="631"/>
      <c r="MQ111" s="631"/>
      <c r="MR111" s="631"/>
      <c r="MS111" s="631"/>
      <c r="MT111" s="631"/>
      <c r="MU111" s="631"/>
      <c r="MV111" s="631"/>
      <c r="MW111" s="631"/>
      <c r="MX111" s="631"/>
      <c r="MY111" s="631"/>
      <c r="MZ111" s="631"/>
      <c r="NA111" s="631"/>
      <c r="NB111" s="631"/>
      <c r="NC111" s="631"/>
      <c r="ND111" s="631"/>
      <c r="NE111" s="631"/>
      <c r="NF111" s="631"/>
      <c r="NG111" s="631"/>
      <c r="NH111" s="631"/>
      <c r="NI111" s="631"/>
      <c r="NJ111" s="631"/>
      <c r="NK111" s="631"/>
      <c r="NL111" s="631"/>
      <c r="NM111" s="631"/>
      <c r="NN111" s="631"/>
      <c r="NO111" s="631"/>
      <c r="NP111" s="631"/>
      <c r="NQ111" s="631"/>
      <c r="NR111" s="631"/>
      <c r="NS111" s="631"/>
      <c r="NT111" s="631"/>
      <c r="NU111" s="631"/>
      <c r="NV111" s="631"/>
      <c r="NW111" s="631"/>
      <c r="NX111" s="631"/>
      <c r="NY111" s="631"/>
      <c r="NZ111" s="631"/>
      <c r="OA111" s="631"/>
      <c r="OB111" s="631"/>
      <c r="OC111" s="631"/>
      <c r="OD111" s="631"/>
      <c r="OE111" s="631"/>
      <c r="OF111" s="631"/>
      <c r="OG111" s="631"/>
      <c r="OH111" s="631"/>
      <c r="OI111" s="631"/>
      <c r="OJ111" s="631"/>
      <c r="OK111" s="631"/>
      <c r="OL111" s="631"/>
      <c r="OM111" s="631"/>
      <c r="ON111" s="631"/>
      <c r="OO111" s="631"/>
      <c r="OP111" s="631"/>
      <c r="OQ111" s="631"/>
      <c r="OR111" s="631"/>
      <c r="OS111" s="631"/>
      <c r="OT111" s="631"/>
      <c r="OU111" s="631"/>
      <c r="OV111" s="631"/>
      <c r="OW111" s="631"/>
      <c r="OX111" s="631"/>
      <c r="OY111" s="631"/>
      <c r="OZ111" s="631"/>
      <c r="PA111" s="631"/>
      <c r="PB111" s="631"/>
      <c r="PC111" s="631"/>
      <c r="PD111" s="631"/>
      <c r="PE111" s="631"/>
      <c r="PF111" s="631"/>
      <c r="PG111" s="631"/>
      <c r="PH111" s="631"/>
      <c r="PI111" s="631"/>
      <c r="PJ111" s="631"/>
      <c r="PK111" s="631"/>
      <c r="PL111" s="631"/>
      <c r="PM111" s="631"/>
      <c r="PN111" s="631"/>
      <c r="PO111" s="631"/>
      <c r="PP111" s="631"/>
      <c r="PQ111" s="631"/>
      <c r="PR111" s="631"/>
      <c r="PS111" s="631"/>
      <c r="PT111" s="631"/>
      <c r="PU111" s="631"/>
      <c r="PV111" s="631"/>
      <c r="PW111" s="631"/>
      <c r="PX111" s="631"/>
      <c r="PY111" s="631"/>
      <c r="PZ111" s="631"/>
      <c r="QA111" s="631"/>
      <c r="QB111" s="631"/>
      <c r="QC111" s="631"/>
      <c r="QD111" s="631"/>
      <c r="QE111" s="631"/>
      <c r="QF111" s="631"/>
      <c r="QG111" s="631"/>
      <c r="QH111" s="631"/>
      <c r="QI111" s="631"/>
      <c r="QJ111" s="631"/>
      <c r="QK111" s="631"/>
      <c r="QL111" s="631"/>
      <c r="QM111" s="631"/>
      <c r="QN111" s="631"/>
      <c r="QO111" s="631"/>
      <c r="QP111" s="631"/>
      <c r="QQ111" s="631"/>
      <c r="QR111" s="631"/>
      <c r="QS111" s="631"/>
      <c r="QT111" s="631"/>
      <c r="QU111" s="631"/>
      <c r="QV111" s="631"/>
      <c r="QW111" s="631"/>
      <c r="QX111" s="631"/>
      <c r="QY111" s="631"/>
      <c r="QZ111" s="631"/>
      <c r="RA111" s="631"/>
      <c r="RB111" s="631"/>
      <c r="RC111" s="631"/>
      <c r="RD111" s="631"/>
      <c r="RE111" s="631"/>
      <c r="RF111" s="631"/>
      <c r="RG111" s="631"/>
      <c r="RH111" s="631"/>
      <c r="RI111" s="631"/>
      <c r="RJ111" s="631"/>
      <c r="RK111" s="631"/>
      <c r="RL111" s="631"/>
      <c r="RM111" s="631"/>
      <c r="RN111" s="631"/>
      <c r="RO111" s="631"/>
      <c r="RP111" s="631"/>
      <c r="RQ111" s="631"/>
      <c r="RR111" s="631"/>
      <c r="RS111" s="631"/>
      <c r="RT111" s="631"/>
      <c r="RU111" s="631"/>
      <c r="RV111" s="631"/>
      <c r="RW111" s="631"/>
      <c r="RX111" s="631"/>
      <c r="RY111" s="631"/>
      <c r="RZ111" s="631"/>
      <c r="SA111" s="631"/>
      <c r="SB111" s="631"/>
      <c r="SC111" s="631"/>
      <c r="SD111" s="631"/>
      <c r="SE111" s="631"/>
      <c r="SF111" s="631"/>
      <c r="SG111" s="631"/>
      <c r="SH111" s="631"/>
      <c r="SI111" s="631"/>
      <c r="SJ111" s="631"/>
      <c r="SK111" s="631"/>
      <c r="SL111" s="631"/>
      <c r="SM111" s="631"/>
      <c r="SN111" s="631"/>
      <c r="SO111" s="631"/>
      <c r="SP111" s="631"/>
      <c r="SQ111" s="631"/>
      <c r="SR111" s="631"/>
      <c r="SS111" s="631"/>
      <c r="ST111" s="631"/>
      <c r="SU111" s="631"/>
      <c r="SV111" s="631"/>
      <c r="SW111" s="631"/>
      <c r="SX111" s="631"/>
      <c r="SY111" s="631"/>
      <c r="SZ111" s="631"/>
      <c r="TA111" s="631"/>
      <c r="TB111" s="631"/>
      <c r="TC111" s="631"/>
      <c r="TD111" s="631"/>
      <c r="TE111" s="631"/>
      <c r="TF111" s="631"/>
      <c r="TG111" s="631"/>
      <c r="TH111" s="631"/>
      <c r="TI111" s="631"/>
      <c r="TJ111" s="631"/>
      <c r="TK111" s="631"/>
      <c r="TL111" s="631"/>
      <c r="TM111" s="631"/>
      <c r="TN111" s="631"/>
      <c r="TO111" s="631"/>
      <c r="TP111" s="631"/>
      <c r="TQ111" s="631"/>
      <c r="TR111" s="631"/>
      <c r="TS111" s="631"/>
      <c r="TT111" s="631"/>
      <c r="TU111" s="631"/>
      <c r="TV111" s="631"/>
      <c r="TW111" s="631"/>
      <c r="TX111" s="631"/>
      <c r="TY111" s="631"/>
      <c r="TZ111" s="631"/>
      <c r="UA111" s="631"/>
      <c r="UB111" s="631"/>
      <c r="UC111" s="631"/>
      <c r="UD111" s="631"/>
      <c r="UE111" s="631"/>
      <c r="UF111" s="631"/>
      <c r="UG111" s="631"/>
      <c r="UH111" s="631"/>
      <c r="UI111" s="631"/>
      <c r="UJ111" s="631"/>
      <c r="UK111" s="631"/>
      <c r="UL111" s="631"/>
      <c r="UM111" s="631"/>
      <c r="UN111" s="631"/>
      <c r="UO111" s="631"/>
      <c r="UP111" s="631"/>
      <c r="UQ111" s="631"/>
      <c r="UR111" s="631"/>
      <c r="US111" s="631"/>
      <c r="UT111" s="631"/>
      <c r="UU111" s="631"/>
      <c r="UV111" s="631"/>
      <c r="UW111" s="631"/>
      <c r="UX111" s="631"/>
      <c r="UY111" s="631"/>
      <c r="UZ111" s="631"/>
      <c r="VA111" s="631"/>
      <c r="VB111" s="631"/>
      <c r="VC111" s="631"/>
      <c r="VD111" s="631"/>
      <c r="VE111" s="631"/>
      <c r="VF111" s="631"/>
      <c r="VG111" s="631"/>
      <c r="VH111" s="631"/>
      <c r="VI111" s="631"/>
      <c r="VJ111" s="631"/>
      <c r="VK111" s="631"/>
      <c r="VL111" s="631"/>
      <c r="VM111" s="631"/>
      <c r="VN111" s="631"/>
      <c r="VO111" s="631"/>
      <c r="VP111" s="631"/>
      <c r="VQ111" s="631"/>
      <c r="VR111" s="631"/>
      <c r="VS111" s="631"/>
      <c r="VT111" s="631"/>
      <c r="VU111" s="631"/>
      <c r="VV111" s="631"/>
      <c r="VW111" s="631"/>
      <c r="VX111" s="631"/>
      <c r="VY111" s="631"/>
      <c r="VZ111" s="631"/>
      <c r="WA111" s="631"/>
      <c r="WB111" s="631"/>
      <c r="WC111" s="631"/>
      <c r="WD111" s="631"/>
      <c r="WE111" s="631"/>
      <c r="WF111" s="631"/>
      <c r="WG111" s="631"/>
      <c r="WH111" s="631"/>
      <c r="WI111" s="631"/>
      <c r="WJ111" s="631"/>
      <c r="WK111" s="631"/>
      <c r="WL111" s="631"/>
      <c r="WM111" s="631"/>
      <c r="WN111" s="631"/>
      <c r="WO111" s="631"/>
      <c r="WP111" s="631"/>
      <c r="WQ111" s="631"/>
      <c r="WR111" s="631"/>
      <c r="WS111" s="631"/>
      <c r="WT111" s="631"/>
      <c r="WU111" s="631"/>
      <c r="WV111" s="631"/>
      <c r="WW111" s="631"/>
      <c r="WX111" s="631"/>
      <c r="WY111" s="631"/>
      <c r="WZ111" s="631"/>
      <c r="XA111" s="631"/>
      <c r="XB111" s="631"/>
      <c r="XC111" s="631"/>
      <c r="XD111" s="631"/>
      <c r="XE111" s="631"/>
      <c r="XF111" s="631"/>
      <c r="XG111" s="631"/>
      <c r="XH111" s="631"/>
      <c r="XI111" s="631"/>
      <c r="XJ111" s="631"/>
      <c r="XK111" s="631"/>
      <c r="XL111" s="631"/>
      <c r="XM111" s="631"/>
      <c r="XN111" s="631"/>
      <c r="XO111" s="631"/>
      <c r="XP111" s="631"/>
      <c r="XQ111" s="631"/>
      <c r="XR111" s="631"/>
      <c r="XS111" s="631"/>
      <c r="XT111" s="631"/>
      <c r="XU111" s="631"/>
      <c r="XV111" s="631"/>
      <c r="XW111" s="631"/>
      <c r="XX111" s="631"/>
      <c r="XY111" s="631"/>
      <c r="XZ111" s="631"/>
      <c r="YA111" s="631"/>
      <c r="YB111" s="631"/>
      <c r="YC111" s="631"/>
      <c r="YD111" s="631"/>
      <c r="YE111" s="631"/>
      <c r="YF111" s="631"/>
      <c r="YG111" s="631"/>
      <c r="YH111" s="631"/>
      <c r="YI111" s="631"/>
      <c r="YJ111" s="631"/>
      <c r="YK111" s="631"/>
      <c r="YL111" s="631"/>
      <c r="YM111" s="631"/>
      <c r="YN111" s="631"/>
      <c r="YO111" s="631"/>
      <c r="YP111" s="631"/>
      <c r="YQ111" s="631"/>
      <c r="YR111" s="631"/>
      <c r="YS111" s="631"/>
      <c r="YT111" s="631"/>
      <c r="YU111" s="631"/>
      <c r="YV111" s="631"/>
      <c r="YW111" s="631"/>
      <c r="YX111" s="631"/>
      <c r="YY111" s="631"/>
      <c r="YZ111" s="631"/>
      <c r="ZA111" s="631"/>
      <c r="ZB111" s="631"/>
      <c r="ZC111" s="631"/>
      <c r="ZD111" s="631"/>
      <c r="ZE111" s="631"/>
      <c r="ZF111" s="631"/>
      <c r="ZG111" s="631"/>
      <c r="ZH111" s="631"/>
      <c r="ZI111" s="631"/>
      <c r="ZJ111" s="631"/>
      <c r="ZK111" s="631"/>
      <c r="ZL111" s="631"/>
      <c r="ZM111" s="631"/>
      <c r="ZN111" s="631"/>
      <c r="ZO111" s="631"/>
      <c r="ZP111" s="631"/>
      <c r="ZQ111" s="631"/>
      <c r="ZR111" s="631"/>
      <c r="ZS111" s="631"/>
      <c r="ZT111" s="631"/>
      <c r="ZU111" s="631"/>
      <c r="ZV111" s="631"/>
      <c r="ZW111" s="631"/>
      <c r="ZX111" s="631"/>
      <c r="ZY111" s="631"/>
      <c r="ZZ111" s="631"/>
      <c r="AAA111" s="631"/>
      <c r="AAB111" s="631"/>
      <c r="AAC111" s="631"/>
      <c r="AAD111" s="631"/>
      <c r="AAE111" s="631"/>
      <c r="AAF111" s="631"/>
      <c r="AAG111" s="631"/>
      <c r="AAH111" s="631"/>
      <c r="AAI111" s="631"/>
      <c r="AAJ111" s="631"/>
      <c r="AAK111" s="631"/>
      <c r="AAL111" s="631"/>
      <c r="AAM111" s="631"/>
      <c r="AAN111" s="631"/>
      <c r="AAO111" s="631"/>
      <c r="AAP111" s="631"/>
      <c r="AAQ111" s="631"/>
      <c r="AAR111" s="631"/>
      <c r="AAS111" s="631"/>
      <c r="AAT111" s="631"/>
      <c r="AAU111" s="631"/>
      <c r="AAV111" s="631"/>
      <c r="AAW111" s="631"/>
      <c r="AAX111" s="631"/>
      <c r="AAY111" s="631"/>
      <c r="AAZ111" s="631"/>
      <c r="ABA111" s="631"/>
      <c r="ABB111" s="631"/>
      <c r="ABC111" s="631"/>
      <c r="ABD111" s="631"/>
      <c r="ABE111" s="631"/>
      <c r="ABF111" s="631"/>
      <c r="ABG111" s="631"/>
      <c r="ABH111" s="631"/>
      <c r="ABI111" s="631"/>
      <c r="ABJ111" s="631"/>
      <c r="ABK111" s="631"/>
      <c r="ABL111" s="631"/>
      <c r="ABM111" s="631"/>
      <c r="ABN111" s="631"/>
      <c r="ABO111" s="631"/>
      <c r="ABP111" s="631"/>
      <c r="ABQ111" s="631"/>
      <c r="ABR111" s="631"/>
      <c r="ABS111" s="631"/>
      <c r="ABT111" s="631"/>
      <c r="ABU111" s="631"/>
      <c r="ABV111" s="631"/>
      <c r="ABW111" s="631"/>
      <c r="ABX111" s="631"/>
      <c r="ABY111" s="631"/>
      <c r="ABZ111" s="631"/>
      <c r="ACA111" s="631"/>
      <c r="ACB111" s="631"/>
      <c r="ACC111" s="631"/>
      <c r="ACD111" s="631"/>
      <c r="ACE111" s="631"/>
      <c r="ACF111" s="631"/>
      <c r="ACG111" s="631"/>
      <c r="ACH111" s="631"/>
      <c r="ACI111" s="631"/>
      <c r="ACJ111" s="631"/>
      <c r="ACK111" s="631"/>
      <c r="ACL111" s="631"/>
      <c r="ACM111" s="631"/>
      <c r="ACN111" s="631"/>
      <c r="ACO111" s="631"/>
      <c r="ACP111" s="631"/>
      <c r="ACQ111" s="631"/>
      <c r="ACR111" s="631"/>
      <c r="ACS111" s="631"/>
      <c r="ACT111" s="631"/>
      <c r="ACU111" s="631"/>
      <c r="ACV111" s="631"/>
      <c r="ACW111" s="631"/>
      <c r="ACX111" s="631"/>
      <c r="ACY111" s="631"/>
      <c r="ACZ111" s="631"/>
      <c r="ADA111" s="631"/>
      <c r="ADB111" s="631"/>
      <c r="ADC111" s="631"/>
      <c r="ADD111" s="631"/>
      <c r="ADE111" s="631"/>
      <c r="ADF111" s="631"/>
      <c r="ADG111" s="631"/>
      <c r="ADH111" s="631"/>
      <c r="ADI111" s="631"/>
      <c r="ADJ111" s="631"/>
      <c r="ADK111" s="631"/>
      <c r="ADL111" s="631"/>
      <c r="ADM111" s="631"/>
      <c r="ADN111" s="631"/>
      <c r="ADO111" s="631"/>
      <c r="ADP111" s="631"/>
      <c r="ADQ111" s="631"/>
      <c r="ADR111" s="631"/>
      <c r="ADS111" s="631"/>
      <c r="ADT111" s="631"/>
      <c r="ADU111" s="631"/>
      <c r="ADV111" s="631"/>
      <c r="ADW111" s="631"/>
      <c r="ADX111" s="631"/>
      <c r="ADY111" s="631"/>
      <c r="ADZ111" s="631"/>
      <c r="AEA111" s="631"/>
      <c r="AEB111" s="631"/>
      <c r="AEC111" s="631"/>
      <c r="AED111" s="631"/>
      <c r="AEE111" s="631"/>
      <c r="AEF111" s="631"/>
      <c r="AEG111" s="631"/>
      <c r="AEH111" s="631"/>
      <c r="AEI111" s="631"/>
      <c r="AEJ111" s="631"/>
      <c r="AEK111" s="631"/>
      <c r="AEL111" s="631"/>
      <c r="AEM111" s="631"/>
      <c r="AEN111" s="631"/>
      <c r="AEO111" s="631"/>
      <c r="AEP111" s="631"/>
      <c r="AEQ111" s="631"/>
      <c r="AER111" s="631"/>
      <c r="AES111" s="631"/>
      <c r="AET111" s="631"/>
      <c r="AEU111" s="631"/>
      <c r="AEV111" s="631"/>
      <c r="AEW111" s="631"/>
      <c r="AEX111" s="631"/>
      <c r="AEY111" s="631"/>
      <c r="AEZ111" s="631"/>
      <c r="AFA111" s="631"/>
      <c r="AFB111" s="631"/>
      <c r="AFC111" s="631"/>
      <c r="AFD111" s="631"/>
      <c r="AFE111" s="631"/>
      <c r="AFF111" s="631"/>
      <c r="AFG111" s="631"/>
      <c r="AFH111" s="631"/>
      <c r="AFI111" s="631"/>
      <c r="AFJ111" s="631"/>
      <c r="AFK111" s="631"/>
      <c r="AFL111" s="631"/>
      <c r="AFM111" s="631"/>
      <c r="AFN111" s="631"/>
      <c r="AFO111" s="631"/>
      <c r="AFP111" s="631"/>
      <c r="AFQ111" s="631"/>
      <c r="AFR111" s="631"/>
      <c r="AFS111" s="631"/>
      <c r="AFT111" s="631"/>
      <c r="AFU111" s="631"/>
      <c r="AFV111" s="631"/>
      <c r="AFW111" s="631"/>
      <c r="AFX111" s="631"/>
      <c r="AFY111" s="631"/>
      <c r="AFZ111" s="631"/>
      <c r="AGA111" s="631"/>
      <c r="AGB111" s="631"/>
      <c r="AGC111" s="631"/>
      <c r="AGD111" s="631"/>
      <c r="AGE111" s="631"/>
      <c r="AGF111" s="631"/>
      <c r="AGG111" s="631"/>
      <c r="AGH111" s="631"/>
      <c r="AGI111" s="631"/>
      <c r="AGJ111" s="631"/>
      <c r="AGK111" s="631"/>
      <c r="AGL111" s="631"/>
      <c r="AGM111" s="631"/>
      <c r="AGN111" s="631"/>
      <c r="AGO111" s="631"/>
      <c r="AGP111" s="631"/>
      <c r="AGQ111" s="631"/>
      <c r="AGR111" s="631"/>
      <c r="AGS111" s="631"/>
      <c r="AGT111" s="631"/>
      <c r="AGU111" s="631"/>
      <c r="AGV111" s="631"/>
      <c r="AGW111" s="631"/>
      <c r="AGX111" s="631"/>
      <c r="AGY111" s="631"/>
      <c r="AGZ111" s="631"/>
      <c r="AHA111" s="631"/>
      <c r="AHB111" s="631"/>
      <c r="AHC111" s="631"/>
      <c r="AHD111" s="631"/>
      <c r="AHE111" s="631"/>
      <c r="AHF111" s="631"/>
      <c r="AHG111" s="631"/>
      <c r="AHH111" s="631"/>
      <c r="AHI111" s="631"/>
      <c r="AHJ111" s="631"/>
      <c r="AHK111" s="631"/>
      <c r="AHL111" s="631"/>
      <c r="AHM111" s="631"/>
      <c r="AHN111" s="631"/>
      <c r="AHO111" s="631"/>
      <c r="AHP111" s="631"/>
      <c r="AHQ111" s="631"/>
      <c r="AHR111" s="631"/>
      <c r="AHS111" s="631"/>
      <c r="AHT111" s="631"/>
      <c r="AHU111" s="631"/>
      <c r="AHV111" s="631"/>
      <c r="AHW111" s="631"/>
      <c r="AHX111" s="631"/>
      <c r="AHY111" s="631"/>
      <c r="AHZ111" s="631"/>
      <c r="AIA111" s="631"/>
      <c r="AIB111" s="631"/>
      <c r="AIC111" s="631"/>
      <c r="AID111" s="631"/>
      <c r="AIE111" s="631"/>
      <c r="AIF111" s="631"/>
      <c r="AIG111" s="631"/>
      <c r="AIH111" s="631"/>
      <c r="AII111" s="631"/>
      <c r="AIJ111" s="631"/>
      <c r="AIK111" s="631"/>
      <c r="AIL111" s="631"/>
      <c r="AIM111" s="631"/>
      <c r="AIN111" s="631"/>
      <c r="AIO111" s="631"/>
      <c r="AIP111" s="631"/>
      <c r="AIQ111" s="631"/>
      <c r="AIR111" s="631"/>
      <c r="AIS111" s="631"/>
      <c r="AIT111" s="631"/>
      <c r="AIU111" s="631"/>
      <c r="AIV111" s="631"/>
      <c r="AIW111" s="631"/>
      <c r="AIX111" s="631"/>
      <c r="AIY111" s="631"/>
      <c r="AIZ111" s="631"/>
      <c r="AJA111" s="631"/>
      <c r="AJB111" s="631"/>
      <c r="AJC111" s="631"/>
      <c r="AJD111" s="631"/>
      <c r="AJE111" s="631"/>
      <c r="AJF111" s="631"/>
      <c r="AJG111" s="631"/>
      <c r="AJH111" s="631"/>
      <c r="AJI111" s="631"/>
      <c r="AJJ111" s="631"/>
      <c r="AJK111" s="631"/>
      <c r="AJL111" s="631"/>
      <c r="AJM111" s="631"/>
      <c r="AJN111" s="631"/>
      <c r="AJO111" s="631"/>
      <c r="AJP111" s="631"/>
      <c r="AJQ111" s="631"/>
      <c r="AJR111" s="631"/>
      <c r="AJS111" s="631"/>
      <c r="AJT111" s="631"/>
      <c r="AJU111" s="631"/>
      <c r="AJV111" s="631"/>
      <c r="AJW111" s="631"/>
      <c r="AJX111" s="631"/>
      <c r="AJY111" s="631"/>
      <c r="AJZ111" s="631"/>
      <c r="AKA111" s="631"/>
      <c r="AKB111" s="631"/>
      <c r="AKC111" s="631"/>
      <c r="AKD111" s="631"/>
      <c r="AKE111" s="631"/>
      <c r="AKF111" s="631"/>
      <c r="AKG111" s="631"/>
      <c r="AKH111" s="631"/>
      <c r="AKI111" s="631"/>
      <c r="AKJ111" s="631"/>
      <c r="AKK111" s="631"/>
      <c r="AKL111" s="631"/>
      <c r="AKM111" s="631"/>
      <c r="AKN111" s="631"/>
      <c r="AKO111" s="631"/>
      <c r="AKP111" s="631"/>
      <c r="AKQ111" s="631"/>
      <c r="AKR111" s="631"/>
      <c r="AKS111" s="631"/>
      <c r="AKT111" s="631"/>
      <c r="AKU111" s="631"/>
      <c r="AKV111" s="631"/>
      <c r="AKW111" s="631"/>
      <c r="AKX111" s="631"/>
      <c r="AKY111" s="631"/>
      <c r="AKZ111" s="631"/>
      <c r="ALA111" s="631"/>
      <c r="ALB111" s="631"/>
      <c r="ALC111" s="631"/>
      <c r="ALD111" s="631"/>
      <c r="ALE111" s="631"/>
      <c r="ALF111" s="631"/>
      <c r="ALG111" s="631"/>
      <c r="ALH111" s="631"/>
      <c r="ALI111" s="631"/>
      <c r="ALJ111" s="631"/>
      <c r="ALK111" s="631"/>
      <c r="ALL111" s="631"/>
      <c r="ALM111" s="631"/>
      <c r="ALN111" s="631"/>
      <c r="ALO111" s="631"/>
      <c r="ALP111" s="631"/>
      <c r="ALQ111" s="631"/>
      <c r="ALR111" s="631"/>
      <c r="ALS111" s="631"/>
      <c r="ALT111" s="631"/>
      <c r="ALU111" s="631"/>
      <c r="ALV111" s="631"/>
      <c r="ALW111" s="631"/>
      <c r="ALX111" s="631"/>
      <c r="ALY111" s="631"/>
      <c r="ALZ111" s="631"/>
      <c r="AMA111" s="631"/>
      <c r="AMB111" s="631"/>
      <c r="AMC111" s="631"/>
      <c r="AMD111" s="631"/>
      <c r="AME111" s="631"/>
      <c r="AMF111" s="631"/>
      <c r="AMG111" s="631"/>
      <c r="AMH111" s="631"/>
      <c r="AMI111" s="631"/>
      <c r="AMJ111" s="631"/>
      <c r="AMK111" s="631"/>
      <c r="AML111" s="631"/>
      <c r="AMM111" s="631"/>
      <c r="AMN111" s="631"/>
      <c r="AMO111" s="631"/>
      <c r="AMP111" s="631"/>
      <c r="AMQ111" s="631"/>
      <c r="AMR111" s="631"/>
      <c r="AMS111" s="631"/>
      <c r="AMT111" s="631"/>
      <c r="AMU111" s="631"/>
      <c r="AMV111" s="631"/>
      <c r="AMW111" s="631"/>
      <c r="AMX111" s="631"/>
      <c r="AMY111" s="631"/>
      <c r="AMZ111" s="631"/>
      <c r="ANA111" s="631"/>
      <c r="ANB111" s="631"/>
      <c r="ANC111" s="631"/>
      <c r="AND111" s="631"/>
      <c r="ANE111" s="631"/>
      <c r="ANF111" s="631"/>
      <c r="ANG111" s="631"/>
      <c r="ANH111" s="631"/>
      <c r="ANI111" s="631"/>
      <c r="ANJ111" s="631"/>
      <c r="ANK111" s="631"/>
      <c r="ANL111" s="631"/>
      <c r="ANM111" s="631"/>
      <c r="ANN111" s="631"/>
      <c r="ANO111" s="631"/>
      <c r="ANP111" s="631"/>
      <c r="ANQ111" s="631"/>
      <c r="ANR111" s="631"/>
      <c r="ANS111" s="631"/>
      <c r="ANT111" s="631"/>
      <c r="ANU111" s="631"/>
      <c r="ANV111" s="631"/>
      <c r="ANW111" s="631"/>
      <c r="ANX111" s="631"/>
      <c r="ANY111" s="631"/>
      <c r="ANZ111" s="631"/>
      <c r="AOA111" s="631"/>
      <c r="AOB111" s="631"/>
      <c r="AOC111" s="631"/>
      <c r="AOD111" s="631"/>
      <c r="AOE111" s="631"/>
      <c r="AOF111" s="631"/>
      <c r="AOG111" s="631"/>
      <c r="AOH111" s="631"/>
      <c r="AOI111" s="631"/>
      <c r="AOJ111" s="631"/>
      <c r="AOK111" s="631"/>
      <c r="AOL111" s="631"/>
      <c r="AOM111" s="631"/>
      <c r="AON111" s="631"/>
      <c r="AOO111" s="631"/>
      <c r="AOP111" s="631"/>
      <c r="AOQ111" s="631"/>
      <c r="AOR111" s="631"/>
      <c r="AOS111" s="631"/>
      <c r="AOT111" s="631"/>
      <c r="AOU111" s="631"/>
      <c r="AOV111" s="631"/>
      <c r="AOW111" s="631"/>
      <c r="AOX111" s="631"/>
      <c r="AOY111" s="631"/>
      <c r="AOZ111" s="631"/>
      <c r="APA111" s="631"/>
      <c r="APB111" s="631"/>
      <c r="APC111" s="631"/>
      <c r="APD111" s="631"/>
      <c r="APE111" s="631"/>
      <c r="APF111" s="631"/>
      <c r="APG111" s="631"/>
      <c r="APH111" s="631"/>
      <c r="API111" s="631"/>
      <c r="APJ111" s="631"/>
      <c r="APK111" s="631"/>
      <c r="APL111" s="631"/>
      <c r="APM111" s="631"/>
      <c r="APN111" s="631"/>
      <c r="APO111" s="631"/>
      <c r="APP111" s="631"/>
      <c r="APQ111" s="631"/>
      <c r="APR111" s="631"/>
      <c r="APS111" s="631"/>
      <c r="APT111" s="631"/>
      <c r="APU111" s="631"/>
      <c r="APV111" s="631"/>
      <c r="APW111" s="631"/>
      <c r="APX111" s="631"/>
      <c r="APY111" s="631"/>
      <c r="APZ111" s="631"/>
      <c r="AQA111" s="631"/>
      <c r="AQB111" s="631"/>
      <c r="AQC111" s="631"/>
      <c r="AQD111" s="631"/>
      <c r="AQE111" s="631"/>
      <c r="AQF111" s="631"/>
      <c r="AQG111" s="631"/>
      <c r="AQH111" s="631"/>
      <c r="AQI111" s="631"/>
      <c r="AQJ111" s="631"/>
      <c r="AQK111" s="631"/>
      <c r="AQL111" s="631"/>
      <c r="AQM111" s="631"/>
      <c r="AQN111" s="631"/>
      <c r="AQO111" s="631"/>
      <c r="AQP111" s="631"/>
      <c r="AQQ111" s="631"/>
      <c r="AQR111" s="631"/>
      <c r="AQS111" s="631"/>
      <c r="AQT111" s="631"/>
      <c r="AQU111" s="631"/>
      <c r="AQV111" s="631"/>
      <c r="AQW111" s="631"/>
      <c r="AQX111" s="631"/>
      <c r="AQY111" s="631"/>
      <c r="AQZ111" s="631"/>
      <c r="ARA111" s="631"/>
      <c r="ARB111" s="631"/>
      <c r="ARC111" s="631"/>
      <c r="ARD111" s="631"/>
      <c r="ARE111" s="631"/>
      <c r="ARF111" s="631"/>
      <c r="ARG111" s="631"/>
      <c r="ARH111" s="631"/>
      <c r="ARI111" s="631"/>
      <c r="ARJ111" s="631"/>
      <c r="ARK111" s="631"/>
      <c r="ARL111" s="631"/>
      <c r="ARM111" s="631"/>
      <c r="ARN111" s="631"/>
      <c r="ARO111" s="631"/>
      <c r="ARP111" s="631"/>
      <c r="ARQ111" s="631"/>
      <c r="ARR111" s="631"/>
      <c r="ARS111" s="631"/>
      <c r="ART111" s="631"/>
      <c r="ARU111" s="631"/>
      <c r="ARV111" s="631"/>
      <c r="ARW111" s="631"/>
      <c r="ARX111" s="631"/>
      <c r="ARY111" s="631"/>
      <c r="ARZ111" s="631"/>
      <c r="ASA111" s="631"/>
      <c r="ASB111" s="631"/>
      <c r="ASC111" s="631"/>
      <c r="ASD111" s="631"/>
      <c r="ASE111" s="631"/>
      <c r="ASF111" s="631"/>
      <c r="ASG111" s="631"/>
      <c r="ASH111" s="631"/>
      <c r="ASI111" s="631"/>
      <c r="ASJ111" s="631"/>
      <c r="ASK111" s="631"/>
      <c r="ASL111" s="631"/>
      <c r="ASM111" s="631"/>
      <c r="ASN111" s="631"/>
      <c r="ASO111" s="631"/>
      <c r="ASP111" s="631"/>
      <c r="ASQ111" s="631"/>
      <c r="ASR111" s="631"/>
      <c r="ASS111" s="631"/>
      <c r="AST111" s="631"/>
      <c r="ASU111" s="631"/>
      <c r="ASV111" s="631"/>
      <c r="ASW111" s="631"/>
      <c r="ASX111" s="631"/>
      <c r="ASY111" s="631"/>
      <c r="ASZ111" s="631"/>
      <c r="ATA111" s="631"/>
      <c r="ATB111" s="631"/>
      <c r="ATC111" s="631"/>
      <c r="ATD111" s="631"/>
      <c r="ATE111" s="631"/>
      <c r="ATF111" s="631"/>
      <c r="ATG111" s="631"/>
      <c r="ATH111" s="631"/>
      <c r="ATI111" s="631"/>
      <c r="ATJ111" s="631"/>
      <c r="ATK111" s="631"/>
      <c r="ATL111" s="631"/>
      <c r="ATM111" s="631"/>
      <c r="ATN111" s="631"/>
      <c r="ATO111" s="631"/>
      <c r="ATP111" s="631"/>
      <c r="ATQ111" s="631"/>
      <c r="ATR111" s="631"/>
      <c r="ATS111" s="631"/>
      <c r="ATT111" s="631"/>
      <c r="ATU111" s="631"/>
      <c r="ATV111" s="631"/>
      <c r="ATW111" s="631"/>
      <c r="ATX111" s="631"/>
      <c r="ATY111" s="631"/>
      <c r="ATZ111" s="631"/>
      <c r="AUA111" s="631"/>
      <c r="AUB111" s="631"/>
      <c r="AUC111" s="631"/>
      <c r="AUD111" s="631"/>
      <c r="AUE111" s="631"/>
      <c r="AUF111" s="631"/>
      <c r="AUG111" s="631"/>
      <c r="AUH111" s="631"/>
      <c r="AUI111" s="631"/>
      <c r="AUJ111" s="631"/>
      <c r="AUK111" s="631"/>
      <c r="AUL111" s="631"/>
      <c r="AUM111" s="631"/>
      <c r="AUN111" s="631"/>
      <c r="AUO111" s="631"/>
      <c r="AUP111" s="631"/>
      <c r="AUQ111" s="631"/>
      <c r="AUR111" s="631"/>
      <c r="AUS111" s="631"/>
      <c r="AUT111" s="631"/>
      <c r="AUU111" s="631"/>
      <c r="AUV111" s="631"/>
      <c r="AUW111" s="631"/>
      <c r="AUX111" s="631"/>
      <c r="AUY111" s="631"/>
      <c r="AUZ111" s="631"/>
      <c r="AVA111" s="631"/>
      <c r="AVB111" s="631"/>
      <c r="AVC111" s="631"/>
      <c r="AVD111" s="631"/>
      <c r="AVE111" s="631"/>
      <c r="AVF111" s="631"/>
      <c r="AVG111" s="631"/>
      <c r="AVH111" s="631"/>
      <c r="AVI111" s="631"/>
      <c r="AVJ111" s="631"/>
      <c r="AVK111" s="631"/>
      <c r="AVL111" s="631"/>
      <c r="AVM111" s="631"/>
      <c r="AVN111" s="631"/>
      <c r="AVO111" s="631"/>
      <c r="AVP111" s="631"/>
      <c r="AVQ111" s="631"/>
      <c r="AVR111" s="631"/>
      <c r="AVS111" s="631"/>
      <c r="AVT111" s="631"/>
      <c r="AVU111" s="631"/>
      <c r="AVV111" s="631"/>
      <c r="AVW111" s="631"/>
      <c r="AVX111" s="631"/>
      <c r="AVY111" s="631"/>
      <c r="AVZ111" s="631"/>
      <c r="AWA111" s="631"/>
      <c r="AWB111" s="631"/>
      <c r="AWC111" s="631"/>
      <c r="AWD111" s="631"/>
      <c r="AWE111" s="631"/>
      <c r="AWF111" s="631"/>
      <c r="AWG111" s="631"/>
      <c r="AWH111" s="631"/>
      <c r="AWI111" s="631"/>
      <c r="AWJ111" s="631"/>
      <c r="AWK111" s="631"/>
      <c r="AWL111" s="631"/>
      <c r="AWM111" s="631"/>
      <c r="AWN111" s="631"/>
      <c r="AWO111" s="631"/>
      <c r="AWP111" s="631"/>
      <c r="AWQ111" s="631"/>
      <c r="AWR111" s="631"/>
      <c r="AWS111" s="631"/>
      <c r="AWT111" s="631"/>
      <c r="AWU111" s="631"/>
      <c r="AWV111" s="631"/>
      <c r="AWW111" s="631"/>
      <c r="AWX111" s="631"/>
      <c r="AWY111" s="631"/>
      <c r="AWZ111" s="631"/>
      <c r="AXA111" s="631"/>
      <c r="AXB111" s="631"/>
      <c r="AXC111" s="631"/>
      <c r="AXD111" s="631"/>
      <c r="AXE111" s="631"/>
      <c r="AXF111" s="631"/>
      <c r="AXG111" s="631"/>
      <c r="AXH111" s="631"/>
      <c r="AXI111" s="631"/>
      <c r="AXJ111" s="631"/>
      <c r="AXK111" s="631"/>
      <c r="AXL111" s="631"/>
      <c r="AXM111" s="631"/>
      <c r="AXN111" s="631"/>
      <c r="AXO111" s="631"/>
      <c r="AXP111" s="631"/>
      <c r="AXQ111" s="631"/>
      <c r="AXR111" s="631"/>
      <c r="AXS111" s="631"/>
      <c r="AXT111" s="631"/>
      <c r="AXU111" s="631"/>
      <c r="AXV111" s="631"/>
      <c r="AXW111" s="631"/>
      <c r="AXX111" s="631"/>
      <c r="AXY111" s="631"/>
      <c r="AXZ111" s="631"/>
      <c r="AYA111" s="631"/>
      <c r="AYB111" s="631"/>
      <c r="AYC111" s="631"/>
      <c r="AYD111" s="631"/>
      <c r="AYE111" s="631"/>
      <c r="AYF111" s="631"/>
      <c r="AYG111" s="631"/>
      <c r="AYH111" s="631"/>
      <c r="AYI111" s="631"/>
      <c r="AYJ111" s="631"/>
      <c r="AYK111" s="631"/>
      <c r="AYL111" s="631"/>
      <c r="AYM111" s="631"/>
      <c r="AYN111" s="631"/>
      <c r="AYO111" s="631"/>
      <c r="AYP111" s="631"/>
      <c r="AYQ111" s="631"/>
      <c r="AYR111" s="631"/>
      <c r="AYS111" s="631"/>
      <c r="AYT111" s="631"/>
      <c r="AYU111" s="631"/>
      <c r="AYV111" s="631"/>
      <c r="AYW111" s="631"/>
      <c r="AYX111" s="631"/>
      <c r="AYY111" s="631"/>
      <c r="AYZ111" s="631"/>
      <c r="AZA111" s="631"/>
      <c r="AZB111" s="631"/>
      <c r="AZC111" s="631"/>
      <c r="AZD111" s="631"/>
      <c r="AZE111" s="631"/>
      <c r="AZF111" s="631"/>
      <c r="AZG111" s="631"/>
      <c r="AZH111" s="631"/>
      <c r="AZI111" s="631"/>
      <c r="AZJ111" s="631"/>
      <c r="AZK111" s="631"/>
      <c r="AZL111" s="631"/>
      <c r="AZM111" s="631"/>
      <c r="AZN111" s="631"/>
      <c r="AZO111" s="631"/>
      <c r="AZP111" s="631"/>
      <c r="AZQ111" s="631"/>
      <c r="AZR111" s="631"/>
      <c r="AZS111" s="631"/>
      <c r="AZT111" s="631"/>
      <c r="AZU111" s="631"/>
      <c r="AZV111" s="631"/>
      <c r="AZW111" s="631"/>
      <c r="AZX111" s="631"/>
      <c r="AZY111" s="631"/>
      <c r="AZZ111" s="631"/>
      <c r="BAA111" s="631"/>
      <c r="BAB111" s="631"/>
      <c r="BAC111" s="631"/>
      <c r="BAD111" s="631"/>
      <c r="BAE111" s="631"/>
      <c r="BAF111" s="631"/>
      <c r="BAG111" s="631"/>
      <c r="BAH111" s="631"/>
      <c r="BAI111" s="631"/>
      <c r="BAJ111" s="631"/>
      <c r="BAK111" s="631"/>
      <c r="BAL111" s="631"/>
      <c r="BAM111" s="631"/>
      <c r="BAN111" s="631"/>
      <c r="BAO111" s="631"/>
      <c r="BAP111" s="631"/>
      <c r="BAQ111" s="631"/>
      <c r="BAR111" s="631"/>
      <c r="BAS111" s="631"/>
      <c r="BAT111" s="631"/>
      <c r="BAU111" s="631"/>
      <c r="BAV111" s="631"/>
      <c r="BAW111" s="631"/>
      <c r="BAX111" s="631"/>
      <c r="BAY111" s="631"/>
      <c r="BAZ111" s="631"/>
      <c r="BBA111" s="631"/>
      <c r="BBB111" s="631"/>
      <c r="BBC111" s="631"/>
      <c r="BBD111" s="631"/>
      <c r="BBE111" s="631"/>
      <c r="BBF111" s="631"/>
      <c r="BBG111" s="631"/>
      <c r="BBH111" s="631"/>
      <c r="BBI111" s="631"/>
      <c r="BBJ111" s="631"/>
      <c r="BBK111" s="631"/>
      <c r="BBL111" s="631"/>
      <c r="BBM111" s="631"/>
      <c r="BBN111" s="631"/>
      <c r="BBO111" s="631"/>
      <c r="BBP111" s="631"/>
      <c r="BBQ111" s="631"/>
      <c r="BBR111" s="631"/>
      <c r="BBS111" s="631"/>
      <c r="BBT111" s="631"/>
      <c r="BBU111" s="631"/>
      <c r="BBV111" s="631"/>
      <c r="BBW111" s="631"/>
      <c r="BBX111" s="631"/>
      <c r="BBY111" s="631"/>
      <c r="BBZ111" s="631"/>
      <c r="BCA111" s="631"/>
      <c r="BCB111" s="631"/>
      <c r="BCC111" s="631"/>
      <c r="BCD111" s="631"/>
      <c r="BCE111" s="631"/>
      <c r="BCF111" s="631"/>
      <c r="BCG111" s="631"/>
      <c r="BCH111" s="631"/>
      <c r="BCI111" s="631"/>
      <c r="BCJ111" s="631"/>
      <c r="BCK111" s="631"/>
      <c r="BCL111" s="631"/>
      <c r="BCM111" s="631"/>
      <c r="BCN111" s="631"/>
      <c r="BCO111" s="631"/>
      <c r="BCP111" s="631"/>
      <c r="BCQ111" s="631"/>
      <c r="BCR111" s="631"/>
      <c r="BCS111" s="631"/>
      <c r="BCT111" s="631"/>
      <c r="BCU111" s="631"/>
      <c r="BCV111" s="631"/>
      <c r="BCW111" s="631"/>
      <c r="BCX111" s="631"/>
      <c r="BCY111" s="631"/>
      <c r="BCZ111" s="631"/>
      <c r="BDA111" s="631"/>
      <c r="BDB111" s="631"/>
      <c r="BDC111" s="631"/>
      <c r="BDD111" s="631"/>
      <c r="BDE111" s="631"/>
      <c r="BDF111" s="631"/>
      <c r="BDG111" s="631"/>
      <c r="BDH111" s="631"/>
      <c r="BDI111" s="631"/>
      <c r="BDJ111" s="631"/>
      <c r="BDK111" s="631"/>
    </row>
    <row r="112" spans="1:1467" customFormat="1">
      <c r="A112" s="631"/>
      <c r="B112" s="663" t="s">
        <v>269</v>
      </c>
      <c r="C112" s="664" t="s">
        <v>362</v>
      </c>
      <c r="D112" s="665">
        <v>43.4</v>
      </c>
      <c r="E112" s="665">
        <v>3.3</v>
      </c>
      <c r="F112" s="666">
        <v>46.699999999999996</v>
      </c>
      <c r="G112" s="631"/>
      <c r="H112" s="631"/>
      <c r="I112" s="631"/>
      <c r="J112" s="631"/>
      <c r="K112" s="631"/>
      <c r="L112" s="631"/>
      <c r="M112" s="631"/>
      <c r="N112" s="631"/>
      <c r="O112" s="631"/>
      <c r="P112" s="631"/>
      <c r="Q112" s="631"/>
      <c r="R112" s="631"/>
      <c r="S112" s="631"/>
      <c r="T112" s="631"/>
      <c r="U112" s="631"/>
      <c r="V112" s="631"/>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c r="AS112" s="631"/>
      <c r="AT112" s="631"/>
      <c r="AU112" s="631"/>
      <c r="AV112" s="631"/>
      <c r="AW112" s="631"/>
      <c r="AX112" s="631"/>
      <c r="AY112" s="631"/>
      <c r="AZ112" s="631"/>
      <c r="BA112" s="631"/>
      <c r="BB112" s="631"/>
      <c r="BC112" s="631"/>
      <c r="BD112" s="631"/>
      <c r="BE112" s="631"/>
      <c r="BF112" s="631"/>
      <c r="BG112" s="631"/>
      <c r="BH112" s="631"/>
      <c r="BI112" s="631"/>
      <c r="BJ112" s="631"/>
      <c r="BK112" s="631"/>
      <c r="BL112" s="631"/>
      <c r="BM112" s="631"/>
      <c r="BN112" s="631"/>
      <c r="BO112" s="631"/>
      <c r="BP112" s="631"/>
      <c r="BQ112" s="631"/>
      <c r="BR112" s="631"/>
      <c r="BS112" s="631"/>
      <c r="BT112" s="631"/>
      <c r="BU112" s="631"/>
      <c r="BV112" s="631"/>
      <c r="BW112" s="631"/>
      <c r="BX112" s="631"/>
      <c r="BY112" s="631"/>
      <c r="BZ112" s="631"/>
      <c r="CA112" s="631"/>
      <c r="CB112" s="631"/>
      <c r="CC112" s="631"/>
      <c r="CD112" s="631"/>
      <c r="CE112" s="631"/>
      <c r="CF112" s="631"/>
      <c r="CG112" s="631"/>
      <c r="CH112" s="631"/>
      <c r="CI112" s="631"/>
      <c r="CJ112" s="631"/>
      <c r="CK112" s="631"/>
      <c r="CL112" s="631"/>
      <c r="CM112" s="631"/>
      <c r="CN112" s="631"/>
      <c r="CO112" s="631"/>
      <c r="CP112" s="631"/>
      <c r="CQ112" s="631"/>
      <c r="CR112" s="631"/>
      <c r="CS112" s="631"/>
      <c r="CT112" s="631"/>
      <c r="CU112" s="631"/>
      <c r="CV112" s="631"/>
      <c r="CW112" s="631"/>
      <c r="CX112" s="631"/>
      <c r="CY112" s="631"/>
      <c r="CZ112" s="631"/>
      <c r="DA112" s="631"/>
      <c r="DB112" s="631"/>
      <c r="DC112" s="631"/>
      <c r="DD112" s="631"/>
      <c r="DE112" s="631"/>
      <c r="DF112" s="631"/>
      <c r="DG112" s="631"/>
      <c r="DH112" s="631"/>
      <c r="DI112" s="631"/>
      <c r="DJ112" s="631"/>
      <c r="DK112" s="631"/>
      <c r="DL112" s="631"/>
      <c r="DM112" s="631"/>
      <c r="DN112" s="631"/>
      <c r="DO112" s="631"/>
      <c r="DP112" s="631"/>
      <c r="DQ112" s="631"/>
      <c r="DR112" s="631"/>
      <c r="DS112" s="631"/>
      <c r="DT112" s="631"/>
      <c r="DU112" s="631"/>
      <c r="DV112" s="631"/>
      <c r="DW112" s="631"/>
      <c r="DX112" s="631"/>
      <c r="DY112" s="631"/>
      <c r="DZ112" s="631"/>
      <c r="EA112" s="631"/>
      <c r="EB112" s="631"/>
      <c r="EC112" s="631"/>
      <c r="ED112" s="631"/>
      <c r="EE112" s="631"/>
      <c r="EF112" s="631"/>
      <c r="EG112" s="631"/>
      <c r="EH112" s="631"/>
      <c r="EI112" s="631"/>
      <c r="EJ112" s="631"/>
      <c r="EK112" s="631"/>
      <c r="EL112" s="631"/>
      <c r="EM112" s="631"/>
      <c r="EN112" s="631"/>
      <c r="EO112" s="631"/>
      <c r="EP112" s="631"/>
      <c r="EQ112" s="631"/>
      <c r="ER112" s="631"/>
      <c r="ES112" s="631"/>
      <c r="ET112" s="631"/>
      <c r="EU112" s="631"/>
      <c r="EV112" s="631"/>
      <c r="EW112" s="631"/>
      <c r="EX112" s="631"/>
      <c r="EY112" s="631"/>
      <c r="EZ112" s="631"/>
      <c r="FA112" s="631"/>
      <c r="FB112" s="631"/>
      <c r="FC112" s="631"/>
      <c r="FD112" s="631"/>
      <c r="FE112" s="631"/>
      <c r="FF112" s="631"/>
      <c r="FG112" s="631"/>
      <c r="FH112" s="631"/>
      <c r="FI112" s="631"/>
      <c r="FJ112" s="631"/>
      <c r="FK112" s="631"/>
      <c r="FL112" s="631"/>
      <c r="FM112" s="631"/>
      <c r="FN112" s="631"/>
      <c r="FO112" s="631"/>
      <c r="FP112" s="631"/>
      <c r="FQ112" s="631"/>
      <c r="FR112" s="631"/>
      <c r="FS112" s="631"/>
      <c r="FT112" s="631"/>
      <c r="FU112" s="631"/>
      <c r="FV112" s="631"/>
      <c r="FW112" s="631"/>
      <c r="FX112" s="631"/>
      <c r="FY112" s="631"/>
      <c r="FZ112" s="631"/>
      <c r="GA112" s="631"/>
      <c r="GB112" s="631"/>
      <c r="GC112" s="631"/>
      <c r="GD112" s="631"/>
      <c r="GE112" s="631"/>
      <c r="GF112" s="631"/>
      <c r="GG112" s="631"/>
      <c r="GH112" s="631"/>
      <c r="GI112" s="631"/>
      <c r="GJ112" s="631"/>
      <c r="GK112" s="631"/>
      <c r="GL112" s="631"/>
      <c r="GM112" s="631"/>
      <c r="GN112" s="631"/>
      <c r="GO112" s="631"/>
      <c r="GP112" s="631"/>
      <c r="GQ112" s="631"/>
      <c r="GR112" s="631"/>
      <c r="GS112" s="631"/>
      <c r="GT112" s="631"/>
      <c r="GU112" s="631"/>
      <c r="GV112" s="631"/>
      <c r="GW112" s="631"/>
      <c r="GX112" s="631"/>
      <c r="GY112" s="631"/>
      <c r="GZ112" s="631"/>
      <c r="HA112" s="631"/>
      <c r="HB112" s="631"/>
      <c r="HC112" s="631"/>
      <c r="HD112" s="631"/>
      <c r="HE112" s="631"/>
      <c r="HF112" s="631"/>
      <c r="HG112" s="631"/>
      <c r="HH112" s="631"/>
      <c r="HI112" s="631"/>
      <c r="HJ112" s="631"/>
      <c r="HK112" s="631"/>
      <c r="HL112" s="631"/>
      <c r="HM112" s="631"/>
      <c r="HN112" s="631"/>
      <c r="HO112" s="631"/>
      <c r="HP112" s="631"/>
      <c r="HQ112" s="631"/>
      <c r="HR112" s="631"/>
      <c r="HS112" s="631"/>
      <c r="HT112" s="631"/>
      <c r="HU112" s="631"/>
      <c r="HV112" s="631"/>
      <c r="HW112" s="631"/>
      <c r="HX112" s="631"/>
      <c r="HY112" s="631"/>
      <c r="HZ112" s="631"/>
      <c r="IA112" s="631"/>
      <c r="IB112" s="631"/>
      <c r="IC112" s="631"/>
      <c r="ID112" s="631"/>
      <c r="IE112" s="631"/>
      <c r="IF112" s="631"/>
      <c r="IG112" s="631"/>
      <c r="IH112" s="631"/>
      <c r="II112" s="631"/>
      <c r="IJ112" s="631"/>
      <c r="IK112" s="631"/>
      <c r="IL112" s="631"/>
      <c r="IM112" s="631"/>
      <c r="IN112" s="631"/>
      <c r="IO112" s="631"/>
      <c r="IP112" s="631"/>
      <c r="IQ112" s="631"/>
      <c r="IR112" s="631"/>
      <c r="IS112" s="631"/>
      <c r="IT112" s="631"/>
      <c r="IU112" s="631"/>
      <c r="IV112" s="631"/>
      <c r="IW112" s="631"/>
      <c r="IX112" s="631"/>
      <c r="IY112" s="631"/>
      <c r="IZ112" s="631"/>
      <c r="JA112" s="631"/>
      <c r="JB112" s="631"/>
      <c r="JC112" s="631"/>
      <c r="JD112" s="631"/>
      <c r="JE112" s="631"/>
      <c r="JF112" s="631"/>
      <c r="JG112" s="631"/>
      <c r="JH112" s="631"/>
      <c r="JI112" s="631"/>
      <c r="JJ112" s="631"/>
      <c r="JK112" s="631"/>
      <c r="JL112" s="631"/>
      <c r="JM112" s="631"/>
      <c r="JN112" s="631"/>
      <c r="JO112" s="631"/>
      <c r="JP112" s="631"/>
      <c r="JQ112" s="631"/>
      <c r="JR112" s="631"/>
      <c r="JS112" s="631"/>
      <c r="JT112" s="631"/>
      <c r="JU112" s="631"/>
      <c r="JV112" s="631"/>
      <c r="JW112" s="631"/>
      <c r="JX112" s="631"/>
      <c r="JY112" s="631"/>
      <c r="JZ112" s="631"/>
      <c r="KA112" s="631"/>
      <c r="KB112" s="631"/>
      <c r="KC112" s="631"/>
      <c r="KD112" s="631"/>
      <c r="KE112" s="631"/>
      <c r="KF112" s="631"/>
      <c r="KG112" s="631"/>
      <c r="KH112" s="631"/>
      <c r="KI112" s="631"/>
      <c r="KJ112" s="631"/>
      <c r="KK112" s="631"/>
      <c r="KL112" s="631"/>
      <c r="KM112" s="631"/>
      <c r="KN112" s="631"/>
      <c r="KO112" s="631"/>
      <c r="KP112" s="631"/>
      <c r="KQ112" s="631"/>
      <c r="KR112" s="631"/>
      <c r="KS112" s="631"/>
      <c r="KT112" s="631"/>
      <c r="KU112" s="631"/>
      <c r="KV112" s="631"/>
      <c r="KW112" s="631"/>
      <c r="KX112" s="631"/>
      <c r="KY112" s="631"/>
      <c r="KZ112" s="631"/>
      <c r="LA112" s="631"/>
      <c r="LB112" s="631"/>
      <c r="LC112" s="631"/>
      <c r="LD112" s="631"/>
      <c r="LE112" s="631"/>
      <c r="LF112" s="631"/>
      <c r="LG112" s="631"/>
      <c r="LH112" s="631"/>
      <c r="LI112" s="631"/>
      <c r="LJ112" s="631"/>
      <c r="LK112" s="631"/>
      <c r="LL112" s="631"/>
      <c r="LM112" s="631"/>
      <c r="LN112" s="631"/>
      <c r="LO112" s="631"/>
      <c r="LP112" s="631"/>
      <c r="LQ112" s="631"/>
      <c r="LR112" s="631"/>
      <c r="LS112" s="631"/>
      <c r="LT112" s="631"/>
      <c r="LU112" s="631"/>
      <c r="LV112" s="631"/>
      <c r="LW112" s="631"/>
      <c r="LX112" s="631"/>
      <c r="LY112" s="631"/>
      <c r="LZ112" s="631"/>
      <c r="MA112" s="631"/>
      <c r="MB112" s="631"/>
      <c r="MC112" s="631"/>
      <c r="MD112" s="631"/>
      <c r="ME112" s="631"/>
      <c r="MF112" s="631"/>
      <c r="MG112" s="631"/>
      <c r="MH112" s="631"/>
      <c r="MI112" s="631"/>
      <c r="MJ112" s="631"/>
      <c r="MK112" s="631"/>
      <c r="ML112" s="631"/>
      <c r="MM112" s="631"/>
      <c r="MN112" s="631"/>
      <c r="MO112" s="631"/>
      <c r="MP112" s="631"/>
      <c r="MQ112" s="631"/>
      <c r="MR112" s="631"/>
      <c r="MS112" s="631"/>
      <c r="MT112" s="631"/>
      <c r="MU112" s="631"/>
      <c r="MV112" s="631"/>
      <c r="MW112" s="631"/>
      <c r="MX112" s="631"/>
      <c r="MY112" s="631"/>
      <c r="MZ112" s="631"/>
      <c r="NA112" s="631"/>
      <c r="NB112" s="631"/>
      <c r="NC112" s="631"/>
      <c r="ND112" s="631"/>
      <c r="NE112" s="631"/>
      <c r="NF112" s="631"/>
      <c r="NG112" s="631"/>
      <c r="NH112" s="631"/>
      <c r="NI112" s="631"/>
      <c r="NJ112" s="631"/>
      <c r="NK112" s="631"/>
      <c r="NL112" s="631"/>
      <c r="NM112" s="631"/>
      <c r="NN112" s="631"/>
      <c r="NO112" s="631"/>
      <c r="NP112" s="631"/>
      <c r="NQ112" s="631"/>
      <c r="NR112" s="631"/>
      <c r="NS112" s="631"/>
      <c r="NT112" s="631"/>
      <c r="NU112" s="631"/>
      <c r="NV112" s="631"/>
      <c r="NW112" s="631"/>
      <c r="NX112" s="631"/>
      <c r="NY112" s="631"/>
      <c r="NZ112" s="631"/>
      <c r="OA112" s="631"/>
      <c r="OB112" s="631"/>
      <c r="OC112" s="631"/>
      <c r="OD112" s="631"/>
      <c r="OE112" s="631"/>
      <c r="OF112" s="631"/>
      <c r="OG112" s="631"/>
      <c r="OH112" s="631"/>
      <c r="OI112" s="631"/>
      <c r="OJ112" s="631"/>
      <c r="OK112" s="631"/>
      <c r="OL112" s="631"/>
      <c r="OM112" s="631"/>
      <c r="ON112" s="631"/>
      <c r="OO112" s="631"/>
      <c r="OP112" s="631"/>
      <c r="OQ112" s="631"/>
      <c r="OR112" s="631"/>
      <c r="OS112" s="631"/>
      <c r="OT112" s="631"/>
      <c r="OU112" s="631"/>
      <c r="OV112" s="631"/>
      <c r="OW112" s="631"/>
      <c r="OX112" s="631"/>
      <c r="OY112" s="631"/>
      <c r="OZ112" s="631"/>
      <c r="PA112" s="631"/>
      <c r="PB112" s="631"/>
      <c r="PC112" s="631"/>
      <c r="PD112" s="631"/>
      <c r="PE112" s="631"/>
      <c r="PF112" s="631"/>
      <c r="PG112" s="631"/>
      <c r="PH112" s="631"/>
      <c r="PI112" s="631"/>
      <c r="PJ112" s="631"/>
      <c r="PK112" s="631"/>
      <c r="PL112" s="631"/>
      <c r="PM112" s="631"/>
      <c r="PN112" s="631"/>
      <c r="PO112" s="631"/>
      <c r="PP112" s="631"/>
      <c r="PQ112" s="631"/>
      <c r="PR112" s="631"/>
      <c r="PS112" s="631"/>
      <c r="PT112" s="631"/>
      <c r="PU112" s="631"/>
      <c r="PV112" s="631"/>
      <c r="PW112" s="631"/>
      <c r="PX112" s="631"/>
      <c r="PY112" s="631"/>
      <c r="PZ112" s="631"/>
      <c r="QA112" s="631"/>
      <c r="QB112" s="631"/>
      <c r="QC112" s="631"/>
      <c r="QD112" s="631"/>
      <c r="QE112" s="631"/>
      <c r="QF112" s="631"/>
      <c r="QG112" s="631"/>
      <c r="QH112" s="631"/>
      <c r="QI112" s="631"/>
      <c r="QJ112" s="631"/>
      <c r="QK112" s="631"/>
      <c r="QL112" s="631"/>
      <c r="QM112" s="631"/>
      <c r="QN112" s="631"/>
      <c r="QO112" s="631"/>
      <c r="QP112" s="631"/>
      <c r="QQ112" s="631"/>
      <c r="QR112" s="631"/>
      <c r="QS112" s="631"/>
      <c r="QT112" s="631"/>
      <c r="QU112" s="631"/>
      <c r="QV112" s="631"/>
      <c r="QW112" s="631"/>
      <c r="QX112" s="631"/>
      <c r="QY112" s="631"/>
      <c r="QZ112" s="631"/>
      <c r="RA112" s="631"/>
      <c r="RB112" s="631"/>
      <c r="RC112" s="631"/>
      <c r="RD112" s="631"/>
      <c r="RE112" s="631"/>
      <c r="RF112" s="631"/>
      <c r="RG112" s="631"/>
      <c r="RH112" s="631"/>
      <c r="RI112" s="631"/>
      <c r="RJ112" s="631"/>
      <c r="RK112" s="631"/>
      <c r="RL112" s="631"/>
      <c r="RM112" s="631"/>
      <c r="RN112" s="631"/>
      <c r="RO112" s="631"/>
      <c r="RP112" s="631"/>
      <c r="RQ112" s="631"/>
      <c r="RR112" s="631"/>
      <c r="RS112" s="631"/>
      <c r="RT112" s="631"/>
      <c r="RU112" s="631"/>
      <c r="RV112" s="631"/>
      <c r="RW112" s="631"/>
      <c r="RX112" s="631"/>
      <c r="RY112" s="631"/>
      <c r="RZ112" s="631"/>
      <c r="SA112" s="631"/>
      <c r="SB112" s="631"/>
      <c r="SC112" s="631"/>
      <c r="SD112" s="631"/>
      <c r="SE112" s="631"/>
      <c r="SF112" s="631"/>
      <c r="SG112" s="631"/>
      <c r="SH112" s="631"/>
      <c r="SI112" s="631"/>
      <c r="SJ112" s="631"/>
      <c r="SK112" s="631"/>
      <c r="SL112" s="631"/>
      <c r="SM112" s="631"/>
      <c r="SN112" s="631"/>
      <c r="SO112" s="631"/>
      <c r="SP112" s="631"/>
      <c r="SQ112" s="631"/>
      <c r="SR112" s="631"/>
      <c r="SS112" s="631"/>
      <c r="ST112" s="631"/>
      <c r="SU112" s="631"/>
      <c r="SV112" s="631"/>
      <c r="SW112" s="631"/>
      <c r="SX112" s="631"/>
      <c r="SY112" s="631"/>
      <c r="SZ112" s="631"/>
      <c r="TA112" s="631"/>
      <c r="TB112" s="631"/>
      <c r="TC112" s="631"/>
      <c r="TD112" s="631"/>
      <c r="TE112" s="631"/>
      <c r="TF112" s="631"/>
      <c r="TG112" s="631"/>
      <c r="TH112" s="631"/>
      <c r="TI112" s="631"/>
      <c r="TJ112" s="631"/>
      <c r="TK112" s="631"/>
      <c r="TL112" s="631"/>
      <c r="TM112" s="631"/>
      <c r="TN112" s="631"/>
      <c r="TO112" s="631"/>
      <c r="TP112" s="631"/>
      <c r="TQ112" s="631"/>
      <c r="TR112" s="631"/>
      <c r="TS112" s="631"/>
      <c r="TT112" s="631"/>
      <c r="TU112" s="631"/>
      <c r="TV112" s="631"/>
      <c r="TW112" s="631"/>
      <c r="TX112" s="631"/>
      <c r="TY112" s="631"/>
      <c r="TZ112" s="631"/>
      <c r="UA112" s="631"/>
      <c r="UB112" s="631"/>
      <c r="UC112" s="631"/>
      <c r="UD112" s="631"/>
      <c r="UE112" s="631"/>
      <c r="UF112" s="631"/>
      <c r="UG112" s="631"/>
      <c r="UH112" s="631"/>
      <c r="UI112" s="631"/>
      <c r="UJ112" s="631"/>
      <c r="UK112" s="631"/>
      <c r="UL112" s="631"/>
      <c r="UM112" s="631"/>
      <c r="UN112" s="631"/>
      <c r="UO112" s="631"/>
      <c r="UP112" s="631"/>
      <c r="UQ112" s="631"/>
      <c r="UR112" s="631"/>
      <c r="US112" s="631"/>
      <c r="UT112" s="631"/>
      <c r="UU112" s="631"/>
      <c r="UV112" s="631"/>
      <c r="UW112" s="631"/>
      <c r="UX112" s="631"/>
      <c r="UY112" s="631"/>
      <c r="UZ112" s="631"/>
      <c r="VA112" s="631"/>
      <c r="VB112" s="631"/>
      <c r="VC112" s="631"/>
      <c r="VD112" s="631"/>
      <c r="VE112" s="631"/>
      <c r="VF112" s="631"/>
      <c r="VG112" s="631"/>
      <c r="VH112" s="631"/>
      <c r="VI112" s="631"/>
      <c r="VJ112" s="631"/>
      <c r="VK112" s="631"/>
      <c r="VL112" s="631"/>
      <c r="VM112" s="631"/>
      <c r="VN112" s="631"/>
      <c r="VO112" s="631"/>
      <c r="VP112" s="631"/>
      <c r="VQ112" s="631"/>
      <c r="VR112" s="631"/>
      <c r="VS112" s="631"/>
      <c r="VT112" s="631"/>
      <c r="VU112" s="631"/>
      <c r="VV112" s="631"/>
      <c r="VW112" s="631"/>
      <c r="VX112" s="631"/>
      <c r="VY112" s="631"/>
      <c r="VZ112" s="631"/>
      <c r="WA112" s="631"/>
      <c r="WB112" s="631"/>
      <c r="WC112" s="631"/>
      <c r="WD112" s="631"/>
      <c r="WE112" s="631"/>
      <c r="WF112" s="631"/>
      <c r="WG112" s="631"/>
      <c r="WH112" s="631"/>
      <c r="WI112" s="631"/>
      <c r="WJ112" s="631"/>
      <c r="WK112" s="631"/>
      <c r="WL112" s="631"/>
      <c r="WM112" s="631"/>
      <c r="WN112" s="631"/>
      <c r="WO112" s="631"/>
      <c r="WP112" s="631"/>
      <c r="WQ112" s="631"/>
      <c r="WR112" s="631"/>
      <c r="WS112" s="631"/>
      <c r="WT112" s="631"/>
      <c r="WU112" s="631"/>
      <c r="WV112" s="631"/>
      <c r="WW112" s="631"/>
      <c r="WX112" s="631"/>
      <c r="WY112" s="631"/>
      <c r="WZ112" s="631"/>
      <c r="XA112" s="631"/>
      <c r="XB112" s="631"/>
      <c r="XC112" s="631"/>
      <c r="XD112" s="631"/>
      <c r="XE112" s="631"/>
      <c r="XF112" s="631"/>
      <c r="XG112" s="631"/>
      <c r="XH112" s="631"/>
      <c r="XI112" s="631"/>
      <c r="XJ112" s="631"/>
      <c r="XK112" s="631"/>
      <c r="XL112" s="631"/>
      <c r="XM112" s="631"/>
      <c r="XN112" s="631"/>
      <c r="XO112" s="631"/>
      <c r="XP112" s="631"/>
      <c r="XQ112" s="631"/>
      <c r="XR112" s="631"/>
      <c r="XS112" s="631"/>
      <c r="XT112" s="631"/>
      <c r="XU112" s="631"/>
      <c r="XV112" s="631"/>
      <c r="XW112" s="631"/>
      <c r="XX112" s="631"/>
      <c r="XY112" s="631"/>
      <c r="XZ112" s="631"/>
      <c r="YA112" s="631"/>
      <c r="YB112" s="631"/>
      <c r="YC112" s="631"/>
      <c r="YD112" s="631"/>
      <c r="YE112" s="631"/>
      <c r="YF112" s="631"/>
      <c r="YG112" s="631"/>
      <c r="YH112" s="631"/>
      <c r="YI112" s="631"/>
      <c r="YJ112" s="631"/>
      <c r="YK112" s="631"/>
      <c r="YL112" s="631"/>
      <c r="YM112" s="631"/>
      <c r="YN112" s="631"/>
      <c r="YO112" s="631"/>
      <c r="YP112" s="631"/>
      <c r="YQ112" s="631"/>
      <c r="YR112" s="631"/>
      <c r="YS112" s="631"/>
      <c r="YT112" s="631"/>
      <c r="YU112" s="631"/>
      <c r="YV112" s="631"/>
      <c r="YW112" s="631"/>
      <c r="YX112" s="631"/>
      <c r="YY112" s="631"/>
      <c r="YZ112" s="631"/>
      <c r="ZA112" s="631"/>
      <c r="ZB112" s="631"/>
      <c r="ZC112" s="631"/>
      <c r="ZD112" s="631"/>
      <c r="ZE112" s="631"/>
      <c r="ZF112" s="631"/>
      <c r="ZG112" s="631"/>
      <c r="ZH112" s="631"/>
      <c r="ZI112" s="631"/>
      <c r="ZJ112" s="631"/>
      <c r="ZK112" s="631"/>
      <c r="ZL112" s="631"/>
      <c r="ZM112" s="631"/>
      <c r="ZN112" s="631"/>
      <c r="ZO112" s="631"/>
      <c r="ZP112" s="631"/>
      <c r="ZQ112" s="631"/>
      <c r="ZR112" s="631"/>
      <c r="ZS112" s="631"/>
      <c r="ZT112" s="631"/>
      <c r="ZU112" s="631"/>
      <c r="ZV112" s="631"/>
      <c r="ZW112" s="631"/>
      <c r="ZX112" s="631"/>
      <c r="ZY112" s="631"/>
      <c r="ZZ112" s="631"/>
      <c r="AAA112" s="631"/>
      <c r="AAB112" s="631"/>
      <c r="AAC112" s="631"/>
      <c r="AAD112" s="631"/>
      <c r="AAE112" s="631"/>
      <c r="AAF112" s="631"/>
      <c r="AAG112" s="631"/>
      <c r="AAH112" s="631"/>
      <c r="AAI112" s="631"/>
      <c r="AAJ112" s="631"/>
      <c r="AAK112" s="631"/>
      <c r="AAL112" s="631"/>
      <c r="AAM112" s="631"/>
      <c r="AAN112" s="631"/>
      <c r="AAO112" s="631"/>
      <c r="AAP112" s="631"/>
      <c r="AAQ112" s="631"/>
      <c r="AAR112" s="631"/>
      <c r="AAS112" s="631"/>
      <c r="AAT112" s="631"/>
      <c r="AAU112" s="631"/>
      <c r="AAV112" s="631"/>
      <c r="AAW112" s="631"/>
      <c r="AAX112" s="631"/>
      <c r="AAY112" s="631"/>
      <c r="AAZ112" s="631"/>
      <c r="ABA112" s="631"/>
      <c r="ABB112" s="631"/>
      <c r="ABC112" s="631"/>
      <c r="ABD112" s="631"/>
      <c r="ABE112" s="631"/>
      <c r="ABF112" s="631"/>
      <c r="ABG112" s="631"/>
      <c r="ABH112" s="631"/>
      <c r="ABI112" s="631"/>
      <c r="ABJ112" s="631"/>
      <c r="ABK112" s="631"/>
      <c r="ABL112" s="631"/>
      <c r="ABM112" s="631"/>
      <c r="ABN112" s="631"/>
      <c r="ABO112" s="631"/>
      <c r="ABP112" s="631"/>
      <c r="ABQ112" s="631"/>
      <c r="ABR112" s="631"/>
      <c r="ABS112" s="631"/>
      <c r="ABT112" s="631"/>
      <c r="ABU112" s="631"/>
      <c r="ABV112" s="631"/>
      <c r="ABW112" s="631"/>
      <c r="ABX112" s="631"/>
      <c r="ABY112" s="631"/>
      <c r="ABZ112" s="631"/>
      <c r="ACA112" s="631"/>
      <c r="ACB112" s="631"/>
      <c r="ACC112" s="631"/>
      <c r="ACD112" s="631"/>
      <c r="ACE112" s="631"/>
      <c r="ACF112" s="631"/>
      <c r="ACG112" s="631"/>
      <c r="ACH112" s="631"/>
      <c r="ACI112" s="631"/>
      <c r="ACJ112" s="631"/>
      <c r="ACK112" s="631"/>
      <c r="ACL112" s="631"/>
      <c r="ACM112" s="631"/>
      <c r="ACN112" s="631"/>
      <c r="ACO112" s="631"/>
      <c r="ACP112" s="631"/>
      <c r="ACQ112" s="631"/>
      <c r="ACR112" s="631"/>
      <c r="ACS112" s="631"/>
      <c r="ACT112" s="631"/>
      <c r="ACU112" s="631"/>
      <c r="ACV112" s="631"/>
      <c r="ACW112" s="631"/>
      <c r="ACX112" s="631"/>
      <c r="ACY112" s="631"/>
      <c r="ACZ112" s="631"/>
      <c r="ADA112" s="631"/>
      <c r="ADB112" s="631"/>
      <c r="ADC112" s="631"/>
      <c r="ADD112" s="631"/>
      <c r="ADE112" s="631"/>
      <c r="ADF112" s="631"/>
      <c r="ADG112" s="631"/>
      <c r="ADH112" s="631"/>
      <c r="ADI112" s="631"/>
      <c r="ADJ112" s="631"/>
      <c r="ADK112" s="631"/>
      <c r="ADL112" s="631"/>
      <c r="ADM112" s="631"/>
      <c r="ADN112" s="631"/>
      <c r="ADO112" s="631"/>
      <c r="ADP112" s="631"/>
      <c r="ADQ112" s="631"/>
      <c r="ADR112" s="631"/>
      <c r="ADS112" s="631"/>
      <c r="ADT112" s="631"/>
      <c r="ADU112" s="631"/>
      <c r="ADV112" s="631"/>
      <c r="ADW112" s="631"/>
      <c r="ADX112" s="631"/>
      <c r="ADY112" s="631"/>
      <c r="ADZ112" s="631"/>
      <c r="AEA112" s="631"/>
      <c r="AEB112" s="631"/>
      <c r="AEC112" s="631"/>
      <c r="AED112" s="631"/>
      <c r="AEE112" s="631"/>
      <c r="AEF112" s="631"/>
      <c r="AEG112" s="631"/>
      <c r="AEH112" s="631"/>
      <c r="AEI112" s="631"/>
      <c r="AEJ112" s="631"/>
      <c r="AEK112" s="631"/>
      <c r="AEL112" s="631"/>
      <c r="AEM112" s="631"/>
      <c r="AEN112" s="631"/>
      <c r="AEO112" s="631"/>
      <c r="AEP112" s="631"/>
      <c r="AEQ112" s="631"/>
      <c r="AER112" s="631"/>
      <c r="AES112" s="631"/>
      <c r="AET112" s="631"/>
      <c r="AEU112" s="631"/>
      <c r="AEV112" s="631"/>
      <c r="AEW112" s="631"/>
      <c r="AEX112" s="631"/>
      <c r="AEY112" s="631"/>
      <c r="AEZ112" s="631"/>
      <c r="AFA112" s="631"/>
      <c r="AFB112" s="631"/>
      <c r="AFC112" s="631"/>
      <c r="AFD112" s="631"/>
      <c r="AFE112" s="631"/>
      <c r="AFF112" s="631"/>
      <c r="AFG112" s="631"/>
      <c r="AFH112" s="631"/>
      <c r="AFI112" s="631"/>
      <c r="AFJ112" s="631"/>
      <c r="AFK112" s="631"/>
      <c r="AFL112" s="631"/>
      <c r="AFM112" s="631"/>
      <c r="AFN112" s="631"/>
      <c r="AFO112" s="631"/>
      <c r="AFP112" s="631"/>
      <c r="AFQ112" s="631"/>
      <c r="AFR112" s="631"/>
      <c r="AFS112" s="631"/>
      <c r="AFT112" s="631"/>
      <c r="AFU112" s="631"/>
      <c r="AFV112" s="631"/>
      <c r="AFW112" s="631"/>
      <c r="AFX112" s="631"/>
      <c r="AFY112" s="631"/>
      <c r="AFZ112" s="631"/>
      <c r="AGA112" s="631"/>
      <c r="AGB112" s="631"/>
      <c r="AGC112" s="631"/>
      <c r="AGD112" s="631"/>
      <c r="AGE112" s="631"/>
      <c r="AGF112" s="631"/>
      <c r="AGG112" s="631"/>
      <c r="AGH112" s="631"/>
      <c r="AGI112" s="631"/>
      <c r="AGJ112" s="631"/>
      <c r="AGK112" s="631"/>
      <c r="AGL112" s="631"/>
      <c r="AGM112" s="631"/>
      <c r="AGN112" s="631"/>
      <c r="AGO112" s="631"/>
      <c r="AGP112" s="631"/>
      <c r="AGQ112" s="631"/>
      <c r="AGR112" s="631"/>
      <c r="AGS112" s="631"/>
      <c r="AGT112" s="631"/>
      <c r="AGU112" s="631"/>
      <c r="AGV112" s="631"/>
      <c r="AGW112" s="631"/>
      <c r="AGX112" s="631"/>
      <c r="AGY112" s="631"/>
      <c r="AGZ112" s="631"/>
      <c r="AHA112" s="631"/>
      <c r="AHB112" s="631"/>
      <c r="AHC112" s="631"/>
      <c r="AHD112" s="631"/>
      <c r="AHE112" s="631"/>
      <c r="AHF112" s="631"/>
      <c r="AHG112" s="631"/>
      <c r="AHH112" s="631"/>
      <c r="AHI112" s="631"/>
      <c r="AHJ112" s="631"/>
      <c r="AHK112" s="631"/>
      <c r="AHL112" s="631"/>
      <c r="AHM112" s="631"/>
      <c r="AHN112" s="631"/>
      <c r="AHO112" s="631"/>
      <c r="AHP112" s="631"/>
      <c r="AHQ112" s="631"/>
      <c r="AHR112" s="631"/>
      <c r="AHS112" s="631"/>
      <c r="AHT112" s="631"/>
      <c r="AHU112" s="631"/>
      <c r="AHV112" s="631"/>
      <c r="AHW112" s="631"/>
      <c r="AHX112" s="631"/>
      <c r="AHY112" s="631"/>
      <c r="AHZ112" s="631"/>
      <c r="AIA112" s="631"/>
      <c r="AIB112" s="631"/>
      <c r="AIC112" s="631"/>
      <c r="AID112" s="631"/>
      <c r="AIE112" s="631"/>
      <c r="AIF112" s="631"/>
      <c r="AIG112" s="631"/>
      <c r="AIH112" s="631"/>
      <c r="AII112" s="631"/>
      <c r="AIJ112" s="631"/>
      <c r="AIK112" s="631"/>
      <c r="AIL112" s="631"/>
      <c r="AIM112" s="631"/>
      <c r="AIN112" s="631"/>
      <c r="AIO112" s="631"/>
      <c r="AIP112" s="631"/>
      <c r="AIQ112" s="631"/>
      <c r="AIR112" s="631"/>
      <c r="AIS112" s="631"/>
      <c r="AIT112" s="631"/>
      <c r="AIU112" s="631"/>
      <c r="AIV112" s="631"/>
      <c r="AIW112" s="631"/>
      <c r="AIX112" s="631"/>
      <c r="AIY112" s="631"/>
      <c r="AIZ112" s="631"/>
      <c r="AJA112" s="631"/>
      <c r="AJB112" s="631"/>
      <c r="AJC112" s="631"/>
      <c r="AJD112" s="631"/>
      <c r="AJE112" s="631"/>
      <c r="AJF112" s="631"/>
      <c r="AJG112" s="631"/>
      <c r="AJH112" s="631"/>
      <c r="AJI112" s="631"/>
      <c r="AJJ112" s="631"/>
      <c r="AJK112" s="631"/>
      <c r="AJL112" s="631"/>
      <c r="AJM112" s="631"/>
      <c r="AJN112" s="631"/>
      <c r="AJO112" s="631"/>
      <c r="AJP112" s="631"/>
      <c r="AJQ112" s="631"/>
      <c r="AJR112" s="631"/>
      <c r="AJS112" s="631"/>
      <c r="AJT112" s="631"/>
      <c r="AJU112" s="631"/>
      <c r="AJV112" s="631"/>
      <c r="AJW112" s="631"/>
      <c r="AJX112" s="631"/>
      <c r="AJY112" s="631"/>
      <c r="AJZ112" s="631"/>
      <c r="AKA112" s="631"/>
      <c r="AKB112" s="631"/>
      <c r="AKC112" s="631"/>
      <c r="AKD112" s="631"/>
      <c r="AKE112" s="631"/>
      <c r="AKF112" s="631"/>
      <c r="AKG112" s="631"/>
      <c r="AKH112" s="631"/>
      <c r="AKI112" s="631"/>
      <c r="AKJ112" s="631"/>
      <c r="AKK112" s="631"/>
      <c r="AKL112" s="631"/>
      <c r="AKM112" s="631"/>
      <c r="AKN112" s="631"/>
      <c r="AKO112" s="631"/>
      <c r="AKP112" s="631"/>
      <c r="AKQ112" s="631"/>
      <c r="AKR112" s="631"/>
      <c r="AKS112" s="631"/>
      <c r="AKT112" s="631"/>
      <c r="AKU112" s="631"/>
      <c r="AKV112" s="631"/>
      <c r="AKW112" s="631"/>
      <c r="AKX112" s="631"/>
      <c r="AKY112" s="631"/>
      <c r="AKZ112" s="631"/>
      <c r="ALA112" s="631"/>
      <c r="ALB112" s="631"/>
      <c r="ALC112" s="631"/>
      <c r="ALD112" s="631"/>
      <c r="ALE112" s="631"/>
      <c r="ALF112" s="631"/>
      <c r="ALG112" s="631"/>
      <c r="ALH112" s="631"/>
      <c r="ALI112" s="631"/>
      <c r="ALJ112" s="631"/>
      <c r="ALK112" s="631"/>
      <c r="ALL112" s="631"/>
      <c r="ALM112" s="631"/>
      <c r="ALN112" s="631"/>
      <c r="ALO112" s="631"/>
      <c r="ALP112" s="631"/>
      <c r="ALQ112" s="631"/>
      <c r="ALR112" s="631"/>
      <c r="ALS112" s="631"/>
      <c r="ALT112" s="631"/>
      <c r="ALU112" s="631"/>
      <c r="ALV112" s="631"/>
      <c r="ALW112" s="631"/>
      <c r="ALX112" s="631"/>
      <c r="ALY112" s="631"/>
      <c r="ALZ112" s="631"/>
      <c r="AMA112" s="631"/>
      <c r="AMB112" s="631"/>
      <c r="AMC112" s="631"/>
      <c r="AMD112" s="631"/>
      <c r="AME112" s="631"/>
      <c r="AMF112" s="631"/>
      <c r="AMG112" s="631"/>
      <c r="AMH112" s="631"/>
      <c r="AMI112" s="631"/>
      <c r="AMJ112" s="631"/>
      <c r="AMK112" s="631"/>
      <c r="AML112" s="631"/>
      <c r="AMM112" s="631"/>
      <c r="AMN112" s="631"/>
      <c r="AMO112" s="631"/>
      <c r="AMP112" s="631"/>
      <c r="AMQ112" s="631"/>
      <c r="AMR112" s="631"/>
      <c r="AMS112" s="631"/>
      <c r="AMT112" s="631"/>
      <c r="AMU112" s="631"/>
      <c r="AMV112" s="631"/>
      <c r="AMW112" s="631"/>
      <c r="AMX112" s="631"/>
      <c r="AMY112" s="631"/>
      <c r="AMZ112" s="631"/>
      <c r="ANA112" s="631"/>
      <c r="ANB112" s="631"/>
      <c r="ANC112" s="631"/>
      <c r="AND112" s="631"/>
      <c r="ANE112" s="631"/>
      <c r="ANF112" s="631"/>
      <c r="ANG112" s="631"/>
      <c r="ANH112" s="631"/>
      <c r="ANI112" s="631"/>
      <c r="ANJ112" s="631"/>
      <c r="ANK112" s="631"/>
      <c r="ANL112" s="631"/>
      <c r="ANM112" s="631"/>
      <c r="ANN112" s="631"/>
      <c r="ANO112" s="631"/>
      <c r="ANP112" s="631"/>
      <c r="ANQ112" s="631"/>
      <c r="ANR112" s="631"/>
      <c r="ANS112" s="631"/>
      <c r="ANT112" s="631"/>
      <c r="ANU112" s="631"/>
      <c r="ANV112" s="631"/>
      <c r="ANW112" s="631"/>
      <c r="ANX112" s="631"/>
      <c r="ANY112" s="631"/>
      <c r="ANZ112" s="631"/>
      <c r="AOA112" s="631"/>
      <c r="AOB112" s="631"/>
      <c r="AOC112" s="631"/>
      <c r="AOD112" s="631"/>
      <c r="AOE112" s="631"/>
      <c r="AOF112" s="631"/>
      <c r="AOG112" s="631"/>
      <c r="AOH112" s="631"/>
      <c r="AOI112" s="631"/>
      <c r="AOJ112" s="631"/>
      <c r="AOK112" s="631"/>
      <c r="AOL112" s="631"/>
      <c r="AOM112" s="631"/>
      <c r="AON112" s="631"/>
      <c r="AOO112" s="631"/>
      <c r="AOP112" s="631"/>
      <c r="AOQ112" s="631"/>
      <c r="AOR112" s="631"/>
      <c r="AOS112" s="631"/>
      <c r="AOT112" s="631"/>
      <c r="AOU112" s="631"/>
      <c r="AOV112" s="631"/>
      <c r="AOW112" s="631"/>
      <c r="AOX112" s="631"/>
      <c r="AOY112" s="631"/>
      <c r="AOZ112" s="631"/>
      <c r="APA112" s="631"/>
      <c r="APB112" s="631"/>
      <c r="APC112" s="631"/>
      <c r="APD112" s="631"/>
      <c r="APE112" s="631"/>
      <c r="APF112" s="631"/>
      <c r="APG112" s="631"/>
      <c r="APH112" s="631"/>
      <c r="API112" s="631"/>
      <c r="APJ112" s="631"/>
      <c r="APK112" s="631"/>
      <c r="APL112" s="631"/>
      <c r="APM112" s="631"/>
      <c r="APN112" s="631"/>
      <c r="APO112" s="631"/>
      <c r="APP112" s="631"/>
      <c r="APQ112" s="631"/>
      <c r="APR112" s="631"/>
      <c r="APS112" s="631"/>
      <c r="APT112" s="631"/>
      <c r="APU112" s="631"/>
      <c r="APV112" s="631"/>
      <c r="APW112" s="631"/>
      <c r="APX112" s="631"/>
      <c r="APY112" s="631"/>
      <c r="APZ112" s="631"/>
      <c r="AQA112" s="631"/>
      <c r="AQB112" s="631"/>
      <c r="AQC112" s="631"/>
      <c r="AQD112" s="631"/>
      <c r="AQE112" s="631"/>
      <c r="AQF112" s="631"/>
      <c r="AQG112" s="631"/>
      <c r="AQH112" s="631"/>
      <c r="AQI112" s="631"/>
      <c r="AQJ112" s="631"/>
      <c r="AQK112" s="631"/>
      <c r="AQL112" s="631"/>
      <c r="AQM112" s="631"/>
      <c r="AQN112" s="631"/>
      <c r="AQO112" s="631"/>
      <c r="AQP112" s="631"/>
      <c r="AQQ112" s="631"/>
      <c r="AQR112" s="631"/>
      <c r="AQS112" s="631"/>
      <c r="AQT112" s="631"/>
      <c r="AQU112" s="631"/>
      <c r="AQV112" s="631"/>
      <c r="AQW112" s="631"/>
      <c r="AQX112" s="631"/>
      <c r="AQY112" s="631"/>
      <c r="AQZ112" s="631"/>
      <c r="ARA112" s="631"/>
      <c r="ARB112" s="631"/>
      <c r="ARC112" s="631"/>
      <c r="ARD112" s="631"/>
      <c r="ARE112" s="631"/>
      <c r="ARF112" s="631"/>
      <c r="ARG112" s="631"/>
      <c r="ARH112" s="631"/>
      <c r="ARI112" s="631"/>
      <c r="ARJ112" s="631"/>
      <c r="ARK112" s="631"/>
      <c r="ARL112" s="631"/>
      <c r="ARM112" s="631"/>
      <c r="ARN112" s="631"/>
      <c r="ARO112" s="631"/>
      <c r="ARP112" s="631"/>
      <c r="ARQ112" s="631"/>
      <c r="ARR112" s="631"/>
      <c r="ARS112" s="631"/>
      <c r="ART112" s="631"/>
      <c r="ARU112" s="631"/>
      <c r="ARV112" s="631"/>
      <c r="ARW112" s="631"/>
      <c r="ARX112" s="631"/>
      <c r="ARY112" s="631"/>
      <c r="ARZ112" s="631"/>
      <c r="ASA112" s="631"/>
      <c r="ASB112" s="631"/>
      <c r="ASC112" s="631"/>
      <c r="ASD112" s="631"/>
      <c r="ASE112" s="631"/>
      <c r="ASF112" s="631"/>
      <c r="ASG112" s="631"/>
      <c r="ASH112" s="631"/>
      <c r="ASI112" s="631"/>
      <c r="ASJ112" s="631"/>
      <c r="ASK112" s="631"/>
      <c r="ASL112" s="631"/>
      <c r="ASM112" s="631"/>
      <c r="ASN112" s="631"/>
      <c r="ASO112" s="631"/>
      <c r="ASP112" s="631"/>
      <c r="ASQ112" s="631"/>
      <c r="ASR112" s="631"/>
      <c r="ASS112" s="631"/>
      <c r="AST112" s="631"/>
      <c r="ASU112" s="631"/>
      <c r="ASV112" s="631"/>
      <c r="ASW112" s="631"/>
      <c r="ASX112" s="631"/>
      <c r="ASY112" s="631"/>
      <c r="ASZ112" s="631"/>
      <c r="ATA112" s="631"/>
      <c r="ATB112" s="631"/>
      <c r="ATC112" s="631"/>
      <c r="ATD112" s="631"/>
      <c r="ATE112" s="631"/>
      <c r="ATF112" s="631"/>
      <c r="ATG112" s="631"/>
      <c r="ATH112" s="631"/>
      <c r="ATI112" s="631"/>
      <c r="ATJ112" s="631"/>
      <c r="ATK112" s="631"/>
      <c r="ATL112" s="631"/>
      <c r="ATM112" s="631"/>
      <c r="ATN112" s="631"/>
      <c r="ATO112" s="631"/>
      <c r="ATP112" s="631"/>
      <c r="ATQ112" s="631"/>
      <c r="ATR112" s="631"/>
      <c r="ATS112" s="631"/>
      <c r="ATT112" s="631"/>
      <c r="ATU112" s="631"/>
      <c r="ATV112" s="631"/>
      <c r="ATW112" s="631"/>
      <c r="ATX112" s="631"/>
      <c r="ATY112" s="631"/>
      <c r="ATZ112" s="631"/>
      <c r="AUA112" s="631"/>
      <c r="AUB112" s="631"/>
      <c r="AUC112" s="631"/>
      <c r="AUD112" s="631"/>
      <c r="AUE112" s="631"/>
      <c r="AUF112" s="631"/>
      <c r="AUG112" s="631"/>
      <c r="AUH112" s="631"/>
      <c r="AUI112" s="631"/>
      <c r="AUJ112" s="631"/>
      <c r="AUK112" s="631"/>
      <c r="AUL112" s="631"/>
      <c r="AUM112" s="631"/>
      <c r="AUN112" s="631"/>
      <c r="AUO112" s="631"/>
      <c r="AUP112" s="631"/>
      <c r="AUQ112" s="631"/>
      <c r="AUR112" s="631"/>
      <c r="AUS112" s="631"/>
      <c r="AUT112" s="631"/>
      <c r="AUU112" s="631"/>
      <c r="AUV112" s="631"/>
      <c r="AUW112" s="631"/>
      <c r="AUX112" s="631"/>
      <c r="AUY112" s="631"/>
      <c r="AUZ112" s="631"/>
      <c r="AVA112" s="631"/>
      <c r="AVB112" s="631"/>
      <c r="AVC112" s="631"/>
      <c r="AVD112" s="631"/>
      <c r="AVE112" s="631"/>
      <c r="AVF112" s="631"/>
      <c r="AVG112" s="631"/>
      <c r="AVH112" s="631"/>
      <c r="AVI112" s="631"/>
      <c r="AVJ112" s="631"/>
      <c r="AVK112" s="631"/>
      <c r="AVL112" s="631"/>
      <c r="AVM112" s="631"/>
      <c r="AVN112" s="631"/>
      <c r="AVO112" s="631"/>
      <c r="AVP112" s="631"/>
      <c r="AVQ112" s="631"/>
      <c r="AVR112" s="631"/>
      <c r="AVS112" s="631"/>
      <c r="AVT112" s="631"/>
      <c r="AVU112" s="631"/>
      <c r="AVV112" s="631"/>
      <c r="AVW112" s="631"/>
      <c r="AVX112" s="631"/>
      <c r="AVY112" s="631"/>
      <c r="AVZ112" s="631"/>
      <c r="AWA112" s="631"/>
      <c r="AWB112" s="631"/>
      <c r="AWC112" s="631"/>
      <c r="AWD112" s="631"/>
      <c r="AWE112" s="631"/>
      <c r="AWF112" s="631"/>
      <c r="AWG112" s="631"/>
      <c r="AWH112" s="631"/>
      <c r="AWI112" s="631"/>
      <c r="AWJ112" s="631"/>
      <c r="AWK112" s="631"/>
      <c r="AWL112" s="631"/>
      <c r="AWM112" s="631"/>
      <c r="AWN112" s="631"/>
      <c r="AWO112" s="631"/>
      <c r="AWP112" s="631"/>
      <c r="AWQ112" s="631"/>
      <c r="AWR112" s="631"/>
      <c r="AWS112" s="631"/>
      <c r="AWT112" s="631"/>
      <c r="AWU112" s="631"/>
      <c r="AWV112" s="631"/>
      <c r="AWW112" s="631"/>
      <c r="AWX112" s="631"/>
      <c r="AWY112" s="631"/>
      <c r="AWZ112" s="631"/>
      <c r="AXA112" s="631"/>
      <c r="AXB112" s="631"/>
      <c r="AXC112" s="631"/>
      <c r="AXD112" s="631"/>
      <c r="AXE112" s="631"/>
      <c r="AXF112" s="631"/>
      <c r="AXG112" s="631"/>
      <c r="AXH112" s="631"/>
      <c r="AXI112" s="631"/>
      <c r="AXJ112" s="631"/>
      <c r="AXK112" s="631"/>
      <c r="AXL112" s="631"/>
      <c r="AXM112" s="631"/>
      <c r="AXN112" s="631"/>
      <c r="AXO112" s="631"/>
      <c r="AXP112" s="631"/>
      <c r="AXQ112" s="631"/>
      <c r="AXR112" s="631"/>
      <c r="AXS112" s="631"/>
      <c r="AXT112" s="631"/>
      <c r="AXU112" s="631"/>
      <c r="AXV112" s="631"/>
      <c r="AXW112" s="631"/>
      <c r="AXX112" s="631"/>
      <c r="AXY112" s="631"/>
      <c r="AXZ112" s="631"/>
      <c r="AYA112" s="631"/>
      <c r="AYB112" s="631"/>
      <c r="AYC112" s="631"/>
      <c r="AYD112" s="631"/>
      <c r="AYE112" s="631"/>
      <c r="AYF112" s="631"/>
      <c r="AYG112" s="631"/>
      <c r="AYH112" s="631"/>
      <c r="AYI112" s="631"/>
      <c r="AYJ112" s="631"/>
      <c r="AYK112" s="631"/>
      <c r="AYL112" s="631"/>
      <c r="AYM112" s="631"/>
      <c r="AYN112" s="631"/>
      <c r="AYO112" s="631"/>
      <c r="AYP112" s="631"/>
      <c r="AYQ112" s="631"/>
      <c r="AYR112" s="631"/>
      <c r="AYS112" s="631"/>
      <c r="AYT112" s="631"/>
      <c r="AYU112" s="631"/>
      <c r="AYV112" s="631"/>
      <c r="AYW112" s="631"/>
      <c r="AYX112" s="631"/>
      <c r="AYY112" s="631"/>
      <c r="AYZ112" s="631"/>
      <c r="AZA112" s="631"/>
      <c r="AZB112" s="631"/>
      <c r="AZC112" s="631"/>
      <c r="AZD112" s="631"/>
      <c r="AZE112" s="631"/>
      <c r="AZF112" s="631"/>
      <c r="AZG112" s="631"/>
      <c r="AZH112" s="631"/>
      <c r="AZI112" s="631"/>
      <c r="AZJ112" s="631"/>
      <c r="AZK112" s="631"/>
      <c r="AZL112" s="631"/>
      <c r="AZM112" s="631"/>
      <c r="AZN112" s="631"/>
      <c r="AZO112" s="631"/>
      <c r="AZP112" s="631"/>
      <c r="AZQ112" s="631"/>
      <c r="AZR112" s="631"/>
      <c r="AZS112" s="631"/>
      <c r="AZT112" s="631"/>
      <c r="AZU112" s="631"/>
      <c r="AZV112" s="631"/>
      <c r="AZW112" s="631"/>
      <c r="AZX112" s="631"/>
      <c r="AZY112" s="631"/>
      <c r="AZZ112" s="631"/>
      <c r="BAA112" s="631"/>
      <c r="BAB112" s="631"/>
      <c r="BAC112" s="631"/>
      <c r="BAD112" s="631"/>
      <c r="BAE112" s="631"/>
      <c r="BAF112" s="631"/>
      <c r="BAG112" s="631"/>
      <c r="BAH112" s="631"/>
      <c r="BAI112" s="631"/>
      <c r="BAJ112" s="631"/>
      <c r="BAK112" s="631"/>
      <c r="BAL112" s="631"/>
      <c r="BAM112" s="631"/>
      <c r="BAN112" s="631"/>
      <c r="BAO112" s="631"/>
      <c r="BAP112" s="631"/>
      <c r="BAQ112" s="631"/>
      <c r="BAR112" s="631"/>
      <c r="BAS112" s="631"/>
      <c r="BAT112" s="631"/>
      <c r="BAU112" s="631"/>
      <c r="BAV112" s="631"/>
      <c r="BAW112" s="631"/>
      <c r="BAX112" s="631"/>
      <c r="BAY112" s="631"/>
      <c r="BAZ112" s="631"/>
      <c r="BBA112" s="631"/>
      <c r="BBB112" s="631"/>
      <c r="BBC112" s="631"/>
      <c r="BBD112" s="631"/>
      <c r="BBE112" s="631"/>
      <c r="BBF112" s="631"/>
      <c r="BBG112" s="631"/>
      <c r="BBH112" s="631"/>
      <c r="BBI112" s="631"/>
      <c r="BBJ112" s="631"/>
      <c r="BBK112" s="631"/>
      <c r="BBL112" s="631"/>
      <c r="BBM112" s="631"/>
      <c r="BBN112" s="631"/>
      <c r="BBO112" s="631"/>
      <c r="BBP112" s="631"/>
      <c r="BBQ112" s="631"/>
      <c r="BBR112" s="631"/>
      <c r="BBS112" s="631"/>
      <c r="BBT112" s="631"/>
      <c r="BBU112" s="631"/>
      <c r="BBV112" s="631"/>
      <c r="BBW112" s="631"/>
      <c r="BBX112" s="631"/>
      <c r="BBY112" s="631"/>
      <c r="BBZ112" s="631"/>
      <c r="BCA112" s="631"/>
      <c r="BCB112" s="631"/>
      <c r="BCC112" s="631"/>
      <c r="BCD112" s="631"/>
      <c r="BCE112" s="631"/>
      <c r="BCF112" s="631"/>
      <c r="BCG112" s="631"/>
      <c r="BCH112" s="631"/>
      <c r="BCI112" s="631"/>
      <c r="BCJ112" s="631"/>
      <c r="BCK112" s="631"/>
      <c r="BCL112" s="631"/>
      <c r="BCM112" s="631"/>
      <c r="BCN112" s="631"/>
      <c r="BCO112" s="631"/>
      <c r="BCP112" s="631"/>
      <c r="BCQ112" s="631"/>
      <c r="BCR112" s="631"/>
      <c r="BCS112" s="631"/>
      <c r="BCT112" s="631"/>
      <c r="BCU112" s="631"/>
      <c r="BCV112" s="631"/>
      <c r="BCW112" s="631"/>
      <c r="BCX112" s="631"/>
      <c r="BCY112" s="631"/>
      <c r="BCZ112" s="631"/>
      <c r="BDA112" s="631"/>
      <c r="BDB112" s="631"/>
      <c r="BDC112" s="631"/>
      <c r="BDD112" s="631"/>
      <c r="BDE112" s="631"/>
      <c r="BDF112" s="631"/>
      <c r="BDG112" s="631"/>
      <c r="BDH112" s="631"/>
      <c r="BDI112" s="631"/>
      <c r="BDJ112" s="631"/>
      <c r="BDK112" s="631"/>
    </row>
    <row r="113" spans="1:1467" customFormat="1">
      <c r="A113" s="631"/>
      <c r="B113" s="663" t="s">
        <v>186</v>
      </c>
      <c r="C113" s="517">
        <v>0.25</v>
      </c>
      <c r="D113" s="665">
        <v>21.4</v>
      </c>
      <c r="E113" s="665">
        <v>0.4</v>
      </c>
      <c r="F113" s="666">
        <v>21.799999999999997</v>
      </c>
      <c r="G113" s="631"/>
      <c r="H113" s="631"/>
      <c r="I113" s="631"/>
      <c r="J113" s="631"/>
      <c r="K113" s="631"/>
      <c r="L113" s="631"/>
      <c r="M113" s="631"/>
      <c r="N113" s="631"/>
      <c r="O113" s="631"/>
      <c r="P113" s="631"/>
      <c r="Q113" s="631"/>
      <c r="R113" s="631"/>
      <c r="S113" s="631"/>
      <c r="T113" s="631"/>
      <c r="U113" s="631"/>
      <c r="V113" s="631"/>
      <c r="W113" s="631"/>
      <c r="X113" s="631"/>
      <c r="Y113" s="631"/>
      <c r="Z113" s="631"/>
      <c r="AA113" s="631"/>
      <c r="AB113" s="631"/>
      <c r="AC113" s="631"/>
      <c r="AD113" s="631"/>
      <c r="AE113" s="631"/>
      <c r="AF113" s="631"/>
      <c r="AG113" s="631"/>
      <c r="AH113" s="631"/>
      <c r="AI113" s="631"/>
      <c r="AJ113" s="631"/>
      <c r="AK113" s="631"/>
      <c r="AL113" s="631"/>
      <c r="AM113" s="631"/>
      <c r="AN113" s="631"/>
      <c r="AO113" s="631"/>
      <c r="AP113" s="631"/>
      <c r="AQ113" s="631"/>
      <c r="AR113" s="631"/>
      <c r="AS113" s="631"/>
      <c r="AT113" s="631"/>
      <c r="AU113" s="631"/>
      <c r="AV113" s="631"/>
      <c r="AW113" s="631"/>
      <c r="AX113" s="631"/>
      <c r="AY113" s="631"/>
      <c r="AZ113" s="631"/>
      <c r="BA113" s="631"/>
      <c r="BB113" s="631"/>
      <c r="BC113" s="631"/>
      <c r="BD113" s="631"/>
      <c r="BE113" s="631"/>
      <c r="BF113" s="631"/>
      <c r="BG113" s="631"/>
      <c r="BH113" s="631"/>
      <c r="BI113" s="631"/>
      <c r="BJ113" s="631"/>
      <c r="BK113" s="631"/>
      <c r="BL113" s="631"/>
      <c r="BM113" s="631"/>
      <c r="BN113" s="631"/>
      <c r="BO113" s="631"/>
      <c r="BP113" s="631"/>
      <c r="BQ113" s="631"/>
      <c r="BR113" s="631"/>
      <c r="BS113" s="631"/>
      <c r="BT113" s="631"/>
      <c r="BU113" s="631"/>
      <c r="BV113" s="631"/>
      <c r="BW113" s="631"/>
      <c r="BX113" s="631"/>
      <c r="BY113" s="631"/>
      <c r="BZ113" s="631"/>
      <c r="CA113" s="631"/>
      <c r="CB113" s="631"/>
      <c r="CC113" s="631"/>
      <c r="CD113" s="631"/>
      <c r="CE113" s="631"/>
      <c r="CF113" s="631"/>
      <c r="CG113" s="631"/>
      <c r="CH113" s="631"/>
      <c r="CI113" s="631"/>
      <c r="CJ113" s="631"/>
      <c r="CK113" s="631"/>
      <c r="CL113" s="631"/>
      <c r="CM113" s="631"/>
      <c r="CN113" s="631"/>
      <c r="CO113" s="631"/>
      <c r="CP113" s="631"/>
      <c r="CQ113" s="631"/>
      <c r="CR113" s="631"/>
      <c r="CS113" s="631"/>
      <c r="CT113" s="631"/>
      <c r="CU113" s="631"/>
      <c r="CV113" s="631"/>
      <c r="CW113" s="631"/>
      <c r="CX113" s="631"/>
      <c r="CY113" s="631"/>
      <c r="CZ113" s="631"/>
      <c r="DA113" s="631"/>
      <c r="DB113" s="631"/>
      <c r="DC113" s="631"/>
      <c r="DD113" s="631"/>
      <c r="DE113" s="631"/>
      <c r="DF113" s="631"/>
      <c r="DG113" s="631"/>
      <c r="DH113" s="631"/>
      <c r="DI113" s="631"/>
      <c r="DJ113" s="631"/>
      <c r="DK113" s="631"/>
      <c r="DL113" s="631"/>
      <c r="DM113" s="631"/>
      <c r="DN113" s="631"/>
      <c r="DO113" s="631"/>
      <c r="DP113" s="631"/>
      <c r="DQ113" s="631"/>
      <c r="DR113" s="631"/>
      <c r="DS113" s="631"/>
      <c r="DT113" s="631"/>
      <c r="DU113" s="631"/>
      <c r="DV113" s="631"/>
      <c r="DW113" s="631"/>
      <c r="DX113" s="631"/>
      <c r="DY113" s="631"/>
      <c r="DZ113" s="631"/>
      <c r="EA113" s="631"/>
      <c r="EB113" s="631"/>
      <c r="EC113" s="631"/>
      <c r="ED113" s="631"/>
      <c r="EE113" s="631"/>
      <c r="EF113" s="631"/>
      <c r="EG113" s="631"/>
      <c r="EH113" s="631"/>
      <c r="EI113" s="631"/>
      <c r="EJ113" s="631"/>
      <c r="EK113" s="631"/>
      <c r="EL113" s="631"/>
      <c r="EM113" s="631"/>
      <c r="EN113" s="631"/>
      <c r="EO113" s="631"/>
      <c r="EP113" s="631"/>
      <c r="EQ113" s="631"/>
      <c r="ER113" s="631"/>
      <c r="ES113" s="631"/>
      <c r="ET113" s="631"/>
      <c r="EU113" s="631"/>
      <c r="EV113" s="631"/>
      <c r="EW113" s="631"/>
      <c r="EX113" s="631"/>
      <c r="EY113" s="631"/>
      <c r="EZ113" s="631"/>
      <c r="FA113" s="631"/>
      <c r="FB113" s="631"/>
      <c r="FC113" s="631"/>
      <c r="FD113" s="631"/>
      <c r="FE113" s="631"/>
      <c r="FF113" s="631"/>
      <c r="FG113" s="631"/>
      <c r="FH113" s="631"/>
      <c r="FI113" s="631"/>
      <c r="FJ113" s="631"/>
      <c r="FK113" s="631"/>
      <c r="FL113" s="631"/>
      <c r="FM113" s="631"/>
      <c r="FN113" s="631"/>
      <c r="FO113" s="631"/>
      <c r="FP113" s="631"/>
      <c r="FQ113" s="631"/>
      <c r="FR113" s="631"/>
      <c r="FS113" s="631"/>
      <c r="FT113" s="631"/>
      <c r="FU113" s="631"/>
      <c r="FV113" s="631"/>
      <c r="FW113" s="631"/>
      <c r="FX113" s="631"/>
      <c r="FY113" s="631"/>
      <c r="FZ113" s="631"/>
      <c r="GA113" s="631"/>
      <c r="GB113" s="631"/>
      <c r="GC113" s="631"/>
      <c r="GD113" s="631"/>
      <c r="GE113" s="631"/>
      <c r="GF113" s="631"/>
      <c r="GG113" s="631"/>
      <c r="GH113" s="631"/>
      <c r="GI113" s="631"/>
      <c r="GJ113" s="631"/>
      <c r="GK113" s="631"/>
      <c r="GL113" s="631"/>
      <c r="GM113" s="631"/>
      <c r="GN113" s="631"/>
      <c r="GO113" s="631"/>
      <c r="GP113" s="631"/>
      <c r="GQ113" s="631"/>
      <c r="GR113" s="631"/>
      <c r="GS113" s="631"/>
      <c r="GT113" s="631"/>
      <c r="GU113" s="631"/>
      <c r="GV113" s="631"/>
      <c r="GW113" s="631"/>
      <c r="GX113" s="631"/>
      <c r="GY113" s="631"/>
      <c r="GZ113" s="631"/>
      <c r="HA113" s="631"/>
      <c r="HB113" s="631"/>
      <c r="HC113" s="631"/>
      <c r="HD113" s="631"/>
      <c r="HE113" s="631"/>
      <c r="HF113" s="631"/>
      <c r="HG113" s="631"/>
      <c r="HH113" s="631"/>
      <c r="HI113" s="631"/>
      <c r="HJ113" s="631"/>
      <c r="HK113" s="631"/>
      <c r="HL113" s="631"/>
      <c r="HM113" s="631"/>
      <c r="HN113" s="631"/>
      <c r="HO113" s="631"/>
      <c r="HP113" s="631"/>
      <c r="HQ113" s="631"/>
      <c r="HR113" s="631"/>
      <c r="HS113" s="631"/>
      <c r="HT113" s="631"/>
      <c r="HU113" s="631"/>
      <c r="HV113" s="631"/>
      <c r="HW113" s="631"/>
      <c r="HX113" s="631"/>
      <c r="HY113" s="631"/>
      <c r="HZ113" s="631"/>
      <c r="IA113" s="631"/>
      <c r="IB113" s="631"/>
      <c r="IC113" s="631"/>
      <c r="ID113" s="631"/>
      <c r="IE113" s="631"/>
      <c r="IF113" s="631"/>
      <c r="IG113" s="631"/>
      <c r="IH113" s="631"/>
      <c r="II113" s="631"/>
      <c r="IJ113" s="631"/>
      <c r="IK113" s="631"/>
      <c r="IL113" s="631"/>
      <c r="IM113" s="631"/>
      <c r="IN113" s="631"/>
      <c r="IO113" s="631"/>
      <c r="IP113" s="631"/>
      <c r="IQ113" s="631"/>
      <c r="IR113" s="631"/>
      <c r="IS113" s="631"/>
      <c r="IT113" s="631"/>
      <c r="IU113" s="631"/>
      <c r="IV113" s="631"/>
      <c r="IW113" s="631"/>
      <c r="IX113" s="631"/>
      <c r="IY113" s="631"/>
      <c r="IZ113" s="631"/>
      <c r="JA113" s="631"/>
      <c r="JB113" s="631"/>
      <c r="JC113" s="631"/>
      <c r="JD113" s="631"/>
      <c r="JE113" s="631"/>
      <c r="JF113" s="631"/>
      <c r="JG113" s="631"/>
      <c r="JH113" s="631"/>
      <c r="JI113" s="631"/>
      <c r="JJ113" s="631"/>
      <c r="JK113" s="631"/>
      <c r="JL113" s="631"/>
      <c r="JM113" s="631"/>
      <c r="JN113" s="631"/>
      <c r="JO113" s="631"/>
      <c r="JP113" s="631"/>
      <c r="JQ113" s="631"/>
      <c r="JR113" s="631"/>
      <c r="JS113" s="631"/>
      <c r="JT113" s="631"/>
      <c r="JU113" s="631"/>
      <c r="JV113" s="631"/>
      <c r="JW113" s="631"/>
      <c r="JX113" s="631"/>
      <c r="JY113" s="631"/>
      <c r="JZ113" s="631"/>
      <c r="KA113" s="631"/>
      <c r="KB113" s="631"/>
      <c r="KC113" s="631"/>
      <c r="KD113" s="631"/>
      <c r="KE113" s="631"/>
      <c r="KF113" s="631"/>
      <c r="KG113" s="631"/>
      <c r="KH113" s="631"/>
      <c r="KI113" s="631"/>
      <c r="KJ113" s="631"/>
      <c r="KK113" s="631"/>
      <c r="KL113" s="631"/>
      <c r="KM113" s="631"/>
      <c r="KN113" s="631"/>
      <c r="KO113" s="631"/>
      <c r="KP113" s="631"/>
      <c r="KQ113" s="631"/>
      <c r="KR113" s="631"/>
      <c r="KS113" s="631"/>
      <c r="KT113" s="631"/>
      <c r="KU113" s="631"/>
      <c r="KV113" s="631"/>
      <c r="KW113" s="631"/>
      <c r="KX113" s="631"/>
      <c r="KY113" s="631"/>
      <c r="KZ113" s="631"/>
      <c r="LA113" s="631"/>
      <c r="LB113" s="631"/>
      <c r="LC113" s="631"/>
      <c r="LD113" s="631"/>
      <c r="LE113" s="631"/>
      <c r="LF113" s="631"/>
      <c r="LG113" s="631"/>
      <c r="LH113" s="631"/>
      <c r="LI113" s="631"/>
      <c r="LJ113" s="631"/>
      <c r="LK113" s="631"/>
      <c r="LL113" s="631"/>
      <c r="LM113" s="631"/>
      <c r="LN113" s="631"/>
      <c r="LO113" s="631"/>
      <c r="LP113" s="631"/>
      <c r="LQ113" s="631"/>
      <c r="LR113" s="631"/>
      <c r="LS113" s="631"/>
      <c r="LT113" s="631"/>
      <c r="LU113" s="631"/>
      <c r="LV113" s="631"/>
      <c r="LW113" s="631"/>
      <c r="LX113" s="631"/>
      <c r="LY113" s="631"/>
      <c r="LZ113" s="631"/>
      <c r="MA113" s="631"/>
      <c r="MB113" s="631"/>
      <c r="MC113" s="631"/>
      <c r="MD113" s="631"/>
      <c r="ME113" s="631"/>
      <c r="MF113" s="631"/>
      <c r="MG113" s="631"/>
      <c r="MH113" s="631"/>
      <c r="MI113" s="631"/>
      <c r="MJ113" s="631"/>
      <c r="MK113" s="631"/>
      <c r="ML113" s="631"/>
      <c r="MM113" s="631"/>
      <c r="MN113" s="631"/>
      <c r="MO113" s="631"/>
      <c r="MP113" s="631"/>
      <c r="MQ113" s="631"/>
      <c r="MR113" s="631"/>
      <c r="MS113" s="631"/>
      <c r="MT113" s="631"/>
      <c r="MU113" s="631"/>
      <c r="MV113" s="631"/>
      <c r="MW113" s="631"/>
      <c r="MX113" s="631"/>
      <c r="MY113" s="631"/>
      <c r="MZ113" s="631"/>
      <c r="NA113" s="631"/>
      <c r="NB113" s="631"/>
      <c r="NC113" s="631"/>
      <c r="ND113" s="631"/>
      <c r="NE113" s="631"/>
      <c r="NF113" s="631"/>
      <c r="NG113" s="631"/>
      <c r="NH113" s="631"/>
      <c r="NI113" s="631"/>
      <c r="NJ113" s="631"/>
      <c r="NK113" s="631"/>
      <c r="NL113" s="631"/>
      <c r="NM113" s="631"/>
      <c r="NN113" s="631"/>
      <c r="NO113" s="631"/>
      <c r="NP113" s="631"/>
      <c r="NQ113" s="631"/>
      <c r="NR113" s="631"/>
      <c r="NS113" s="631"/>
      <c r="NT113" s="631"/>
      <c r="NU113" s="631"/>
      <c r="NV113" s="631"/>
      <c r="NW113" s="631"/>
      <c r="NX113" s="631"/>
      <c r="NY113" s="631"/>
      <c r="NZ113" s="631"/>
      <c r="OA113" s="631"/>
      <c r="OB113" s="631"/>
      <c r="OC113" s="631"/>
      <c r="OD113" s="631"/>
      <c r="OE113" s="631"/>
      <c r="OF113" s="631"/>
      <c r="OG113" s="631"/>
      <c r="OH113" s="631"/>
      <c r="OI113" s="631"/>
      <c r="OJ113" s="631"/>
      <c r="OK113" s="631"/>
      <c r="OL113" s="631"/>
      <c r="OM113" s="631"/>
      <c r="ON113" s="631"/>
      <c r="OO113" s="631"/>
      <c r="OP113" s="631"/>
      <c r="OQ113" s="631"/>
      <c r="OR113" s="631"/>
      <c r="OS113" s="631"/>
      <c r="OT113" s="631"/>
      <c r="OU113" s="631"/>
      <c r="OV113" s="631"/>
      <c r="OW113" s="631"/>
      <c r="OX113" s="631"/>
      <c r="OY113" s="631"/>
      <c r="OZ113" s="631"/>
      <c r="PA113" s="631"/>
      <c r="PB113" s="631"/>
      <c r="PC113" s="631"/>
      <c r="PD113" s="631"/>
      <c r="PE113" s="631"/>
      <c r="PF113" s="631"/>
      <c r="PG113" s="631"/>
      <c r="PH113" s="631"/>
      <c r="PI113" s="631"/>
      <c r="PJ113" s="631"/>
      <c r="PK113" s="631"/>
      <c r="PL113" s="631"/>
      <c r="PM113" s="631"/>
      <c r="PN113" s="631"/>
      <c r="PO113" s="631"/>
      <c r="PP113" s="631"/>
      <c r="PQ113" s="631"/>
      <c r="PR113" s="631"/>
      <c r="PS113" s="631"/>
      <c r="PT113" s="631"/>
      <c r="PU113" s="631"/>
      <c r="PV113" s="631"/>
      <c r="PW113" s="631"/>
      <c r="PX113" s="631"/>
      <c r="PY113" s="631"/>
      <c r="PZ113" s="631"/>
      <c r="QA113" s="631"/>
      <c r="QB113" s="631"/>
      <c r="QC113" s="631"/>
      <c r="QD113" s="631"/>
      <c r="QE113" s="631"/>
      <c r="QF113" s="631"/>
      <c r="QG113" s="631"/>
      <c r="QH113" s="631"/>
      <c r="QI113" s="631"/>
      <c r="QJ113" s="631"/>
      <c r="QK113" s="631"/>
      <c r="QL113" s="631"/>
      <c r="QM113" s="631"/>
      <c r="QN113" s="631"/>
      <c r="QO113" s="631"/>
      <c r="QP113" s="631"/>
      <c r="QQ113" s="631"/>
      <c r="QR113" s="631"/>
      <c r="QS113" s="631"/>
      <c r="QT113" s="631"/>
      <c r="QU113" s="631"/>
      <c r="QV113" s="631"/>
      <c r="QW113" s="631"/>
      <c r="QX113" s="631"/>
      <c r="QY113" s="631"/>
      <c r="QZ113" s="631"/>
      <c r="RA113" s="631"/>
      <c r="RB113" s="631"/>
      <c r="RC113" s="631"/>
      <c r="RD113" s="631"/>
      <c r="RE113" s="631"/>
      <c r="RF113" s="631"/>
      <c r="RG113" s="631"/>
      <c r="RH113" s="631"/>
      <c r="RI113" s="631"/>
      <c r="RJ113" s="631"/>
      <c r="RK113" s="631"/>
      <c r="RL113" s="631"/>
      <c r="RM113" s="631"/>
      <c r="RN113" s="631"/>
      <c r="RO113" s="631"/>
      <c r="RP113" s="631"/>
      <c r="RQ113" s="631"/>
      <c r="RR113" s="631"/>
      <c r="RS113" s="631"/>
      <c r="RT113" s="631"/>
      <c r="RU113" s="631"/>
      <c r="RV113" s="631"/>
      <c r="RW113" s="631"/>
      <c r="RX113" s="631"/>
      <c r="RY113" s="631"/>
      <c r="RZ113" s="631"/>
      <c r="SA113" s="631"/>
      <c r="SB113" s="631"/>
      <c r="SC113" s="631"/>
      <c r="SD113" s="631"/>
      <c r="SE113" s="631"/>
      <c r="SF113" s="631"/>
      <c r="SG113" s="631"/>
      <c r="SH113" s="631"/>
      <c r="SI113" s="631"/>
      <c r="SJ113" s="631"/>
      <c r="SK113" s="631"/>
      <c r="SL113" s="631"/>
      <c r="SM113" s="631"/>
      <c r="SN113" s="631"/>
      <c r="SO113" s="631"/>
      <c r="SP113" s="631"/>
      <c r="SQ113" s="631"/>
      <c r="SR113" s="631"/>
      <c r="SS113" s="631"/>
      <c r="ST113" s="631"/>
      <c r="SU113" s="631"/>
      <c r="SV113" s="631"/>
      <c r="SW113" s="631"/>
      <c r="SX113" s="631"/>
      <c r="SY113" s="631"/>
      <c r="SZ113" s="631"/>
      <c r="TA113" s="631"/>
      <c r="TB113" s="631"/>
      <c r="TC113" s="631"/>
      <c r="TD113" s="631"/>
      <c r="TE113" s="631"/>
      <c r="TF113" s="631"/>
      <c r="TG113" s="631"/>
      <c r="TH113" s="631"/>
      <c r="TI113" s="631"/>
      <c r="TJ113" s="631"/>
      <c r="TK113" s="631"/>
      <c r="TL113" s="631"/>
      <c r="TM113" s="631"/>
      <c r="TN113" s="631"/>
      <c r="TO113" s="631"/>
      <c r="TP113" s="631"/>
      <c r="TQ113" s="631"/>
      <c r="TR113" s="631"/>
      <c r="TS113" s="631"/>
      <c r="TT113" s="631"/>
      <c r="TU113" s="631"/>
      <c r="TV113" s="631"/>
      <c r="TW113" s="631"/>
      <c r="TX113" s="631"/>
      <c r="TY113" s="631"/>
      <c r="TZ113" s="631"/>
      <c r="UA113" s="631"/>
      <c r="UB113" s="631"/>
      <c r="UC113" s="631"/>
      <c r="UD113" s="631"/>
      <c r="UE113" s="631"/>
      <c r="UF113" s="631"/>
      <c r="UG113" s="631"/>
      <c r="UH113" s="631"/>
      <c r="UI113" s="631"/>
      <c r="UJ113" s="631"/>
      <c r="UK113" s="631"/>
      <c r="UL113" s="631"/>
      <c r="UM113" s="631"/>
      <c r="UN113" s="631"/>
      <c r="UO113" s="631"/>
      <c r="UP113" s="631"/>
      <c r="UQ113" s="631"/>
      <c r="UR113" s="631"/>
      <c r="US113" s="631"/>
      <c r="UT113" s="631"/>
      <c r="UU113" s="631"/>
      <c r="UV113" s="631"/>
      <c r="UW113" s="631"/>
      <c r="UX113" s="631"/>
      <c r="UY113" s="631"/>
      <c r="UZ113" s="631"/>
      <c r="VA113" s="631"/>
      <c r="VB113" s="631"/>
      <c r="VC113" s="631"/>
      <c r="VD113" s="631"/>
      <c r="VE113" s="631"/>
      <c r="VF113" s="631"/>
      <c r="VG113" s="631"/>
      <c r="VH113" s="631"/>
      <c r="VI113" s="631"/>
      <c r="VJ113" s="631"/>
      <c r="VK113" s="631"/>
      <c r="VL113" s="631"/>
      <c r="VM113" s="631"/>
      <c r="VN113" s="631"/>
      <c r="VO113" s="631"/>
      <c r="VP113" s="631"/>
      <c r="VQ113" s="631"/>
      <c r="VR113" s="631"/>
      <c r="VS113" s="631"/>
      <c r="VT113" s="631"/>
      <c r="VU113" s="631"/>
      <c r="VV113" s="631"/>
      <c r="VW113" s="631"/>
      <c r="VX113" s="631"/>
      <c r="VY113" s="631"/>
      <c r="VZ113" s="631"/>
      <c r="WA113" s="631"/>
      <c r="WB113" s="631"/>
      <c r="WC113" s="631"/>
      <c r="WD113" s="631"/>
      <c r="WE113" s="631"/>
      <c r="WF113" s="631"/>
      <c r="WG113" s="631"/>
      <c r="WH113" s="631"/>
      <c r="WI113" s="631"/>
      <c r="WJ113" s="631"/>
      <c r="WK113" s="631"/>
      <c r="WL113" s="631"/>
      <c r="WM113" s="631"/>
      <c r="WN113" s="631"/>
      <c r="WO113" s="631"/>
      <c r="WP113" s="631"/>
      <c r="WQ113" s="631"/>
      <c r="WR113" s="631"/>
      <c r="WS113" s="631"/>
      <c r="WT113" s="631"/>
      <c r="WU113" s="631"/>
      <c r="WV113" s="631"/>
      <c r="WW113" s="631"/>
      <c r="WX113" s="631"/>
      <c r="WY113" s="631"/>
      <c r="WZ113" s="631"/>
      <c r="XA113" s="631"/>
      <c r="XB113" s="631"/>
      <c r="XC113" s="631"/>
      <c r="XD113" s="631"/>
      <c r="XE113" s="631"/>
      <c r="XF113" s="631"/>
      <c r="XG113" s="631"/>
      <c r="XH113" s="631"/>
      <c r="XI113" s="631"/>
      <c r="XJ113" s="631"/>
      <c r="XK113" s="631"/>
      <c r="XL113" s="631"/>
      <c r="XM113" s="631"/>
      <c r="XN113" s="631"/>
      <c r="XO113" s="631"/>
      <c r="XP113" s="631"/>
      <c r="XQ113" s="631"/>
      <c r="XR113" s="631"/>
      <c r="XS113" s="631"/>
      <c r="XT113" s="631"/>
      <c r="XU113" s="631"/>
      <c r="XV113" s="631"/>
      <c r="XW113" s="631"/>
      <c r="XX113" s="631"/>
      <c r="XY113" s="631"/>
      <c r="XZ113" s="631"/>
      <c r="YA113" s="631"/>
      <c r="YB113" s="631"/>
      <c r="YC113" s="631"/>
      <c r="YD113" s="631"/>
      <c r="YE113" s="631"/>
      <c r="YF113" s="631"/>
      <c r="YG113" s="631"/>
      <c r="YH113" s="631"/>
      <c r="YI113" s="631"/>
      <c r="YJ113" s="631"/>
      <c r="YK113" s="631"/>
      <c r="YL113" s="631"/>
      <c r="YM113" s="631"/>
      <c r="YN113" s="631"/>
      <c r="YO113" s="631"/>
      <c r="YP113" s="631"/>
      <c r="YQ113" s="631"/>
      <c r="YR113" s="631"/>
      <c r="YS113" s="631"/>
      <c r="YT113" s="631"/>
      <c r="YU113" s="631"/>
      <c r="YV113" s="631"/>
      <c r="YW113" s="631"/>
      <c r="YX113" s="631"/>
      <c r="YY113" s="631"/>
      <c r="YZ113" s="631"/>
      <c r="ZA113" s="631"/>
      <c r="ZB113" s="631"/>
      <c r="ZC113" s="631"/>
      <c r="ZD113" s="631"/>
      <c r="ZE113" s="631"/>
      <c r="ZF113" s="631"/>
      <c r="ZG113" s="631"/>
      <c r="ZH113" s="631"/>
      <c r="ZI113" s="631"/>
      <c r="ZJ113" s="631"/>
      <c r="ZK113" s="631"/>
      <c r="ZL113" s="631"/>
      <c r="ZM113" s="631"/>
      <c r="ZN113" s="631"/>
      <c r="ZO113" s="631"/>
      <c r="ZP113" s="631"/>
      <c r="ZQ113" s="631"/>
      <c r="ZR113" s="631"/>
      <c r="ZS113" s="631"/>
      <c r="ZT113" s="631"/>
      <c r="ZU113" s="631"/>
      <c r="ZV113" s="631"/>
      <c r="ZW113" s="631"/>
      <c r="ZX113" s="631"/>
      <c r="ZY113" s="631"/>
      <c r="ZZ113" s="631"/>
      <c r="AAA113" s="631"/>
      <c r="AAB113" s="631"/>
      <c r="AAC113" s="631"/>
      <c r="AAD113" s="631"/>
      <c r="AAE113" s="631"/>
      <c r="AAF113" s="631"/>
      <c r="AAG113" s="631"/>
      <c r="AAH113" s="631"/>
      <c r="AAI113" s="631"/>
      <c r="AAJ113" s="631"/>
      <c r="AAK113" s="631"/>
      <c r="AAL113" s="631"/>
      <c r="AAM113" s="631"/>
      <c r="AAN113" s="631"/>
      <c r="AAO113" s="631"/>
      <c r="AAP113" s="631"/>
      <c r="AAQ113" s="631"/>
      <c r="AAR113" s="631"/>
      <c r="AAS113" s="631"/>
      <c r="AAT113" s="631"/>
      <c r="AAU113" s="631"/>
      <c r="AAV113" s="631"/>
      <c r="AAW113" s="631"/>
      <c r="AAX113" s="631"/>
      <c r="AAY113" s="631"/>
      <c r="AAZ113" s="631"/>
      <c r="ABA113" s="631"/>
      <c r="ABB113" s="631"/>
      <c r="ABC113" s="631"/>
      <c r="ABD113" s="631"/>
      <c r="ABE113" s="631"/>
      <c r="ABF113" s="631"/>
      <c r="ABG113" s="631"/>
      <c r="ABH113" s="631"/>
      <c r="ABI113" s="631"/>
      <c r="ABJ113" s="631"/>
      <c r="ABK113" s="631"/>
      <c r="ABL113" s="631"/>
      <c r="ABM113" s="631"/>
      <c r="ABN113" s="631"/>
      <c r="ABO113" s="631"/>
      <c r="ABP113" s="631"/>
      <c r="ABQ113" s="631"/>
      <c r="ABR113" s="631"/>
      <c r="ABS113" s="631"/>
      <c r="ABT113" s="631"/>
      <c r="ABU113" s="631"/>
      <c r="ABV113" s="631"/>
      <c r="ABW113" s="631"/>
      <c r="ABX113" s="631"/>
      <c r="ABY113" s="631"/>
      <c r="ABZ113" s="631"/>
      <c r="ACA113" s="631"/>
      <c r="ACB113" s="631"/>
      <c r="ACC113" s="631"/>
      <c r="ACD113" s="631"/>
      <c r="ACE113" s="631"/>
      <c r="ACF113" s="631"/>
      <c r="ACG113" s="631"/>
      <c r="ACH113" s="631"/>
      <c r="ACI113" s="631"/>
      <c r="ACJ113" s="631"/>
      <c r="ACK113" s="631"/>
      <c r="ACL113" s="631"/>
      <c r="ACM113" s="631"/>
      <c r="ACN113" s="631"/>
      <c r="ACO113" s="631"/>
      <c r="ACP113" s="631"/>
      <c r="ACQ113" s="631"/>
      <c r="ACR113" s="631"/>
      <c r="ACS113" s="631"/>
      <c r="ACT113" s="631"/>
      <c r="ACU113" s="631"/>
      <c r="ACV113" s="631"/>
      <c r="ACW113" s="631"/>
      <c r="ACX113" s="631"/>
      <c r="ACY113" s="631"/>
      <c r="ACZ113" s="631"/>
      <c r="ADA113" s="631"/>
      <c r="ADB113" s="631"/>
      <c r="ADC113" s="631"/>
      <c r="ADD113" s="631"/>
      <c r="ADE113" s="631"/>
      <c r="ADF113" s="631"/>
      <c r="ADG113" s="631"/>
      <c r="ADH113" s="631"/>
      <c r="ADI113" s="631"/>
      <c r="ADJ113" s="631"/>
      <c r="ADK113" s="631"/>
      <c r="ADL113" s="631"/>
      <c r="ADM113" s="631"/>
      <c r="ADN113" s="631"/>
      <c r="ADO113" s="631"/>
      <c r="ADP113" s="631"/>
      <c r="ADQ113" s="631"/>
      <c r="ADR113" s="631"/>
      <c r="ADS113" s="631"/>
      <c r="ADT113" s="631"/>
      <c r="ADU113" s="631"/>
      <c r="ADV113" s="631"/>
      <c r="ADW113" s="631"/>
      <c r="ADX113" s="631"/>
      <c r="ADY113" s="631"/>
      <c r="ADZ113" s="631"/>
      <c r="AEA113" s="631"/>
      <c r="AEB113" s="631"/>
      <c r="AEC113" s="631"/>
      <c r="AED113" s="631"/>
      <c r="AEE113" s="631"/>
      <c r="AEF113" s="631"/>
      <c r="AEG113" s="631"/>
      <c r="AEH113" s="631"/>
      <c r="AEI113" s="631"/>
      <c r="AEJ113" s="631"/>
      <c r="AEK113" s="631"/>
      <c r="AEL113" s="631"/>
      <c r="AEM113" s="631"/>
      <c r="AEN113" s="631"/>
      <c r="AEO113" s="631"/>
      <c r="AEP113" s="631"/>
      <c r="AEQ113" s="631"/>
      <c r="AER113" s="631"/>
      <c r="AES113" s="631"/>
      <c r="AET113" s="631"/>
      <c r="AEU113" s="631"/>
      <c r="AEV113" s="631"/>
      <c r="AEW113" s="631"/>
      <c r="AEX113" s="631"/>
      <c r="AEY113" s="631"/>
      <c r="AEZ113" s="631"/>
      <c r="AFA113" s="631"/>
      <c r="AFB113" s="631"/>
      <c r="AFC113" s="631"/>
      <c r="AFD113" s="631"/>
      <c r="AFE113" s="631"/>
      <c r="AFF113" s="631"/>
      <c r="AFG113" s="631"/>
      <c r="AFH113" s="631"/>
      <c r="AFI113" s="631"/>
      <c r="AFJ113" s="631"/>
      <c r="AFK113" s="631"/>
      <c r="AFL113" s="631"/>
      <c r="AFM113" s="631"/>
      <c r="AFN113" s="631"/>
      <c r="AFO113" s="631"/>
      <c r="AFP113" s="631"/>
      <c r="AFQ113" s="631"/>
      <c r="AFR113" s="631"/>
      <c r="AFS113" s="631"/>
      <c r="AFT113" s="631"/>
      <c r="AFU113" s="631"/>
      <c r="AFV113" s="631"/>
      <c r="AFW113" s="631"/>
      <c r="AFX113" s="631"/>
      <c r="AFY113" s="631"/>
      <c r="AFZ113" s="631"/>
      <c r="AGA113" s="631"/>
      <c r="AGB113" s="631"/>
      <c r="AGC113" s="631"/>
      <c r="AGD113" s="631"/>
      <c r="AGE113" s="631"/>
      <c r="AGF113" s="631"/>
      <c r="AGG113" s="631"/>
      <c r="AGH113" s="631"/>
      <c r="AGI113" s="631"/>
      <c r="AGJ113" s="631"/>
      <c r="AGK113" s="631"/>
      <c r="AGL113" s="631"/>
      <c r="AGM113" s="631"/>
      <c r="AGN113" s="631"/>
      <c r="AGO113" s="631"/>
      <c r="AGP113" s="631"/>
      <c r="AGQ113" s="631"/>
      <c r="AGR113" s="631"/>
      <c r="AGS113" s="631"/>
      <c r="AGT113" s="631"/>
      <c r="AGU113" s="631"/>
      <c r="AGV113" s="631"/>
      <c r="AGW113" s="631"/>
      <c r="AGX113" s="631"/>
      <c r="AGY113" s="631"/>
      <c r="AGZ113" s="631"/>
      <c r="AHA113" s="631"/>
      <c r="AHB113" s="631"/>
      <c r="AHC113" s="631"/>
      <c r="AHD113" s="631"/>
      <c r="AHE113" s="631"/>
      <c r="AHF113" s="631"/>
      <c r="AHG113" s="631"/>
      <c r="AHH113" s="631"/>
      <c r="AHI113" s="631"/>
      <c r="AHJ113" s="631"/>
      <c r="AHK113" s="631"/>
      <c r="AHL113" s="631"/>
      <c r="AHM113" s="631"/>
      <c r="AHN113" s="631"/>
      <c r="AHO113" s="631"/>
      <c r="AHP113" s="631"/>
      <c r="AHQ113" s="631"/>
      <c r="AHR113" s="631"/>
      <c r="AHS113" s="631"/>
      <c r="AHT113" s="631"/>
      <c r="AHU113" s="631"/>
      <c r="AHV113" s="631"/>
      <c r="AHW113" s="631"/>
      <c r="AHX113" s="631"/>
      <c r="AHY113" s="631"/>
      <c r="AHZ113" s="631"/>
      <c r="AIA113" s="631"/>
      <c r="AIB113" s="631"/>
      <c r="AIC113" s="631"/>
      <c r="AID113" s="631"/>
      <c r="AIE113" s="631"/>
      <c r="AIF113" s="631"/>
      <c r="AIG113" s="631"/>
      <c r="AIH113" s="631"/>
      <c r="AII113" s="631"/>
      <c r="AIJ113" s="631"/>
      <c r="AIK113" s="631"/>
      <c r="AIL113" s="631"/>
      <c r="AIM113" s="631"/>
      <c r="AIN113" s="631"/>
      <c r="AIO113" s="631"/>
      <c r="AIP113" s="631"/>
      <c r="AIQ113" s="631"/>
      <c r="AIR113" s="631"/>
      <c r="AIS113" s="631"/>
      <c r="AIT113" s="631"/>
      <c r="AIU113" s="631"/>
      <c r="AIV113" s="631"/>
      <c r="AIW113" s="631"/>
      <c r="AIX113" s="631"/>
      <c r="AIY113" s="631"/>
      <c r="AIZ113" s="631"/>
      <c r="AJA113" s="631"/>
      <c r="AJB113" s="631"/>
      <c r="AJC113" s="631"/>
      <c r="AJD113" s="631"/>
      <c r="AJE113" s="631"/>
      <c r="AJF113" s="631"/>
      <c r="AJG113" s="631"/>
      <c r="AJH113" s="631"/>
      <c r="AJI113" s="631"/>
      <c r="AJJ113" s="631"/>
      <c r="AJK113" s="631"/>
      <c r="AJL113" s="631"/>
      <c r="AJM113" s="631"/>
      <c r="AJN113" s="631"/>
      <c r="AJO113" s="631"/>
      <c r="AJP113" s="631"/>
      <c r="AJQ113" s="631"/>
      <c r="AJR113" s="631"/>
      <c r="AJS113" s="631"/>
      <c r="AJT113" s="631"/>
      <c r="AJU113" s="631"/>
      <c r="AJV113" s="631"/>
      <c r="AJW113" s="631"/>
      <c r="AJX113" s="631"/>
      <c r="AJY113" s="631"/>
      <c r="AJZ113" s="631"/>
      <c r="AKA113" s="631"/>
      <c r="AKB113" s="631"/>
      <c r="AKC113" s="631"/>
      <c r="AKD113" s="631"/>
      <c r="AKE113" s="631"/>
      <c r="AKF113" s="631"/>
      <c r="AKG113" s="631"/>
      <c r="AKH113" s="631"/>
      <c r="AKI113" s="631"/>
      <c r="AKJ113" s="631"/>
      <c r="AKK113" s="631"/>
      <c r="AKL113" s="631"/>
      <c r="AKM113" s="631"/>
      <c r="AKN113" s="631"/>
      <c r="AKO113" s="631"/>
      <c r="AKP113" s="631"/>
      <c r="AKQ113" s="631"/>
      <c r="AKR113" s="631"/>
      <c r="AKS113" s="631"/>
      <c r="AKT113" s="631"/>
      <c r="AKU113" s="631"/>
      <c r="AKV113" s="631"/>
      <c r="AKW113" s="631"/>
      <c r="AKX113" s="631"/>
      <c r="AKY113" s="631"/>
      <c r="AKZ113" s="631"/>
      <c r="ALA113" s="631"/>
      <c r="ALB113" s="631"/>
      <c r="ALC113" s="631"/>
      <c r="ALD113" s="631"/>
      <c r="ALE113" s="631"/>
      <c r="ALF113" s="631"/>
      <c r="ALG113" s="631"/>
      <c r="ALH113" s="631"/>
      <c r="ALI113" s="631"/>
      <c r="ALJ113" s="631"/>
      <c r="ALK113" s="631"/>
      <c r="ALL113" s="631"/>
      <c r="ALM113" s="631"/>
      <c r="ALN113" s="631"/>
      <c r="ALO113" s="631"/>
      <c r="ALP113" s="631"/>
      <c r="ALQ113" s="631"/>
      <c r="ALR113" s="631"/>
      <c r="ALS113" s="631"/>
      <c r="ALT113" s="631"/>
      <c r="ALU113" s="631"/>
      <c r="ALV113" s="631"/>
      <c r="ALW113" s="631"/>
      <c r="ALX113" s="631"/>
      <c r="ALY113" s="631"/>
      <c r="ALZ113" s="631"/>
      <c r="AMA113" s="631"/>
      <c r="AMB113" s="631"/>
      <c r="AMC113" s="631"/>
      <c r="AMD113" s="631"/>
      <c r="AME113" s="631"/>
      <c r="AMF113" s="631"/>
      <c r="AMG113" s="631"/>
      <c r="AMH113" s="631"/>
      <c r="AMI113" s="631"/>
      <c r="AMJ113" s="631"/>
      <c r="AMK113" s="631"/>
      <c r="AML113" s="631"/>
      <c r="AMM113" s="631"/>
      <c r="AMN113" s="631"/>
      <c r="AMO113" s="631"/>
      <c r="AMP113" s="631"/>
      <c r="AMQ113" s="631"/>
      <c r="AMR113" s="631"/>
      <c r="AMS113" s="631"/>
      <c r="AMT113" s="631"/>
      <c r="AMU113" s="631"/>
      <c r="AMV113" s="631"/>
      <c r="AMW113" s="631"/>
      <c r="AMX113" s="631"/>
      <c r="AMY113" s="631"/>
      <c r="AMZ113" s="631"/>
      <c r="ANA113" s="631"/>
      <c r="ANB113" s="631"/>
      <c r="ANC113" s="631"/>
      <c r="AND113" s="631"/>
      <c r="ANE113" s="631"/>
      <c r="ANF113" s="631"/>
      <c r="ANG113" s="631"/>
      <c r="ANH113" s="631"/>
      <c r="ANI113" s="631"/>
      <c r="ANJ113" s="631"/>
      <c r="ANK113" s="631"/>
      <c r="ANL113" s="631"/>
      <c r="ANM113" s="631"/>
      <c r="ANN113" s="631"/>
      <c r="ANO113" s="631"/>
      <c r="ANP113" s="631"/>
      <c r="ANQ113" s="631"/>
      <c r="ANR113" s="631"/>
      <c r="ANS113" s="631"/>
      <c r="ANT113" s="631"/>
      <c r="ANU113" s="631"/>
      <c r="ANV113" s="631"/>
      <c r="ANW113" s="631"/>
      <c r="ANX113" s="631"/>
      <c r="ANY113" s="631"/>
      <c r="ANZ113" s="631"/>
      <c r="AOA113" s="631"/>
      <c r="AOB113" s="631"/>
      <c r="AOC113" s="631"/>
      <c r="AOD113" s="631"/>
      <c r="AOE113" s="631"/>
      <c r="AOF113" s="631"/>
      <c r="AOG113" s="631"/>
      <c r="AOH113" s="631"/>
      <c r="AOI113" s="631"/>
      <c r="AOJ113" s="631"/>
      <c r="AOK113" s="631"/>
      <c r="AOL113" s="631"/>
      <c r="AOM113" s="631"/>
      <c r="AON113" s="631"/>
      <c r="AOO113" s="631"/>
      <c r="AOP113" s="631"/>
      <c r="AOQ113" s="631"/>
      <c r="AOR113" s="631"/>
      <c r="AOS113" s="631"/>
      <c r="AOT113" s="631"/>
      <c r="AOU113" s="631"/>
      <c r="AOV113" s="631"/>
      <c r="AOW113" s="631"/>
      <c r="AOX113" s="631"/>
      <c r="AOY113" s="631"/>
      <c r="AOZ113" s="631"/>
      <c r="APA113" s="631"/>
      <c r="APB113" s="631"/>
      <c r="APC113" s="631"/>
      <c r="APD113" s="631"/>
      <c r="APE113" s="631"/>
      <c r="APF113" s="631"/>
      <c r="APG113" s="631"/>
      <c r="APH113" s="631"/>
      <c r="API113" s="631"/>
      <c r="APJ113" s="631"/>
      <c r="APK113" s="631"/>
      <c r="APL113" s="631"/>
      <c r="APM113" s="631"/>
      <c r="APN113" s="631"/>
      <c r="APO113" s="631"/>
      <c r="APP113" s="631"/>
      <c r="APQ113" s="631"/>
      <c r="APR113" s="631"/>
      <c r="APS113" s="631"/>
      <c r="APT113" s="631"/>
      <c r="APU113" s="631"/>
      <c r="APV113" s="631"/>
      <c r="APW113" s="631"/>
      <c r="APX113" s="631"/>
      <c r="APY113" s="631"/>
      <c r="APZ113" s="631"/>
      <c r="AQA113" s="631"/>
      <c r="AQB113" s="631"/>
      <c r="AQC113" s="631"/>
      <c r="AQD113" s="631"/>
      <c r="AQE113" s="631"/>
      <c r="AQF113" s="631"/>
      <c r="AQG113" s="631"/>
      <c r="AQH113" s="631"/>
      <c r="AQI113" s="631"/>
      <c r="AQJ113" s="631"/>
      <c r="AQK113" s="631"/>
      <c r="AQL113" s="631"/>
      <c r="AQM113" s="631"/>
      <c r="AQN113" s="631"/>
      <c r="AQO113" s="631"/>
      <c r="AQP113" s="631"/>
      <c r="AQQ113" s="631"/>
      <c r="AQR113" s="631"/>
      <c r="AQS113" s="631"/>
      <c r="AQT113" s="631"/>
      <c r="AQU113" s="631"/>
      <c r="AQV113" s="631"/>
      <c r="AQW113" s="631"/>
      <c r="AQX113" s="631"/>
      <c r="AQY113" s="631"/>
      <c r="AQZ113" s="631"/>
      <c r="ARA113" s="631"/>
      <c r="ARB113" s="631"/>
      <c r="ARC113" s="631"/>
      <c r="ARD113" s="631"/>
      <c r="ARE113" s="631"/>
      <c r="ARF113" s="631"/>
      <c r="ARG113" s="631"/>
      <c r="ARH113" s="631"/>
      <c r="ARI113" s="631"/>
      <c r="ARJ113" s="631"/>
      <c r="ARK113" s="631"/>
      <c r="ARL113" s="631"/>
      <c r="ARM113" s="631"/>
      <c r="ARN113" s="631"/>
      <c r="ARO113" s="631"/>
      <c r="ARP113" s="631"/>
      <c r="ARQ113" s="631"/>
      <c r="ARR113" s="631"/>
      <c r="ARS113" s="631"/>
      <c r="ART113" s="631"/>
      <c r="ARU113" s="631"/>
      <c r="ARV113" s="631"/>
      <c r="ARW113" s="631"/>
      <c r="ARX113" s="631"/>
      <c r="ARY113" s="631"/>
      <c r="ARZ113" s="631"/>
      <c r="ASA113" s="631"/>
      <c r="ASB113" s="631"/>
      <c r="ASC113" s="631"/>
      <c r="ASD113" s="631"/>
      <c r="ASE113" s="631"/>
      <c r="ASF113" s="631"/>
      <c r="ASG113" s="631"/>
      <c r="ASH113" s="631"/>
      <c r="ASI113" s="631"/>
      <c r="ASJ113" s="631"/>
      <c r="ASK113" s="631"/>
      <c r="ASL113" s="631"/>
      <c r="ASM113" s="631"/>
      <c r="ASN113" s="631"/>
      <c r="ASO113" s="631"/>
      <c r="ASP113" s="631"/>
      <c r="ASQ113" s="631"/>
      <c r="ASR113" s="631"/>
      <c r="ASS113" s="631"/>
      <c r="AST113" s="631"/>
      <c r="ASU113" s="631"/>
      <c r="ASV113" s="631"/>
      <c r="ASW113" s="631"/>
      <c r="ASX113" s="631"/>
      <c r="ASY113" s="631"/>
      <c r="ASZ113" s="631"/>
      <c r="ATA113" s="631"/>
      <c r="ATB113" s="631"/>
      <c r="ATC113" s="631"/>
      <c r="ATD113" s="631"/>
      <c r="ATE113" s="631"/>
      <c r="ATF113" s="631"/>
      <c r="ATG113" s="631"/>
      <c r="ATH113" s="631"/>
      <c r="ATI113" s="631"/>
      <c r="ATJ113" s="631"/>
      <c r="ATK113" s="631"/>
      <c r="ATL113" s="631"/>
      <c r="ATM113" s="631"/>
      <c r="ATN113" s="631"/>
      <c r="ATO113" s="631"/>
      <c r="ATP113" s="631"/>
      <c r="ATQ113" s="631"/>
      <c r="ATR113" s="631"/>
      <c r="ATS113" s="631"/>
      <c r="ATT113" s="631"/>
      <c r="ATU113" s="631"/>
      <c r="ATV113" s="631"/>
      <c r="ATW113" s="631"/>
      <c r="ATX113" s="631"/>
      <c r="ATY113" s="631"/>
      <c r="ATZ113" s="631"/>
      <c r="AUA113" s="631"/>
      <c r="AUB113" s="631"/>
      <c r="AUC113" s="631"/>
      <c r="AUD113" s="631"/>
      <c r="AUE113" s="631"/>
      <c r="AUF113" s="631"/>
      <c r="AUG113" s="631"/>
      <c r="AUH113" s="631"/>
      <c r="AUI113" s="631"/>
      <c r="AUJ113" s="631"/>
      <c r="AUK113" s="631"/>
      <c r="AUL113" s="631"/>
      <c r="AUM113" s="631"/>
      <c r="AUN113" s="631"/>
      <c r="AUO113" s="631"/>
      <c r="AUP113" s="631"/>
      <c r="AUQ113" s="631"/>
      <c r="AUR113" s="631"/>
      <c r="AUS113" s="631"/>
      <c r="AUT113" s="631"/>
      <c r="AUU113" s="631"/>
      <c r="AUV113" s="631"/>
      <c r="AUW113" s="631"/>
      <c r="AUX113" s="631"/>
      <c r="AUY113" s="631"/>
      <c r="AUZ113" s="631"/>
      <c r="AVA113" s="631"/>
      <c r="AVB113" s="631"/>
      <c r="AVC113" s="631"/>
      <c r="AVD113" s="631"/>
      <c r="AVE113" s="631"/>
      <c r="AVF113" s="631"/>
      <c r="AVG113" s="631"/>
      <c r="AVH113" s="631"/>
      <c r="AVI113" s="631"/>
      <c r="AVJ113" s="631"/>
      <c r="AVK113" s="631"/>
      <c r="AVL113" s="631"/>
      <c r="AVM113" s="631"/>
      <c r="AVN113" s="631"/>
      <c r="AVO113" s="631"/>
      <c r="AVP113" s="631"/>
      <c r="AVQ113" s="631"/>
      <c r="AVR113" s="631"/>
      <c r="AVS113" s="631"/>
      <c r="AVT113" s="631"/>
      <c r="AVU113" s="631"/>
      <c r="AVV113" s="631"/>
      <c r="AVW113" s="631"/>
      <c r="AVX113" s="631"/>
      <c r="AVY113" s="631"/>
      <c r="AVZ113" s="631"/>
      <c r="AWA113" s="631"/>
      <c r="AWB113" s="631"/>
      <c r="AWC113" s="631"/>
      <c r="AWD113" s="631"/>
      <c r="AWE113" s="631"/>
      <c r="AWF113" s="631"/>
      <c r="AWG113" s="631"/>
      <c r="AWH113" s="631"/>
      <c r="AWI113" s="631"/>
      <c r="AWJ113" s="631"/>
      <c r="AWK113" s="631"/>
      <c r="AWL113" s="631"/>
      <c r="AWM113" s="631"/>
      <c r="AWN113" s="631"/>
      <c r="AWO113" s="631"/>
      <c r="AWP113" s="631"/>
      <c r="AWQ113" s="631"/>
      <c r="AWR113" s="631"/>
      <c r="AWS113" s="631"/>
      <c r="AWT113" s="631"/>
      <c r="AWU113" s="631"/>
      <c r="AWV113" s="631"/>
      <c r="AWW113" s="631"/>
      <c r="AWX113" s="631"/>
      <c r="AWY113" s="631"/>
      <c r="AWZ113" s="631"/>
      <c r="AXA113" s="631"/>
      <c r="AXB113" s="631"/>
      <c r="AXC113" s="631"/>
      <c r="AXD113" s="631"/>
      <c r="AXE113" s="631"/>
      <c r="AXF113" s="631"/>
      <c r="AXG113" s="631"/>
      <c r="AXH113" s="631"/>
      <c r="AXI113" s="631"/>
      <c r="AXJ113" s="631"/>
      <c r="AXK113" s="631"/>
      <c r="AXL113" s="631"/>
      <c r="AXM113" s="631"/>
      <c r="AXN113" s="631"/>
      <c r="AXO113" s="631"/>
      <c r="AXP113" s="631"/>
      <c r="AXQ113" s="631"/>
      <c r="AXR113" s="631"/>
      <c r="AXS113" s="631"/>
      <c r="AXT113" s="631"/>
      <c r="AXU113" s="631"/>
      <c r="AXV113" s="631"/>
      <c r="AXW113" s="631"/>
      <c r="AXX113" s="631"/>
      <c r="AXY113" s="631"/>
      <c r="AXZ113" s="631"/>
      <c r="AYA113" s="631"/>
      <c r="AYB113" s="631"/>
      <c r="AYC113" s="631"/>
      <c r="AYD113" s="631"/>
      <c r="AYE113" s="631"/>
      <c r="AYF113" s="631"/>
      <c r="AYG113" s="631"/>
      <c r="AYH113" s="631"/>
      <c r="AYI113" s="631"/>
      <c r="AYJ113" s="631"/>
      <c r="AYK113" s="631"/>
      <c r="AYL113" s="631"/>
      <c r="AYM113" s="631"/>
      <c r="AYN113" s="631"/>
      <c r="AYO113" s="631"/>
      <c r="AYP113" s="631"/>
      <c r="AYQ113" s="631"/>
      <c r="AYR113" s="631"/>
      <c r="AYS113" s="631"/>
      <c r="AYT113" s="631"/>
      <c r="AYU113" s="631"/>
      <c r="AYV113" s="631"/>
      <c r="AYW113" s="631"/>
      <c r="AYX113" s="631"/>
      <c r="AYY113" s="631"/>
      <c r="AYZ113" s="631"/>
      <c r="AZA113" s="631"/>
      <c r="AZB113" s="631"/>
      <c r="AZC113" s="631"/>
      <c r="AZD113" s="631"/>
      <c r="AZE113" s="631"/>
      <c r="AZF113" s="631"/>
      <c r="AZG113" s="631"/>
      <c r="AZH113" s="631"/>
      <c r="AZI113" s="631"/>
      <c r="AZJ113" s="631"/>
      <c r="AZK113" s="631"/>
      <c r="AZL113" s="631"/>
      <c r="AZM113" s="631"/>
      <c r="AZN113" s="631"/>
      <c r="AZO113" s="631"/>
      <c r="AZP113" s="631"/>
      <c r="AZQ113" s="631"/>
      <c r="AZR113" s="631"/>
      <c r="AZS113" s="631"/>
      <c r="AZT113" s="631"/>
      <c r="AZU113" s="631"/>
      <c r="AZV113" s="631"/>
      <c r="AZW113" s="631"/>
      <c r="AZX113" s="631"/>
      <c r="AZY113" s="631"/>
      <c r="AZZ113" s="631"/>
      <c r="BAA113" s="631"/>
      <c r="BAB113" s="631"/>
      <c r="BAC113" s="631"/>
      <c r="BAD113" s="631"/>
      <c r="BAE113" s="631"/>
      <c r="BAF113" s="631"/>
      <c r="BAG113" s="631"/>
      <c r="BAH113" s="631"/>
      <c r="BAI113" s="631"/>
      <c r="BAJ113" s="631"/>
      <c r="BAK113" s="631"/>
      <c r="BAL113" s="631"/>
      <c r="BAM113" s="631"/>
      <c r="BAN113" s="631"/>
      <c r="BAO113" s="631"/>
      <c r="BAP113" s="631"/>
      <c r="BAQ113" s="631"/>
      <c r="BAR113" s="631"/>
      <c r="BAS113" s="631"/>
      <c r="BAT113" s="631"/>
      <c r="BAU113" s="631"/>
      <c r="BAV113" s="631"/>
      <c r="BAW113" s="631"/>
      <c r="BAX113" s="631"/>
      <c r="BAY113" s="631"/>
      <c r="BAZ113" s="631"/>
      <c r="BBA113" s="631"/>
      <c r="BBB113" s="631"/>
      <c r="BBC113" s="631"/>
      <c r="BBD113" s="631"/>
      <c r="BBE113" s="631"/>
      <c r="BBF113" s="631"/>
      <c r="BBG113" s="631"/>
      <c r="BBH113" s="631"/>
      <c r="BBI113" s="631"/>
      <c r="BBJ113" s="631"/>
      <c r="BBK113" s="631"/>
      <c r="BBL113" s="631"/>
      <c r="BBM113" s="631"/>
      <c r="BBN113" s="631"/>
      <c r="BBO113" s="631"/>
      <c r="BBP113" s="631"/>
      <c r="BBQ113" s="631"/>
      <c r="BBR113" s="631"/>
      <c r="BBS113" s="631"/>
      <c r="BBT113" s="631"/>
      <c r="BBU113" s="631"/>
      <c r="BBV113" s="631"/>
      <c r="BBW113" s="631"/>
      <c r="BBX113" s="631"/>
      <c r="BBY113" s="631"/>
      <c r="BBZ113" s="631"/>
      <c r="BCA113" s="631"/>
      <c r="BCB113" s="631"/>
      <c r="BCC113" s="631"/>
      <c r="BCD113" s="631"/>
      <c r="BCE113" s="631"/>
      <c r="BCF113" s="631"/>
      <c r="BCG113" s="631"/>
      <c r="BCH113" s="631"/>
      <c r="BCI113" s="631"/>
      <c r="BCJ113" s="631"/>
      <c r="BCK113" s="631"/>
      <c r="BCL113" s="631"/>
      <c r="BCM113" s="631"/>
      <c r="BCN113" s="631"/>
      <c r="BCO113" s="631"/>
      <c r="BCP113" s="631"/>
      <c r="BCQ113" s="631"/>
      <c r="BCR113" s="631"/>
      <c r="BCS113" s="631"/>
      <c r="BCT113" s="631"/>
      <c r="BCU113" s="631"/>
      <c r="BCV113" s="631"/>
      <c r="BCW113" s="631"/>
      <c r="BCX113" s="631"/>
      <c r="BCY113" s="631"/>
      <c r="BCZ113" s="631"/>
      <c r="BDA113" s="631"/>
      <c r="BDB113" s="631"/>
      <c r="BDC113" s="631"/>
      <c r="BDD113" s="631"/>
      <c r="BDE113" s="631"/>
      <c r="BDF113" s="631"/>
      <c r="BDG113" s="631"/>
      <c r="BDH113" s="631"/>
      <c r="BDI113" s="631"/>
      <c r="BDJ113" s="631"/>
      <c r="BDK113" s="631"/>
    </row>
    <row r="114" spans="1:1467" customFormat="1">
      <c r="A114" s="631"/>
      <c r="B114" s="663" t="s">
        <v>232</v>
      </c>
      <c r="C114" s="664" t="s">
        <v>362</v>
      </c>
      <c r="D114" s="665">
        <v>9.6</v>
      </c>
      <c r="E114" s="665">
        <v>8.6</v>
      </c>
      <c r="F114" s="666">
        <v>18.2</v>
      </c>
      <c r="G114" s="631"/>
      <c r="H114" s="631"/>
      <c r="I114" s="631"/>
      <c r="J114" s="631"/>
      <c r="K114" s="631"/>
      <c r="L114" s="631"/>
      <c r="M114" s="631"/>
      <c r="N114" s="631"/>
      <c r="O114" s="631"/>
      <c r="P114" s="631"/>
      <c r="Q114" s="631"/>
      <c r="R114" s="631"/>
      <c r="S114" s="631"/>
      <c r="T114" s="631"/>
      <c r="U114" s="631"/>
      <c r="V114" s="631"/>
      <c r="W114" s="631"/>
      <c r="X114" s="631"/>
      <c r="Y114" s="631"/>
      <c r="Z114" s="631"/>
      <c r="AA114" s="631"/>
      <c r="AB114" s="631"/>
      <c r="AC114" s="631"/>
      <c r="AD114" s="631"/>
      <c r="AE114" s="631"/>
      <c r="AF114" s="631"/>
      <c r="AG114" s="631"/>
      <c r="AH114" s="631"/>
      <c r="AI114" s="631"/>
      <c r="AJ114" s="631"/>
      <c r="AK114" s="631"/>
      <c r="AL114" s="631"/>
      <c r="AM114" s="631"/>
      <c r="AN114" s="631"/>
      <c r="AO114" s="631"/>
      <c r="AP114" s="631"/>
      <c r="AQ114" s="631"/>
      <c r="AR114" s="631"/>
      <c r="AS114" s="631"/>
      <c r="AT114" s="631"/>
      <c r="AU114" s="631"/>
      <c r="AV114" s="631"/>
      <c r="AW114" s="631"/>
      <c r="AX114" s="631"/>
      <c r="AY114" s="631"/>
      <c r="AZ114" s="631"/>
      <c r="BA114" s="631"/>
      <c r="BB114" s="631"/>
      <c r="BC114" s="631"/>
      <c r="BD114" s="631"/>
      <c r="BE114" s="631"/>
      <c r="BF114" s="631"/>
      <c r="BG114" s="631"/>
      <c r="BH114" s="631"/>
      <c r="BI114" s="631"/>
      <c r="BJ114" s="631"/>
      <c r="BK114" s="631"/>
      <c r="BL114" s="631"/>
      <c r="BM114" s="631"/>
      <c r="BN114" s="631"/>
      <c r="BO114" s="631"/>
      <c r="BP114" s="631"/>
      <c r="BQ114" s="631"/>
      <c r="BR114" s="631"/>
      <c r="BS114" s="631"/>
      <c r="BT114" s="631"/>
      <c r="BU114" s="631"/>
      <c r="BV114" s="631"/>
      <c r="BW114" s="631"/>
      <c r="BX114" s="631"/>
      <c r="BY114" s="631"/>
      <c r="BZ114" s="631"/>
      <c r="CA114" s="631"/>
      <c r="CB114" s="631"/>
      <c r="CC114" s="631"/>
      <c r="CD114" s="631"/>
      <c r="CE114" s="631"/>
      <c r="CF114" s="631"/>
      <c r="CG114" s="631"/>
      <c r="CH114" s="631"/>
      <c r="CI114" s="631"/>
      <c r="CJ114" s="631"/>
      <c r="CK114" s="631"/>
      <c r="CL114" s="631"/>
      <c r="CM114" s="631"/>
      <c r="CN114" s="631"/>
      <c r="CO114" s="631"/>
      <c r="CP114" s="631"/>
      <c r="CQ114" s="631"/>
      <c r="CR114" s="631"/>
      <c r="CS114" s="631"/>
      <c r="CT114" s="631"/>
      <c r="CU114" s="631"/>
      <c r="CV114" s="631"/>
      <c r="CW114" s="631"/>
      <c r="CX114" s="631"/>
      <c r="CY114" s="631"/>
      <c r="CZ114" s="631"/>
      <c r="DA114" s="631"/>
      <c r="DB114" s="631"/>
      <c r="DC114" s="631"/>
      <c r="DD114" s="631"/>
      <c r="DE114" s="631"/>
      <c r="DF114" s="631"/>
      <c r="DG114" s="631"/>
      <c r="DH114" s="631"/>
      <c r="DI114" s="631"/>
      <c r="DJ114" s="631"/>
      <c r="DK114" s="631"/>
      <c r="DL114" s="631"/>
      <c r="DM114" s="631"/>
      <c r="DN114" s="631"/>
      <c r="DO114" s="631"/>
      <c r="DP114" s="631"/>
      <c r="DQ114" s="631"/>
      <c r="DR114" s="631"/>
      <c r="DS114" s="631"/>
      <c r="DT114" s="631"/>
      <c r="DU114" s="631"/>
      <c r="DV114" s="631"/>
      <c r="DW114" s="631"/>
      <c r="DX114" s="631"/>
      <c r="DY114" s="631"/>
      <c r="DZ114" s="631"/>
      <c r="EA114" s="631"/>
      <c r="EB114" s="631"/>
      <c r="EC114" s="631"/>
      <c r="ED114" s="631"/>
      <c r="EE114" s="631"/>
      <c r="EF114" s="631"/>
      <c r="EG114" s="631"/>
      <c r="EH114" s="631"/>
      <c r="EI114" s="631"/>
      <c r="EJ114" s="631"/>
      <c r="EK114" s="631"/>
      <c r="EL114" s="631"/>
      <c r="EM114" s="631"/>
      <c r="EN114" s="631"/>
      <c r="EO114" s="631"/>
      <c r="EP114" s="631"/>
      <c r="EQ114" s="631"/>
      <c r="ER114" s="631"/>
      <c r="ES114" s="631"/>
      <c r="ET114" s="631"/>
      <c r="EU114" s="631"/>
      <c r="EV114" s="631"/>
      <c r="EW114" s="631"/>
      <c r="EX114" s="631"/>
      <c r="EY114" s="631"/>
      <c r="EZ114" s="631"/>
      <c r="FA114" s="631"/>
      <c r="FB114" s="631"/>
      <c r="FC114" s="631"/>
      <c r="FD114" s="631"/>
      <c r="FE114" s="631"/>
      <c r="FF114" s="631"/>
      <c r="FG114" s="631"/>
      <c r="FH114" s="631"/>
      <c r="FI114" s="631"/>
      <c r="FJ114" s="631"/>
      <c r="FK114" s="631"/>
      <c r="FL114" s="631"/>
      <c r="FM114" s="631"/>
      <c r="FN114" s="631"/>
      <c r="FO114" s="631"/>
      <c r="FP114" s="631"/>
      <c r="FQ114" s="631"/>
      <c r="FR114" s="631"/>
      <c r="FS114" s="631"/>
      <c r="FT114" s="631"/>
      <c r="FU114" s="631"/>
      <c r="FV114" s="631"/>
      <c r="FW114" s="631"/>
      <c r="FX114" s="631"/>
      <c r="FY114" s="631"/>
      <c r="FZ114" s="631"/>
      <c r="GA114" s="631"/>
      <c r="GB114" s="631"/>
      <c r="GC114" s="631"/>
      <c r="GD114" s="631"/>
      <c r="GE114" s="631"/>
      <c r="GF114" s="631"/>
      <c r="GG114" s="631"/>
      <c r="GH114" s="631"/>
      <c r="GI114" s="631"/>
      <c r="GJ114" s="631"/>
      <c r="GK114" s="631"/>
      <c r="GL114" s="631"/>
      <c r="GM114" s="631"/>
      <c r="GN114" s="631"/>
      <c r="GO114" s="631"/>
      <c r="GP114" s="631"/>
      <c r="GQ114" s="631"/>
      <c r="GR114" s="631"/>
      <c r="GS114" s="631"/>
      <c r="GT114" s="631"/>
      <c r="GU114" s="631"/>
      <c r="GV114" s="631"/>
      <c r="GW114" s="631"/>
      <c r="GX114" s="631"/>
      <c r="GY114" s="631"/>
      <c r="GZ114" s="631"/>
      <c r="HA114" s="631"/>
      <c r="HB114" s="631"/>
      <c r="HC114" s="631"/>
      <c r="HD114" s="631"/>
      <c r="HE114" s="631"/>
      <c r="HF114" s="631"/>
      <c r="HG114" s="631"/>
      <c r="HH114" s="631"/>
      <c r="HI114" s="631"/>
      <c r="HJ114" s="631"/>
      <c r="HK114" s="631"/>
      <c r="HL114" s="631"/>
      <c r="HM114" s="631"/>
      <c r="HN114" s="631"/>
      <c r="HO114" s="631"/>
      <c r="HP114" s="631"/>
      <c r="HQ114" s="631"/>
      <c r="HR114" s="631"/>
      <c r="HS114" s="631"/>
      <c r="HT114" s="631"/>
      <c r="HU114" s="631"/>
      <c r="HV114" s="631"/>
      <c r="HW114" s="631"/>
      <c r="HX114" s="631"/>
      <c r="HY114" s="631"/>
      <c r="HZ114" s="631"/>
      <c r="IA114" s="631"/>
      <c r="IB114" s="631"/>
      <c r="IC114" s="631"/>
      <c r="ID114" s="631"/>
      <c r="IE114" s="631"/>
      <c r="IF114" s="631"/>
      <c r="IG114" s="631"/>
      <c r="IH114" s="631"/>
      <c r="II114" s="631"/>
      <c r="IJ114" s="631"/>
      <c r="IK114" s="631"/>
      <c r="IL114" s="631"/>
      <c r="IM114" s="631"/>
      <c r="IN114" s="631"/>
      <c r="IO114" s="631"/>
      <c r="IP114" s="631"/>
      <c r="IQ114" s="631"/>
      <c r="IR114" s="631"/>
      <c r="IS114" s="631"/>
      <c r="IT114" s="631"/>
      <c r="IU114" s="631"/>
      <c r="IV114" s="631"/>
      <c r="IW114" s="631"/>
      <c r="IX114" s="631"/>
      <c r="IY114" s="631"/>
      <c r="IZ114" s="631"/>
      <c r="JA114" s="631"/>
      <c r="JB114" s="631"/>
      <c r="JC114" s="631"/>
      <c r="JD114" s="631"/>
      <c r="JE114" s="631"/>
      <c r="JF114" s="631"/>
      <c r="JG114" s="631"/>
      <c r="JH114" s="631"/>
      <c r="JI114" s="631"/>
      <c r="JJ114" s="631"/>
      <c r="JK114" s="631"/>
      <c r="JL114" s="631"/>
      <c r="JM114" s="631"/>
      <c r="JN114" s="631"/>
      <c r="JO114" s="631"/>
      <c r="JP114" s="631"/>
      <c r="JQ114" s="631"/>
      <c r="JR114" s="631"/>
      <c r="JS114" s="631"/>
      <c r="JT114" s="631"/>
      <c r="JU114" s="631"/>
      <c r="JV114" s="631"/>
      <c r="JW114" s="631"/>
      <c r="JX114" s="631"/>
      <c r="JY114" s="631"/>
      <c r="JZ114" s="631"/>
      <c r="KA114" s="631"/>
      <c r="KB114" s="631"/>
      <c r="KC114" s="631"/>
      <c r="KD114" s="631"/>
      <c r="KE114" s="631"/>
      <c r="KF114" s="631"/>
      <c r="KG114" s="631"/>
      <c r="KH114" s="631"/>
      <c r="KI114" s="631"/>
      <c r="KJ114" s="631"/>
      <c r="KK114" s="631"/>
      <c r="KL114" s="631"/>
      <c r="KM114" s="631"/>
      <c r="KN114" s="631"/>
      <c r="KO114" s="631"/>
      <c r="KP114" s="631"/>
      <c r="KQ114" s="631"/>
      <c r="KR114" s="631"/>
      <c r="KS114" s="631"/>
      <c r="KT114" s="631"/>
      <c r="KU114" s="631"/>
      <c r="KV114" s="631"/>
      <c r="KW114" s="631"/>
      <c r="KX114" s="631"/>
      <c r="KY114" s="631"/>
      <c r="KZ114" s="631"/>
      <c r="LA114" s="631"/>
      <c r="LB114" s="631"/>
      <c r="LC114" s="631"/>
      <c r="LD114" s="631"/>
      <c r="LE114" s="631"/>
      <c r="LF114" s="631"/>
      <c r="LG114" s="631"/>
      <c r="LH114" s="631"/>
      <c r="LI114" s="631"/>
      <c r="LJ114" s="631"/>
      <c r="LK114" s="631"/>
      <c r="LL114" s="631"/>
      <c r="LM114" s="631"/>
      <c r="LN114" s="631"/>
      <c r="LO114" s="631"/>
      <c r="LP114" s="631"/>
      <c r="LQ114" s="631"/>
      <c r="LR114" s="631"/>
      <c r="LS114" s="631"/>
      <c r="LT114" s="631"/>
      <c r="LU114" s="631"/>
      <c r="LV114" s="631"/>
      <c r="LW114" s="631"/>
      <c r="LX114" s="631"/>
      <c r="LY114" s="631"/>
      <c r="LZ114" s="631"/>
      <c r="MA114" s="631"/>
      <c r="MB114" s="631"/>
      <c r="MC114" s="631"/>
      <c r="MD114" s="631"/>
      <c r="ME114" s="631"/>
      <c r="MF114" s="631"/>
      <c r="MG114" s="631"/>
      <c r="MH114" s="631"/>
      <c r="MI114" s="631"/>
      <c r="MJ114" s="631"/>
      <c r="MK114" s="631"/>
      <c r="ML114" s="631"/>
      <c r="MM114" s="631"/>
      <c r="MN114" s="631"/>
      <c r="MO114" s="631"/>
      <c r="MP114" s="631"/>
      <c r="MQ114" s="631"/>
      <c r="MR114" s="631"/>
      <c r="MS114" s="631"/>
      <c r="MT114" s="631"/>
      <c r="MU114" s="631"/>
      <c r="MV114" s="631"/>
      <c r="MW114" s="631"/>
      <c r="MX114" s="631"/>
      <c r="MY114" s="631"/>
      <c r="MZ114" s="631"/>
      <c r="NA114" s="631"/>
      <c r="NB114" s="631"/>
      <c r="NC114" s="631"/>
      <c r="ND114" s="631"/>
      <c r="NE114" s="631"/>
      <c r="NF114" s="631"/>
      <c r="NG114" s="631"/>
      <c r="NH114" s="631"/>
      <c r="NI114" s="631"/>
      <c r="NJ114" s="631"/>
      <c r="NK114" s="631"/>
      <c r="NL114" s="631"/>
      <c r="NM114" s="631"/>
      <c r="NN114" s="631"/>
      <c r="NO114" s="631"/>
      <c r="NP114" s="631"/>
      <c r="NQ114" s="631"/>
      <c r="NR114" s="631"/>
      <c r="NS114" s="631"/>
      <c r="NT114" s="631"/>
      <c r="NU114" s="631"/>
      <c r="NV114" s="631"/>
      <c r="NW114" s="631"/>
      <c r="NX114" s="631"/>
      <c r="NY114" s="631"/>
      <c r="NZ114" s="631"/>
      <c r="OA114" s="631"/>
      <c r="OB114" s="631"/>
      <c r="OC114" s="631"/>
      <c r="OD114" s="631"/>
      <c r="OE114" s="631"/>
      <c r="OF114" s="631"/>
      <c r="OG114" s="631"/>
      <c r="OH114" s="631"/>
      <c r="OI114" s="631"/>
      <c r="OJ114" s="631"/>
      <c r="OK114" s="631"/>
      <c r="OL114" s="631"/>
      <c r="OM114" s="631"/>
      <c r="ON114" s="631"/>
      <c r="OO114" s="631"/>
      <c r="OP114" s="631"/>
      <c r="OQ114" s="631"/>
      <c r="OR114" s="631"/>
      <c r="OS114" s="631"/>
      <c r="OT114" s="631"/>
      <c r="OU114" s="631"/>
      <c r="OV114" s="631"/>
      <c r="OW114" s="631"/>
      <c r="OX114" s="631"/>
      <c r="OY114" s="631"/>
      <c r="OZ114" s="631"/>
      <c r="PA114" s="631"/>
      <c r="PB114" s="631"/>
      <c r="PC114" s="631"/>
      <c r="PD114" s="631"/>
      <c r="PE114" s="631"/>
      <c r="PF114" s="631"/>
      <c r="PG114" s="631"/>
      <c r="PH114" s="631"/>
      <c r="PI114" s="631"/>
      <c r="PJ114" s="631"/>
      <c r="PK114" s="631"/>
      <c r="PL114" s="631"/>
      <c r="PM114" s="631"/>
      <c r="PN114" s="631"/>
      <c r="PO114" s="631"/>
      <c r="PP114" s="631"/>
      <c r="PQ114" s="631"/>
      <c r="PR114" s="631"/>
      <c r="PS114" s="631"/>
      <c r="PT114" s="631"/>
      <c r="PU114" s="631"/>
      <c r="PV114" s="631"/>
      <c r="PW114" s="631"/>
      <c r="PX114" s="631"/>
      <c r="PY114" s="631"/>
      <c r="PZ114" s="631"/>
      <c r="QA114" s="631"/>
      <c r="QB114" s="631"/>
      <c r="QC114" s="631"/>
      <c r="QD114" s="631"/>
      <c r="QE114" s="631"/>
      <c r="QF114" s="631"/>
      <c r="QG114" s="631"/>
      <c r="QH114" s="631"/>
      <c r="QI114" s="631"/>
      <c r="QJ114" s="631"/>
      <c r="QK114" s="631"/>
      <c r="QL114" s="631"/>
      <c r="QM114" s="631"/>
      <c r="QN114" s="631"/>
      <c r="QO114" s="631"/>
      <c r="QP114" s="631"/>
      <c r="QQ114" s="631"/>
      <c r="QR114" s="631"/>
      <c r="QS114" s="631"/>
      <c r="QT114" s="631"/>
      <c r="QU114" s="631"/>
      <c r="QV114" s="631"/>
      <c r="QW114" s="631"/>
      <c r="QX114" s="631"/>
      <c r="QY114" s="631"/>
      <c r="QZ114" s="631"/>
      <c r="RA114" s="631"/>
      <c r="RB114" s="631"/>
      <c r="RC114" s="631"/>
      <c r="RD114" s="631"/>
      <c r="RE114" s="631"/>
      <c r="RF114" s="631"/>
      <c r="RG114" s="631"/>
      <c r="RH114" s="631"/>
      <c r="RI114" s="631"/>
      <c r="RJ114" s="631"/>
      <c r="RK114" s="631"/>
      <c r="RL114" s="631"/>
      <c r="RM114" s="631"/>
      <c r="RN114" s="631"/>
      <c r="RO114" s="631"/>
      <c r="RP114" s="631"/>
      <c r="RQ114" s="631"/>
      <c r="RR114" s="631"/>
      <c r="RS114" s="631"/>
      <c r="RT114" s="631"/>
      <c r="RU114" s="631"/>
      <c r="RV114" s="631"/>
      <c r="RW114" s="631"/>
      <c r="RX114" s="631"/>
      <c r="RY114" s="631"/>
      <c r="RZ114" s="631"/>
      <c r="SA114" s="631"/>
      <c r="SB114" s="631"/>
      <c r="SC114" s="631"/>
      <c r="SD114" s="631"/>
      <c r="SE114" s="631"/>
      <c r="SF114" s="631"/>
      <c r="SG114" s="631"/>
      <c r="SH114" s="631"/>
      <c r="SI114" s="631"/>
      <c r="SJ114" s="631"/>
      <c r="SK114" s="631"/>
      <c r="SL114" s="631"/>
      <c r="SM114" s="631"/>
      <c r="SN114" s="631"/>
      <c r="SO114" s="631"/>
      <c r="SP114" s="631"/>
      <c r="SQ114" s="631"/>
      <c r="SR114" s="631"/>
      <c r="SS114" s="631"/>
      <c r="ST114" s="631"/>
      <c r="SU114" s="631"/>
      <c r="SV114" s="631"/>
      <c r="SW114" s="631"/>
      <c r="SX114" s="631"/>
      <c r="SY114" s="631"/>
      <c r="SZ114" s="631"/>
      <c r="TA114" s="631"/>
      <c r="TB114" s="631"/>
      <c r="TC114" s="631"/>
      <c r="TD114" s="631"/>
      <c r="TE114" s="631"/>
      <c r="TF114" s="631"/>
      <c r="TG114" s="631"/>
      <c r="TH114" s="631"/>
      <c r="TI114" s="631"/>
      <c r="TJ114" s="631"/>
      <c r="TK114" s="631"/>
      <c r="TL114" s="631"/>
      <c r="TM114" s="631"/>
      <c r="TN114" s="631"/>
      <c r="TO114" s="631"/>
      <c r="TP114" s="631"/>
      <c r="TQ114" s="631"/>
      <c r="TR114" s="631"/>
      <c r="TS114" s="631"/>
      <c r="TT114" s="631"/>
      <c r="TU114" s="631"/>
      <c r="TV114" s="631"/>
      <c r="TW114" s="631"/>
      <c r="TX114" s="631"/>
      <c r="TY114" s="631"/>
      <c r="TZ114" s="631"/>
      <c r="UA114" s="631"/>
      <c r="UB114" s="631"/>
      <c r="UC114" s="631"/>
      <c r="UD114" s="631"/>
      <c r="UE114" s="631"/>
      <c r="UF114" s="631"/>
      <c r="UG114" s="631"/>
      <c r="UH114" s="631"/>
      <c r="UI114" s="631"/>
      <c r="UJ114" s="631"/>
      <c r="UK114" s="631"/>
      <c r="UL114" s="631"/>
      <c r="UM114" s="631"/>
      <c r="UN114" s="631"/>
      <c r="UO114" s="631"/>
      <c r="UP114" s="631"/>
      <c r="UQ114" s="631"/>
      <c r="UR114" s="631"/>
      <c r="US114" s="631"/>
      <c r="UT114" s="631"/>
      <c r="UU114" s="631"/>
      <c r="UV114" s="631"/>
      <c r="UW114" s="631"/>
      <c r="UX114" s="631"/>
      <c r="UY114" s="631"/>
      <c r="UZ114" s="631"/>
      <c r="VA114" s="631"/>
      <c r="VB114" s="631"/>
      <c r="VC114" s="631"/>
      <c r="VD114" s="631"/>
      <c r="VE114" s="631"/>
      <c r="VF114" s="631"/>
      <c r="VG114" s="631"/>
      <c r="VH114" s="631"/>
      <c r="VI114" s="631"/>
      <c r="VJ114" s="631"/>
      <c r="VK114" s="631"/>
      <c r="VL114" s="631"/>
      <c r="VM114" s="631"/>
      <c r="VN114" s="631"/>
      <c r="VO114" s="631"/>
      <c r="VP114" s="631"/>
      <c r="VQ114" s="631"/>
      <c r="VR114" s="631"/>
      <c r="VS114" s="631"/>
      <c r="VT114" s="631"/>
      <c r="VU114" s="631"/>
      <c r="VV114" s="631"/>
      <c r="VW114" s="631"/>
      <c r="VX114" s="631"/>
      <c r="VY114" s="631"/>
      <c r="VZ114" s="631"/>
      <c r="WA114" s="631"/>
      <c r="WB114" s="631"/>
      <c r="WC114" s="631"/>
      <c r="WD114" s="631"/>
      <c r="WE114" s="631"/>
      <c r="WF114" s="631"/>
      <c r="WG114" s="631"/>
      <c r="WH114" s="631"/>
      <c r="WI114" s="631"/>
      <c r="WJ114" s="631"/>
      <c r="WK114" s="631"/>
      <c r="WL114" s="631"/>
      <c r="WM114" s="631"/>
      <c r="WN114" s="631"/>
      <c r="WO114" s="631"/>
      <c r="WP114" s="631"/>
      <c r="WQ114" s="631"/>
      <c r="WR114" s="631"/>
      <c r="WS114" s="631"/>
      <c r="WT114" s="631"/>
      <c r="WU114" s="631"/>
      <c r="WV114" s="631"/>
      <c r="WW114" s="631"/>
      <c r="WX114" s="631"/>
      <c r="WY114" s="631"/>
      <c r="WZ114" s="631"/>
      <c r="XA114" s="631"/>
      <c r="XB114" s="631"/>
      <c r="XC114" s="631"/>
      <c r="XD114" s="631"/>
      <c r="XE114" s="631"/>
      <c r="XF114" s="631"/>
      <c r="XG114" s="631"/>
      <c r="XH114" s="631"/>
      <c r="XI114" s="631"/>
      <c r="XJ114" s="631"/>
      <c r="XK114" s="631"/>
      <c r="XL114" s="631"/>
      <c r="XM114" s="631"/>
      <c r="XN114" s="631"/>
      <c r="XO114" s="631"/>
      <c r="XP114" s="631"/>
      <c r="XQ114" s="631"/>
      <c r="XR114" s="631"/>
      <c r="XS114" s="631"/>
      <c r="XT114" s="631"/>
      <c r="XU114" s="631"/>
      <c r="XV114" s="631"/>
      <c r="XW114" s="631"/>
      <c r="XX114" s="631"/>
      <c r="XY114" s="631"/>
      <c r="XZ114" s="631"/>
      <c r="YA114" s="631"/>
      <c r="YB114" s="631"/>
      <c r="YC114" s="631"/>
      <c r="YD114" s="631"/>
      <c r="YE114" s="631"/>
      <c r="YF114" s="631"/>
      <c r="YG114" s="631"/>
      <c r="YH114" s="631"/>
      <c r="YI114" s="631"/>
      <c r="YJ114" s="631"/>
      <c r="YK114" s="631"/>
      <c r="YL114" s="631"/>
      <c r="YM114" s="631"/>
      <c r="YN114" s="631"/>
      <c r="YO114" s="631"/>
      <c r="YP114" s="631"/>
      <c r="YQ114" s="631"/>
      <c r="YR114" s="631"/>
      <c r="YS114" s="631"/>
      <c r="YT114" s="631"/>
      <c r="YU114" s="631"/>
      <c r="YV114" s="631"/>
      <c r="YW114" s="631"/>
      <c r="YX114" s="631"/>
      <c r="YY114" s="631"/>
      <c r="YZ114" s="631"/>
      <c r="ZA114" s="631"/>
      <c r="ZB114" s="631"/>
      <c r="ZC114" s="631"/>
      <c r="ZD114" s="631"/>
      <c r="ZE114" s="631"/>
      <c r="ZF114" s="631"/>
      <c r="ZG114" s="631"/>
      <c r="ZH114" s="631"/>
      <c r="ZI114" s="631"/>
      <c r="ZJ114" s="631"/>
      <c r="ZK114" s="631"/>
      <c r="ZL114" s="631"/>
      <c r="ZM114" s="631"/>
      <c r="ZN114" s="631"/>
      <c r="ZO114" s="631"/>
      <c r="ZP114" s="631"/>
      <c r="ZQ114" s="631"/>
      <c r="ZR114" s="631"/>
      <c r="ZS114" s="631"/>
      <c r="ZT114" s="631"/>
      <c r="ZU114" s="631"/>
      <c r="ZV114" s="631"/>
      <c r="ZW114" s="631"/>
      <c r="ZX114" s="631"/>
      <c r="ZY114" s="631"/>
      <c r="ZZ114" s="631"/>
      <c r="AAA114" s="631"/>
      <c r="AAB114" s="631"/>
      <c r="AAC114" s="631"/>
      <c r="AAD114" s="631"/>
      <c r="AAE114" s="631"/>
      <c r="AAF114" s="631"/>
      <c r="AAG114" s="631"/>
      <c r="AAH114" s="631"/>
      <c r="AAI114" s="631"/>
      <c r="AAJ114" s="631"/>
      <c r="AAK114" s="631"/>
      <c r="AAL114" s="631"/>
      <c r="AAM114" s="631"/>
      <c r="AAN114" s="631"/>
      <c r="AAO114" s="631"/>
      <c r="AAP114" s="631"/>
      <c r="AAQ114" s="631"/>
      <c r="AAR114" s="631"/>
      <c r="AAS114" s="631"/>
      <c r="AAT114" s="631"/>
      <c r="AAU114" s="631"/>
      <c r="AAV114" s="631"/>
      <c r="AAW114" s="631"/>
      <c r="AAX114" s="631"/>
      <c r="AAY114" s="631"/>
      <c r="AAZ114" s="631"/>
      <c r="ABA114" s="631"/>
      <c r="ABB114" s="631"/>
      <c r="ABC114" s="631"/>
      <c r="ABD114" s="631"/>
      <c r="ABE114" s="631"/>
      <c r="ABF114" s="631"/>
      <c r="ABG114" s="631"/>
      <c r="ABH114" s="631"/>
      <c r="ABI114" s="631"/>
      <c r="ABJ114" s="631"/>
      <c r="ABK114" s="631"/>
      <c r="ABL114" s="631"/>
      <c r="ABM114" s="631"/>
      <c r="ABN114" s="631"/>
      <c r="ABO114" s="631"/>
      <c r="ABP114" s="631"/>
      <c r="ABQ114" s="631"/>
      <c r="ABR114" s="631"/>
      <c r="ABS114" s="631"/>
      <c r="ABT114" s="631"/>
      <c r="ABU114" s="631"/>
      <c r="ABV114" s="631"/>
      <c r="ABW114" s="631"/>
      <c r="ABX114" s="631"/>
      <c r="ABY114" s="631"/>
      <c r="ABZ114" s="631"/>
      <c r="ACA114" s="631"/>
      <c r="ACB114" s="631"/>
      <c r="ACC114" s="631"/>
      <c r="ACD114" s="631"/>
      <c r="ACE114" s="631"/>
      <c r="ACF114" s="631"/>
      <c r="ACG114" s="631"/>
      <c r="ACH114" s="631"/>
      <c r="ACI114" s="631"/>
      <c r="ACJ114" s="631"/>
      <c r="ACK114" s="631"/>
      <c r="ACL114" s="631"/>
      <c r="ACM114" s="631"/>
      <c r="ACN114" s="631"/>
      <c r="ACO114" s="631"/>
      <c r="ACP114" s="631"/>
      <c r="ACQ114" s="631"/>
      <c r="ACR114" s="631"/>
      <c r="ACS114" s="631"/>
      <c r="ACT114" s="631"/>
      <c r="ACU114" s="631"/>
      <c r="ACV114" s="631"/>
      <c r="ACW114" s="631"/>
      <c r="ACX114" s="631"/>
      <c r="ACY114" s="631"/>
      <c r="ACZ114" s="631"/>
      <c r="ADA114" s="631"/>
      <c r="ADB114" s="631"/>
      <c r="ADC114" s="631"/>
      <c r="ADD114" s="631"/>
      <c r="ADE114" s="631"/>
      <c r="ADF114" s="631"/>
      <c r="ADG114" s="631"/>
      <c r="ADH114" s="631"/>
      <c r="ADI114" s="631"/>
      <c r="ADJ114" s="631"/>
      <c r="ADK114" s="631"/>
      <c r="ADL114" s="631"/>
      <c r="ADM114" s="631"/>
      <c r="ADN114" s="631"/>
      <c r="ADO114" s="631"/>
      <c r="ADP114" s="631"/>
      <c r="ADQ114" s="631"/>
      <c r="ADR114" s="631"/>
      <c r="ADS114" s="631"/>
      <c r="ADT114" s="631"/>
      <c r="ADU114" s="631"/>
      <c r="ADV114" s="631"/>
      <c r="ADW114" s="631"/>
      <c r="ADX114" s="631"/>
      <c r="ADY114" s="631"/>
      <c r="ADZ114" s="631"/>
      <c r="AEA114" s="631"/>
      <c r="AEB114" s="631"/>
      <c r="AEC114" s="631"/>
      <c r="AED114" s="631"/>
      <c r="AEE114" s="631"/>
      <c r="AEF114" s="631"/>
      <c r="AEG114" s="631"/>
      <c r="AEH114" s="631"/>
      <c r="AEI114" s="631"/>
      <c r="AEJ114" s="631"/>
      <c r="AEK114" s="631"/>
      <c r="AEL114" s="631"/>
      <c r="AEM114" s="631"/>
      <c r="AEN114" s="631"/>
      <c r="AEO114" s="631"/>
      <c r="AEP114" s="631"/>
      <c r="AEQ114" s="631"/>
      <c r="AER114" s="631"/>
      <c r="AES114" s="631"/>
      <c r="AET114" s="631"/>
      <c r="AEU114" s="631"/>
      <c r="AEV114" s="631"/>
      <c r="AEW114" s="631"/>
      <c r="AEX114" s="631"/>
      <c r="AEY114" s="631"/>
      <c r="AEZ114" s="631"/>
      <c r="AFA114" s="631"/>
      <c r="AFB114" s="631"/>
      <c r="AFC114" s="631"/>
      <c r="AFD114" s="631"/>
      <c r="AFE114" s="631"/>
      <c r="AFF114" s="631"/>
      <c r="AFG114" s="631"/>
      <c r="AFH114" s="631"/>
      <c r="AFI114" s="631"/>
      <c r="AFJ114" s="631"/>
      <c r="AFK114" s="631"/>
      <c r="AFL114" s="631"/>
      <c r="AFM114" s="631"/>
      <c r="AFN114" s="631"/>
      <c r="AFO114" s="631"/>
      <c r="AFP114" s="631"/>
      <c r="AFQ114" s="631"/>
      <c r="AFR114" s="631"/>
      <c r="AFS114" s="631"/>
      <c r="AFT114" s="631"/>
      <c r="AFU114" s="631"/>
      <c r="AFV114" s="631"/>
      <c r="AFW114" s="631"/>
      <c r="AFX114" s="631"/>
      <c r="AFY114" s="631"/>
      <c r="AFZ114" s="631"/>
      <c r="AGA114" s="631"/>
      <c r="AGB114" s="631"/>
      <c r="AGC114" s="631"/>
      <c r="AGD114" s="631"/>
      <c r="AGE114" s="631"/>
      <c r="AGF114" s="631"/>
      <c r="AGG114" s="631"/>
      <c r="AGH114" s="631"/>
      <c r="AGI114" s="631"/>
      <c r="AGJ114" s="631"/>
      <c r="AGK114" s="631"/>
      <c r="AGL114" s="631"/>
      <c r="AGM114" s="631"/>
      <c r="AGN114" s="631"/>
      <c r="AGO114" s="631"/>
      <c r="AGP114" s="631"/>
      <c r="AGQ114" s="631"/>
      <c r="AGR114" s="631"/>
      <c r="AGS114" s="631"/>
      <c r="AGT114" s="631"/>
      <c r="AGU114" s="631"/>
      <c r="AGV114" s="631"/>
      <c r="AGW114" s="631"/>
      <c r="AGX114" s="631"/>
      <c r="AGY114" s="631"/>
      <c r="AGZ114" s="631"/>
      <c r="AHA114" s="631"/>
      <c r="AHB114" s="631"/>
      <c r="AHC114" s="631"/>
      <c r="AHD114" s="631"/>
      <c r="AHE114" s="631"/>
      <c r="AHF114" s="631"/>
      <c r="AHG114" s="631"/>
      <c r="AHH114" s="631"/>
      <c r="AHI114" s="631"/>
      <c r="AHJ114" s="631"/>
      <c r="AHK114" s="631"/>
      <c r="AHL114" s="631"/>
      <c r="AHM114" s="631"/>
      <c r="AHN114" s="631"/>
      <c r="AHO114" s="631"/>
      <c r="AHP114" s="631"/>
      <c r="AHQ114" s="631"/>
      <c r="AHR114" s="631"/>
      <c r="AHS114" s="631"/>
      <c r="AHT114" s="631"/>
      <c r="AHU114" s="631"/>
      <c r="AHV114" s="631"/>
      <c r="AHW114" s="631"/>
      <c r="AHX114" s="631"/>
      <c r="AHY114" s="631"/>
      <c r="AHZ114" s="631"/>
      <c r="AIA114" s="631"/>
      <c r="AIB114" s="631"/>
      <c r="AIC114" s="631"/>
      <c r="AID114" s="631"/>
      <c r="AIE114" s="631"/>
      <c r="AIF114" s="631"/>
      <c r="AIG114" s="631"/>
      <c r="AIH114" s="631"/>
      <c r="AII114" s="631"/>
      <c r="AIJ114" s="631"/>
      <c r="AIK114" s="631"/>
      <c r="AIL114" s="631"/>
      <c r="AIM114" s="631"/>
      <c r="AIN114" s="631"/>
      <c r="AIO114" s="631"/>
      <c r="AIP114" s="631"/>
      <c r="AIQ114" s="631"/>
      <c r="AIR114" s="631"/>
      <c r="AIS114" s="631"/>
      <c r="AIT114" s="631"/>
      <c r="AIU114" s="631"/>
      <c r="AIV114" s="631"/>
      <c r="AIW114" s="631"/>
      <c r="AIX114" s="631"/>
      <c r="AIY114" s="631"/>
      <c r="AIZ114" s="631"/>
      <c r="AJA114" s="631"/>
      <c r="AJB114" s="631"/>
      <c r="AJC114" s="631"/>
      <c r="AJD114" s="631"/>
      <c r="AJE114" s="631"/>
      <c r="AJF114" s="631"/>
      <c r="AJG114" s="631"/>
      <c r="AJH114" s="631"/>
      <c r="AJI114" s="631"/>
      <c r="AJJ114" s="631"/>
      <c r="AJK114" s="631"/>
      <c r="AJL114" s="631"/>
      <c r="AJM114" s="631"/>
      <c r="AJN114" s="631"/>
      <c r="AJO114" s="631"/>
      <c r="AJP114" s="631"/>
      <c r="AJQ114" s="631"/>
      <c r="AJR114" s="631"/>
      <c r="AJS114" s="631"/>
      <c r="AJT114" s="631"/>
      <c r="AJU114" s="631"/>
      <c r="AJV114" s="631"/>
      <c r="AJW114" s="631"/>
      <c r="AJX114" s="631"/>
      <c r="AJY114" s="631"/>
      <c r="AJZ114" s="631"/>
      <c r="AKA114" s="631"/>
      <c r="AKB114" s="631"/>
      <c r="AKC114" s="631"/>
      <c r="AKD114" s="631"/>
      <c r="AKE114" s="631"/>
      <c r="AKF114" s="631"/>
      <c r="AKG114" s="631"/>
      <c r="AKH114" s="631"/>
      <c r="AKI114" s="631"/>
      <c r="AKJ114" s="631"/>
      <c r="AKK114" s="631"/>
      <c r="AKL114" s="631"/>
      <c r="AKM114" s="631"/>
      <c r="AKN114" s="631"/>
      <c r="AKO114" s="631"/>
      <c r="AKP114" s="631"/>
      <c r="AKQ114" s="631"/>
      <c r="AKR114" s="631"/>
      <c r="AKS114" s="631"/>
      <c r="AKT114" s="631"/>
      <c r="AKU114" s="631"/>
      <c r="AKV114" s="631"/>
      <c r="AKW114" s="631"/>
      <c r="AKX114" s="631"/>
      <c r="AKY114" s="631"/>
      <c r="AKZ114" s="631"/>
      <c r="ALA114" s="631"/>
      <c r="ALB114" s="631"/>
      <c r="ALC114" s="631"/>
      <c r="ALD114" s="631"/>
      <c r="ALE114" s="631"/>
      <c r="ALF114" s="631"/>
      <c r="ALG114" s="631"/>
      <c r="ALH114" s="631"/>
      <c r="ALI114" s="631"/>
      <c r="ALJ114" s="631"/>
      <c r="ALK114" s="631"/>
      <c r="ALL114" s="631"/>
      <c r="ALM114" s="631"/>
      <c r="ALN114" s="631"/>
      <c r="ALO114" s="631"/>
      <c r="ALP114" s="631"/>
      <c r="ALQ114" s="631"/>
      <c r="ALR114" s="631"/>
      <c r="ALS114" s="631"/>
      <c r="ALT114" s="631"/>
      <c r="ALU114" s="631"/>
      <c r="ALV114" s="631"/>
      <c r="ALW114" s="631"/>
      <c r="ALX114" s="631"/>
      <c r="ALY114" s="631"/>
      <c r="ALZ114" s="631"/>
      <c r="AMA114" s="631"/>
      <c r="AMB114" s="631"/>
      <c r="AMC114" s="631"/>
      <c r="AMD114" s="631"/>
      <c r="AME114" s="631"/>
      <c r="AMF114" s="631"/>
      <c r="AMG114" s="631"/>
      <c r="AMH114" s="631"/>
      <c r="AMI114" s="631"/>
      <c r="AMJ114" s="631"/>
      <c r="AMK114" s="631"/>
      <c r="AML114" s="631"/>
      <c r="AMM114" s="631"/>
      <c r="AMN114" s="631"/>
      <c r="AMO114" s="631"/>
      <c r="AMP114" s="631"/>
      <c r="AMQ114" s="631"/>
      <c r="AMR114" s="631"/>
      <c r="AMS114" s="631"/>
      <c r="AMT114" s="631"/>
      <c r="AMU114" s="631"/>
      <c r="AMV114" s="631"/>
      <c r="AMW114" s="631"/>
      <c r="AMX114" s="631"/>
      <c r="AMY114" s="631"/>
      <c r="AMZ114" s="631"/>
      <c r="ANA114" s="631"/>
      <c r="ANB114" s="631"/>
      <c r="ANC114" s="631"/>
      <c r="AND114" s="631"/>
      <c r="ANE114" s="631"/>
      <c r="ANF114" s="631"/>
      <c r="ANG114" s="631"/>
      <c r="ANH114" s="631"/>
      <c r="ANI114" s="631"/>
      <c r="ANJ114" s="631"/>
      <c r="ANK114" s="631"/>
      <c r="ANL114" s="631"/>
      <c r="ANM114" s="631"/>
      <c r="ANN114" s="631"/>
      <c r="ANO114" s="631"/>
      <c r="ANP114" s="631"/>
      <c r="ANQ114" s="631"/>
      <c r="ANR114" s="631"/>
      <c r="ANS114" s="631"/>
      <c r="ANT114" s="631"/>
      <c r="ANU114" s="631"/>
      <c r="ANV114" s="631"/>
      <c r="ANW114" s="631"/>
      <c r="ANX114" s="631"/>
      <c r="ANY114" s="631"/>
      <c r="ANZ114" s="631"/>
      <c r="AOA114" s="631"/>
      <c r="AOB114" s="631"/>
      <c r="AOC114" s="631"/>
      <c r="AOD114" s="631"/>
      <c r="AOE114" s="631"/>
      <c r="AOF114" s="631"/>
      <c r="AOG114" s="631"/>
      <c r="AOH114" s="631"/>
      <c r="AOI114" s="631"/>
      <c r="AOJ114" s="631"/>
      <c r="AOK114" s="631"/>
      <c r="AOL114" s="631"/>
      <c r="AOM114" s="631"/>
      <c r="AON114" s="631"/>
      <c r="AOO114" s="631"/>
      <c r="AOP114" s="631"/>
      <c r="AOQ114" s="631"/>
      <c r="AOR114" s="631"/>
      <c r="AOS114" s="631"/>
      <c r="AOT114" s="631"/>
      <c r="AOU114" s="631"/>
      <c r="AOV114" s="631"/>
      <c r="AOW114" s="631"/>
      <c r="AOX114" s="631"/>
      <c r="AOY114" s="631"/>
      <c r="AOZ114" s="631"/>
      <c r="APA114" s="631"/>
      <c r="APB114" s="631"/>
      <c r="APC114" s="631"/>
      <c r="APD114" s="631"/>
      <c r="APE114" s="631"/>
      <c r="APF114" s="631"/>
      <c r="APG114" s="631"/>
      <c r="APH114" s="631"/>
      <c r="API114" s="631"/>
      <c r="APJ114" s="631"/>
      <c r="APK114" s="631"/>
      <c r="APL114" s="631"/>
      <c r="APM114" s="631"/>
      <c r="APN114" s="631"/>
      <c r="APO114" s="631"/>
      <c r="APP114" s="631"/>
      <c r="APQ114" s="631"/>
      <c r="APR114" s="631"/>
      <c r="APS114" s="631"/>
      <c r="APT114" s="631"/>
      <c r="APU114" s="631"/>
      <c r="APV114" s="631"/>
      <c r="APW114" s="631"/>
      <c r="APX114" s="631"/>
      <c r="APY114" s="631"/>
      <c r="APZ114" s="631"/>
      <c r="AQA114" s="631"/>
      <c r="AQB114" s="631"/>
      <c r="AQC114" s="631"/>
      <c r="AQD114" s="631"/>
      <c r="AQE114" s="631"/>
      <c r="AQF114" s="631"/>
      <c r="AQG114" s="631"/>
      <c r="AQH114" s="631"/>
      <c r="AQI114" s="631"/>
      <c r="AQJ114" s="631"/>
      <c r="AQK114" s="631"/>
      <c r="AQL114" s="631"/>
      <c r="AQM114" s="631"/>
      <c r="AQN114" s="631"/>
      <c r="AQO114" s="631"/>
      <c r="AQP114" s="631"/>
      <c r="AQQ114" s="631"/>
      <c r="AQR114" s="631"/>
      <c r="AQS114" s="631"/>
      <c r="AQT114" s="631"/>
      <c r="AQU114" s="631"/>
      <c r="AQV114" s="631"/>
      <c r="AQW114" s="631"/>
      <c r="AQX114" s="631"/>
      <c r="AQY114" s="631"/>
      <c r="AQZ114" s="631"/>
      <c r="ARA114" s="631"/>
      <c r="ARB114" s="631"/>
      <c r="ARC114" s="631"/>
      <c r="ARD114" s="631"/>
      <c r="ARE114" s="631"/>
      <c r="ARF114" s="631"/>
      <c r="ARG114" s="631"/>
      <c r="ARH114" s="631"/>
      <c r="ARI114" s="631"/>
      <c r="ARJ114" s="631"/>
      <c r="ARK114" s="631"/>
      <c r="ARL114" s="631"/>
      <c r="ARM114" s="631"/>
      <c r="ARN114" s="631"/>
      <c r="ARO114" s="631"/>
      <c r="ARP114" s="631"/>
      <c r="ARQ114" s="631"/>
      <c r="ARR114" s="631"/>
      <c r="ARS114" s="631"/>
      <c r="ART114" s="631"/>
      <c r="ARU114" s="631"/>
      <c r="ARV114" s="631"/>
      <c r="ARW114" s="631"/>
      <c r="ARX114" s="631"/>
      <c r="ARY114" s="631"/>
      <c r="ARZ114" s="631"/>
      <c r="ASA114" s="631"/>
      <c r="ASB114" s="631"/>
      <c r="ASC114" s="631"/>
      <c r="ASD114" s="631"/>
      <c r="ASE114" s="631"/>
      <c r="ASF114" s="631"/>
      <c r="ASG114" s="631"/>
      <c r="ASH114" s="631"/>
      <c r="ASI114" s="631"/>
      <c r="ASJ114" s="631"/>
      <c r="ASK114" s="631"/>
      <c r="ASL114" s="631"/>
      <c r="ASM114" s="631"/>
      <c r="ASN114" s="631"/>
      <c r="ASO114" s="631"/>
      <c r="ASP114" s="631"/>
      <c r="ASQ114" s="631"/>
      <c r="ASR114" s="631"/>
      <c r="ASS114" s="631"/>
      <c r="AST114" s="631"/>
      <c r="ASU114" s="631"/>
      <c r="ASV114" s="631"/>
      <c r="ASW114" s="631"/>
      <c r="ASX114" s="631"/>
      <c r="ASY114" s="631"/>
      <c r="ASZ114" s="631"/>
      <c r="ATA114" s="631"/>
      <c r="ATB114" s="631"/>
      <c r="ATC114" s="631"/>
      <c r="ATD114" s="631"/>
      <c r="ATE114" s="631"/>
      <c r="ATF114" s="631"/>
      <c r="ATG114" s="631"/>
      <c r="ATH114" s="631"/>
      <c r="ATI114" s="631"/>
      <c r="ATJ114" s="631"/>
      <c r="ATK114" s="631"/>
      <c r="ATL114" s="631"/>
      <c r="ATM114" s="631"/>
      <c r="ATN114" s="631"/>
      <c r="ATO114" s="631"/>
      <c r="ATP114" s="631"/>
      <c r="ATQ114" s="631"/>
      <c r="ATR114" s="631"/>
      <c r="ATS114" s="631"/>
      <c r="ATT114" s="631"/>
      <c r="ATU114" s="631"/>
      <c r="ATV114" s="631"/>
      <c r="ATW114" s="631"/>
      <c r="ATX114" s="631"/>
      <c r="ATY114" s="631"/>
      <c r="ATZ114" s="631"/>
      <c r="AUA114" s="631"/>
      <c r="AUB114" s="631"/>
      <c r="AUC114" s="631"/>
      <c r="AUD114" s="631"/>
      <c r="AUE114" s="631"/>
      <c r="AUF114" s="631"/>
      <c r="AUG114" s="631"/>
      <c r="AUH114" s="631"/>
      <c r="AUI114" s="631"/>
      <c r="AUJ114" s="631"/>
      <c r="AUK114" s="631"/>
      <c r="AUL114" s="631"/>
      <c r="AUM114" s="631"/>
      <c r="AUN114" s="631"/>
      <c r="AUO114" s="631"/>
      <c r="AUP114" s="631"/>
      <c r="AUQ114" s="631"/>
      <c r="AUR114" s="631"/>
      <c r="AUS114" s="631"/>
      <c r="AUT114" s="631"/>
      <c r="AUU114" s="631"/>
      <c r="AUV114" s="631"/>
      <c r="AUW114" s="631"/>
      <c r="AUX114" s="631"/>
      <c r="AUY114" s="631"/>
      <c r="AUZ114" s="631"/>
      <c r="AVA114" s="631"/>
      <c r="AVB114" s="631"/>
      <c r="AVC114" s="631"/>
      <c r="AVD114" s="631"/>
      <c r="AVE114" s="631"/>
      <c r="AVF114" s="631"/>
      <c r="AVG114" s="631"/>
      <c r="AVH114" s="631"/>
      <c r="AVI114" s="631"/>
      <c r="AVJ114" s="631"/>
      <c r="AVK114" s="631"/>
      <c r="AVL114" s="631"/>
      <c r="AVM114" s="631"/>
      <c r="AVN114" s="631"/>
      <c r="AVO114" s="631"/>
      <c r="AVP114" s="631"/>
      <c r="AVQ114" s="631"/>
      <c r="AVR114" s="631"/>
      <c r="AVS114" s="631"/>
      <c r="AVT114" s="631"/>
      <c r="AVU114" s="631"/>
      <c r="AVV114" s="631"/>
      <c r="AVW114" s="631"/>
      <c r="AVX114" s="631"/>
      <c r="AVY114" s="631"/>
      <c r="AVZ114" s="631"/>
      <c r="AWA114" s="631"/>
      <c r="AWB114" s="631"/>
      <c r="AWC114" s="631"/>
      <c r="AWD114" s="631"/>
      <c r="AWE114" s="631"/>
      <c r="AWF114" s="631"/>
      <c r="AWG114" s="631"/>
      <c r="AWH114" s="631"/>
      <c r="AWI114" s="631"/>
      <c r="AWJ114" s="631"/>
      <c r="AWK114" s="631"/>
      <c r="AWL114" s="631"/>
      <c r="AWM114" s="631"/>
      <c r="AWN114" s="631"/>
      <c r="AWO114" s="631"/>
      <c r="AWP114" s="631"/>
      <c r="AWQ114" s="631"/>
      <c r="AWR114" s="631"/>
      <c r="AWS114" s="631"/>
      <c r="AWT114" s="631"/>
      <c r="AWU114" s="631"/>
      <c r="AWV114" s="631"/>
      <c r="AWW114" s="631"/>
      <c r="AWX114" s="631"/>
      <c r="AWY114" s="631"/>
      <c r="AWZ114" s="631"/>
      <c r="AXA114" s="631"/>
      <c r="AXB114" s="631"/>
      <c r="AXC114" s="631"/>
      <c r="AXD114" s="631"/>
      <c r="AXE114" s="631"/>
      <c r="AXF114" s="631"/>
      <c r="AXG114" s="631"/>
      <c r="AXH114" s="631"/>
      <c r="AXI114" s="631"/>
      <c r="AXJ114" s="631"/>
      <c r="AXK114" s="631"/>
      <c r="AXL114" s="631"/>
      <c r="AXM114" s="631"/>
      <c r="AXN114" s="631"/>
      <c r="AXO114" s="631"/>
      <c r="AXP114" s="631"/>
      <c r="AXQ114" s="631"/>
      <c r="AXR114" s="631"/>
      <c r="AXS114" s="631"/>
      <c r="AXT114" s="631"/>
      <c r="AXU114" s="631"/>
      <c r="AXV114" s="631"/>
      <c r="AXW114" s="631"/>
      <c r="AXX114" s="631"/>
      <c r="AXY114" s="631"/>
      <c r="AXZ114" s="631"/>
      <c r="AYA114" s="631"/>
      <c r="AYB114" s="631"/>
      <c r="AYC114" s="631"/>
      <c r="AYD114" s="631"/>
      <c r="AYE114" s="631"/>
      <c r="AYF114" s="631"/>
      <c r="AYG114" s="631"/>
      <c r="AYH114" s="631"/>
      <c r="AYI114" s="631"/>
      <c r="AYJ114" s="631"/>
      <c r="AYK114" s="631"/>
      <c r="AYL114" s="631"/>
      <c r="AYM114" s="631"/>
      <c r="AYN114" s="631"/>
      <c r="AYO114" s="631"/>
      <c r="AYP114" s="631"/>
      <c r="AYQ114" s="631"/>
      <c r="AYR114" s="631"/>
      <c r="AYS114" s="631"/>
      <c r="AYT114" s="631"/>
      <c r="AYU114" s="631"/>
      <c r="AYV114" s="631"/>
      <c r="AYW114" s="631"/>
      <c r="AYX114" s="631"/>
      <c r="AYY114" s="631"/>
      <c r="AYZ114" s="631"/>
      <c r="AZA114" s="631"/>
      <c r="AZB114" s="631"/>
      <c r="AZC114" s="631"/>
      <c r="AZD114" s="631"/>
      <c r="AZE114" s="631"/>
      <c r="AZF114" s="631"/>
      <c r="AZG114" s="631"/>
      <c r="AZH114" s="631"/>
      <c r="AZI114" s="631"/>
      <c r="AZJ114" s="631"/>
      <c r="AZK114" s="631"/>
      <c r="AZL114" s="631"/>
      <c r="AZM114" s="631"/>
      <c r="AZN114" s="631"/>
      <c r="AZO114" s="631"/>
      <c r="AZP114" s="631"/>
      <c r="AZQ114" s="631"/>
      <c r="AZR114" s="631"/>
      <c r="AZS114" s="631"/>
      <c r="AZT114" s="631"/>
      <c r="AZU114" s="631"/>
      <c r="AZV114" s="631"/>
      <c r="AZW114" s="631"/>
      <c r="AZX114" s="631"/>
      <c r="AZY114" s="631"/>
      <c r="AZZ114" s="631"/>
      <c r="BAA114" s="631"/>
      <c r="BAB114" s="631"/>
      <c r="BAC114" s="631"/>
      <c r="BAD114" s="631"/>
      <c r="BAE114" s="631"/>
      <c r="BAF114" s="631"/>
      <c r="BAG114" s="631"/>
      <c r="BAH114" s="631"/>
      <c r="BAI114" s="631"/>
      <c r="BAJ114" s="631"/>
      <c r="BAK114" s="631"/>
      <c r="BAL114" s="631"/>
      <c r="BAM114" s="631"/>
      <c r="BAN114" s="631"/>
      <c r="BAO114" s="631"/>
      <c r="BAP114" s="631"/>
      <c r="BAQ114" s="631"/>
      <c r="BAR114" s="631"/>
      <c r="BAS114" s="631"/>
      <c r="BAT114" s="631"/>
      <c r="BAU114" s="631"/>
      <c r="BAV114" s="631"/>
      <c r="BAW114" s="631"/>
      <c r="BAX114" s="631"/>
      <c r="BAY114" s="631"/>
      <c r="BAZ114" s="631"/>
      <c r="BBA114" s="631"/>
      <c r="BBB114" s="631"/>
      <c r="BBC114" s="631"/>
      <c r="BBD114" s="631"/>
      <c r="BBE114" s="631"/>
      <c r="BBF114" s="631"/>
      <c r="BBG114" s="631"/>
      <c r="BBH114" s="631"/>
      <c r="BBI114" s="631"/>
      <c r="BBJ114" s="631"/>
      <c r="BBK114" s="631"/>
      <c r="BBL114" s="631"/>
      <c r="BBM114" s="631"/>
      <c r="BBN114" s="631"/>
      <c r="BBO114" s="631"/>
      <c r="BBP114" s="631"/>
      <c r="BBQ114" s="631"/>
      <c r="BBR114" s="631"/>
      <c r="BBS114" s="631"/>
      <c r="BBT114" s="631"/>
      <c r="BBU114" s="631"/>
      <c r="BBV114" s="631"/>
      <c r="BBW114" s="631"/>
      <c r="BBX114" s="631"/>
      <c r="BBY114" s="631"/>
      <c r="BBZ114" s="631"/>
      <c r="BCA114" s="631"/>
      <c r="BCB114" s="631"/>
      <c r="BCC114" s="631"/>
      <c r="BCD114" s="631"/>
      <c r="BCE114" s="631"/>
      <c r="BCF114" s="631"/>
      <c r="BCG114" s="631"/>
      <c r="BCH114" s="631"/>
      <c r="BCI114" s="631"/>
      <c r="BCJ114" s="631"/>
      <c r="BCK114" s="631"/>
      <c r="BCL114" s="631"/>
      <c r="BCM114" s="631"/>
      <c r="BCN114" s="631"/>
      <c r="BCO114" s="631"/>
      <c r="BCP114" s="631"/>
      <c r="BCQ114" s="631"/>
      <c r="BCR114" s="631"/>
      <c r="BCS114" s="631"/>
      <c r="BCT114" s="631"/>
      <c r="BCU114" s="631"/>
      <c r="BCV114" s="631"/>
      <c r="BCW114" s="631"/>
      <c r="BCX114" s="631"/>
      <c r="BCY114" s="631"/>
      <c r="BCZ114" s="631"/>
      <c r="BDA114" s="631"/>
      <c r="BDB114" s="631"/>
      <c r="BDC114" s="631"/>
      <c r="BDD114" s="631"/>
      <c r="BDE114" s="631"/>
      <c r="BDF114" s="631"/>
      <c r="BDG114" s="631"/>
      <c r="BDH114" s="631"/>
      <c r="BDI114" s="631"/>
      <c r="BDJ114" s="631"/>
      <c r="BDK114" s="631"/>
    </row>
    <row r="115" spans="1:1467" customFormat="1">
      <c r="A115" s="631"/>
      <c r="B115" s="663" t="s">
        <v>299</v>
      </c>
      <c r="C115" s="517">
        <v>0.23549999999999999</v>
      </c>
      <c r="D115" s="665">
        <v>9.5</v>
      </c>
      <c r="E115" s="665">
        <v>1.3</v>
      </c>
      <c r="F115" s="666">
        <v>10.8</v>
      </c>
      <c r="G115" s="631"/>
      <c r="H115" s="631"/>
      <c r="I115" s="631"/>
      <c r="J115" s="631"/>
      <c r="K115" s="631"/>
      <c r="L115" s="631"/>
      <c r="M115" s="631"/>
      <c r="N115" s="631"/>
      <c r="O115" s="631"/>
      <c r="P115" s="631"/>
      <c r="Q115" s="631"/>
      <c r="R115" s="631"/>
      <c r="S115" s="631"/>
      <c r="T115" s="631"/>
      <c r="U115" s="631"/>
      <c r="V115" s="631"/>
      <c r="W115" s="631"/>
      <c r="X115" s="631"/>
      <c r="Y115" s="631"/>
      <c r="Z115" s="631"/>
      <c r="AA115" s="631"/>
      <c r="AB115" s="631"/>
      <c r="AC115" s="631"/>
      <c r="AD115" s="631"/>
      <c r="AE115" s="631"/>
      <c r="AF115" s="631"/>
      <c r="AG115" s="631"/>
      <c r="AH115" s="631"/>
      <c r="AI115" s="631"/>
      <c r="AJ115" s="631"/>
      <c r="AK115" s="631"/>
      <c r="AL115" s="631"/>
      <c r="AM115" s="631"/>
      <c r="AN115" s="631"/>
      <c r="AO115" s="631"/>
      <c r="AP115" s="631"/>
      <c r="AQ115" s="631"/>
      <c r="AR115" s="631"/>
      <c r="AS115" s="631"/>
      <c r="AT115" s="631"/>
      <c r="AU115" s="631"/>
      <c r="AV115" s="631"/>
      <c r="AW115" s="631"/>
      <c r="AX115" s="631"/>
      <c r="AY115" s="631"/>
      <c r="AZ115" s="631"/>
      <c r="BA115" s="631"/>
      <c r="BB115" s="631"/>
      <c r="BC115" s="631"/>
      <c r="BD115" s="631"/>
      <c r="BE115" s="631"/>
      <c r="BF115" s="631"/>
      <c r="BG115" s="631"/>
      <c r="BH115" s="631"/>
      <c r="BI115" s="631"/>
      <c r="BJ115" s="631"/>
      <c r="BK115" s="631"/>
      <c r="BL115" s="631"/>
      <c r="BM115" s="631"/>
      <c r="BN115" s="631"/>
      <c r="BO115" s="631"/>
      <c r="BP115" s="631"/>
      <c r="BQ115" s="631"/>
      <c r="BR115" s="631"/>
      <c r="BS115" s="631"/>
      <c r="BT115" s="631"/>
      <c r="BU115" s="631"/>
      <c r="BV115" s="631"/>
      <c r="BW115" s="631"/>
      <c r="BX115" s="631"/>
      <c r="BY115" s="631"/>
      <c r="BZ115" s="631"/>
      <c r="CA115" s="631"/>
      <c r="CB115" s="631"/>
      <c r="CC115" s="631"/>
      <c r="CD115" s="631"/>
      <c r="CE115" s="631"/>
      <c r="CF115" s="631"/>
      <c r="CG115" s="631"/>
      <c r="CH115" s="631"/>
      <c r="CI115" s="631"/>
      <c r="CJ115" s="631"/>
      <c r="CK115" s="631"/>
      <c r="CL115" s="631"/>
      <c r="CM115" s="631"/>
      <c r="CN115" s="631"/>
      <c r="CO115" s="631"/>
      <c r="CP115" s="631"/>
      <c r="CQ115" s="631"/>
      <c r="CR115" s="631"/>
      <c r="CS115" s="631"/>
      <c r="CT115" s="631"/>
      <c r="CU115" s="631"/>
      <c r="CV115" s="631"/>
      <c r="CW115" s="631"/>
      <c r="CX115" s="631"/>
      <c r="CY115" s="631"/>
      <c r="CZ115" s="631"/>
      <c r="DA115" s="631"/>
      <c r="DB115" s="631"/>
      <c r="DC115" s="631"/>
      <c r="DD115" s="631"/>
      <c r="DE115" s="631"/>
      <c r="DF115" s="631"/>
      <c r="DG115" s="631"/>
      <c r="DH115" s="631"/>
      <c r="DI115" s="631"/>
      <c r="DJ115" s="631"/>
      <c r="DK115" s="631"/>
      <c r="DL115" s="631"/>
      <c r="DM115" s="631"/>
      <c r="DN115" s="631"/>
      <c r="DO115" s="631"/>
      <c r="DP115" s="631"/>
      <c r="DQ115" s="631"/>
      <c r="DR115" s="631"/>
      <c r="DS115" s="631"/>
      <c r="DT115" s="631"/>
      <c r="DU115" s="631"/>
      <c r="DV115" s="631"/>
      <c r="DW115" s="631"/>
      <c r="DX115" s="631"/>
      <c r="DY115" s="631"/>
      <c r="DZ115" s="631"/>
      <c r="EA115" s="631"/>
      <c r="EB115" s="631"/>
      <c r="EC115" s="631"/>
      <c r="ED115" s="631"/>
      <c r="EE115" s="631"/>
      <c r="EF115" s="631"/>
      <c r="EG115" s="631"/>
      <c r="EH115" s="631"/>
      <c r="EI115" s="631"/>
      <c r="EJ115" s="631"/>
      <c r="EK115" s="631"/>
      <c r="EL115" s="631"/>
      <c r="EM115" s="631"/>
      <c r="EN115" s="631"/>
      <c r="EO115" s="631"/>
      <c r="EP115" s="631"/>
      <c r="EQ115" s="631"/>
      <c r="ER115" s="631"/>
      <c r="ES115" s="631"/>
      <c r="ET115" s="631"/>
      <c r="EU115" s="631"/>
      <c r="EV115" s="631"/>
      <c r="EW115" s="631"/>
      <c r="EX115" s="631"/>
      <c r="EY115" s="631"/>
      <c r="EZ115" s="631"/>
      <c r="FA115" s="631"/>
      <c r="FB115" s="631"/>
      <c r="FC115" s="631"/>
      <c r="FD115" s="631"/>
      <c r="FE115" s="631"/>
      <c r="FF115" s="631"/>
      <c r="FG115" s="631"/>
      <c r="FH115" s="631"/>
      <c r="FI115" s="631"/>
      <c r="FJ115" s="631"/>
      <c r="FK115" s="631"/>
      <c r="FL115" s="631"/>
      <c r="FM115" s="631"/>
      <c r="FN115" s="631"/>
      <c r="FO115" s="631"/>
      <c r="FP115" s="631"/>
      <c r="FQ115" s="631"/>
      <c r="FR115" s="631"/>
      <c r="FS115" s="631"/>
      <c r="FT115" s="631"/>
      <c r="FU115" s="631"/>
      <c r="FV115" s="631"/>
      <c r="FW115" s="631"/>
      <c r="FX115" s="631"/>
      <c r="FY115" s="631"/>
      <c r="FZ115" s="631"/>
      <c r="GA115" s="631"/>
      <c r="GB115" s="631"/>
      <c r="GC115" s="631"/>
      <c r="GD115" s="631"/>
      <c r="GE115" s="631"/>
      <c r="GF115" s="631"/>
      <c r="GG115" s="631"/>
      <c r="GH115" s="631"/>
      <c r="GI115" s="631"/>
      <c r="GJ115" s="631"/>
      <c r="GK115" s="631"/>
      <c r="GL115" s="631"/>
      <c r="GM115" s="631"/>
      <c r="GN115" s="631"/>
      <c r="GO115" s="631"/>
      <c r="GP115" s="631"/>
      <c r="GQ115" s="631"/>
      <c r="GR115" s="631"/>
      <c r="GS115" s="631"/>
      <c r="GT115" s="631"/>
      <c r="GU115" s="631"/>
      <c r="GV115" s="631"/>
      <c r="GW115" s="631"/>
      <c r="GX115" s="631"/>
      <c r="GY115" s="631"/>
      <c r="GZ115" s="631"/>
      <c r="HA115" s="631"/>
      <c r="HB115" s="631"/>
      <c r="HC115" s="631"/>
      <c r="HD115" s="631"/>
      <c r="HE115" s="631"/>
      <c r="HF115" s="631"/>
      <c r="HG115" s="631"/>
      <c r="HH115" s="631"/>
      <c r="HI115" s="631"/>
      <c r="HJ115" s="631"/>
      <c r="HK115" s="631"/>
      <c r="HL115" s="631"/>
      <c r="HM115" s="631"/>
      <c r="HN115" s="631"/>
      <c r="HO115" s="631"/>
      <c r="HP115" s="631"/>
      <c r="HQ115" s="631"/>
      <c r="HR115" s="631"/>
      <c r="HS115" s="631"/>
      <c r="HT115" s="631"/>
      <c r="HU115" s="631"/>
      <c r="HV115" s="631"/>
      <c r="HW115" s="631"/>
      <c r="HX115" s="631"/>
      <c r="HY115" s="631"/>
      <c r="HZ115" s="631"/>
      <c r="IA115" s="631"/>
      <c r="IB115" s="631"/>
      <c r="IC115" s="631"/>
      <c r="ID115" s="631"/>
      <c r="IE115" s="631"/>
      <c r="IF115" s="631"/>
      <c r="IG115" s="631"/>
      <c r="IH115" s="631"/>
      <c r="II115" s="631"/>
      <c r="IJ115" s="631"/>
      <c r="IK115" s="631"/>
      <c r="IL115" s="631"/>
      <c r="IM115" s="631"/>
      <c r="IN115" s="631"/>
      <c r="IO115" s="631"/>
      <c r="IP115" s="631"/>
      <c r="IQ115" s="631"/>
      <c r="IR115" s="631"/>
      <c r="IS115" s="631"/>
      <c r="IT115" s="631"/>
      <c r="IU115" s="631"/>
      <c r="IV115" s="631"/>
      <c r="IW115" s="631"/>
      <c r="IX115" s="631"/>
      <c r="IY115" s="631"/>
      <c r="IZ115" s="631"/>
      <c r="JA115" s="631"/>
      <c r="JB115" s="631"/>
      <c r="JC115" s="631"/>
      <c r="JD115" s="631"/>
      <c r="JE115" s="631"/>
      <c r="JF115" s="631"/>
      <c r="JG115" s="631"/>
      <c r="JH115" s="631"/>
      <c r="JI115" s="631"/>
      <c r="JJ115" s="631"/>
      <c r="JK115" s="631"/>
      <c r="JL115" s="631"/>
      <c r="JM115" s="631"/>
      <c r="JN115" s="631"/>
      <c r="JO115" s="631"/>
      <c r="JP115" s="631"/>
      <c r="JQ115" s="631"/>
      <c r="JR115" s="631"/>
      <c r="JS115" s="631"/>
      <c r="JT115" s="631"/>
      <c r="JU115" s="631"/>
      <c r="JV115" s="631"/>
      <c r="JW115" s="631"/>
      <c r="JX115" s="631"/>
      <c r="JY115" s="631"/>
      <c r="JZ115" s="631"/>
      <c r="KA115" s="631"/>
      <c r="KB115" s="631"/>
      <c r="KC115" s="631"/>
      <c r="KD115" s="631"/>
      <c r="KE115" s="631"/>
      <c r="KF115" s="631"/>
      <c r="KG115" s="631"/>
      <c r="KH115" s="631"/>
      <c r="KI115" s="631"/>
      <c r="KJ115" s="631"/>
      <c r="KK115" s="631"/>
      <c r="KL115" s="631"/>
      <c r="KM115" s="631"/>
      <c r="KN115" s="631"/>
      <c r="KO115" s="631"/>
      <c r="KP115" s="631"/>
      <c r="KQ115" s="631"/>
      <c r="KR115" s="631"/>
      <c r="KS115" s="631"/>
      <c r="KT115" s="631"/>
      <c r="KU115" s="631"/>
      <c r="KV115" s="631"/>
      <c r="KW115" s="631"/>
      <c r="KX115" s="631"/>
      <c r="KY115" s="631"/>
      <c r="KZ115" s="631"/>
      <c r="LA115" s="631"/>
      <c r="LB115" s="631"/>
      <c r="LC115" s="631"/>
      <c r="LD115" s="631"/>
      <c r="LE115" s="631"/>
      <c r="LF115" s="631"/>
      <c r="LG115" s="631"/>
      <c r="LH115" s="631"/>
      <c r="LI115" s="631"/>
      <c r="LJ115" s="631"/>
      <c r="LK115" s="631"/>
      <c r="LL115" s="631"/>
      <c r="LM115" s="631"/>
      <c r="LN115" s="631"/>
      <c r="LO115" s="631"/>
      <c r="LP115" s="631"/>
      <c r="LQ115" s="631"/>
      <c r="LR115" s="631"/>
      <c r="LS115" s="631"/>
      <c r="LT115" s="631"/>
      <c r="LU115" s="631"/>
      <c r="LV115" s="631"/>
      <c r="LW115" s="631"/>
      <c r="LX115" s="631"/>
      <c r="LY115" s="631"/>
      <c r="LZ115" s="631"/>
      <c r="MA115" s="631"/>
      <c r="MB115" s="631"/>
      <c r="MC115" s="631"/>
      <c r="MD115" s="631"/>
      <c r="ME115" s="631"/>
      <c r="MF115" s="631"/>
      <c r="MG115" s="631"/>
      <c r="MH115" s="631"/>
      <c r="MI115" s="631"/>
      <c r="MJ115" s="631"/>
      <c r="MK115" s="631"/>
      <c r="ML115" s="631"/>
      <c r="MM115" s="631"/>
      <c r="MN115" s="631"/>
      <c r="MO115" s="631"/>
      <c r="MP115" s="631"/>
      <c r="MQ115" s="631"/>
      <c r="MR115" s="631"/>
      <c r="MS115" s="631"/>
      <c r="MT115" s="631"/>
      <c r="MU115" s="631"/>
      <c r="MV115" s="631"/>
      <c r="MW115" s="631"/>
      <c r="MX115" s="631"/>
      <c r="MY115" s="631"/>
      <c r="MZ115" s="631"/>
      <c r="NA115" s="631"/>
      <c r="NB115" s="631"/>
      <c r="NC115" s="631"/>
      <c r="ND115" s="631"/>
      <c r="NE115" s="631"/>
      <c r="NF115" s="631"/>
      <c r="NG115" s="631"/>
      <c r="NH115" s="631"/>
      <c r="NI115" s="631"/>
      <c r="NJ115" s="631"/>
      <c r="NK115" s="631"/>
      <c r="NL115" s="631"/>
      <c r="NM115" s="631"/>
      <c r="NN115" s="631"/>
      <c r="NO115" s="631"/>
      <c r="NP115" s="631"/>
      <c r="NQ115" s="631"/>
      <c r="NR115" s="631"/>
      <c r="NS115" s="631"/>
      <c r="NT115" s="631"/>
      <c r="NU115" s="631"/>
      <c r="NV115" s="631"/>
      <c r="NW115" s="631"/>
      <c r="NX115" s="631"/>
      <c r="NY115" s="631"/>
      <c r="NZ115" s="631"/>
      <c r="OA115" s="631"/>
      <c r="OB115" s="631"/>
      <c r="OC115" s="631"/>
      <c r="OD115" s="631"/>
      <c r="OE115" s="631"/>
      <c r="OF115" s="631"/>
      <c r="OG115" s="631"/>
      <c r="OH115" s="631"/>
      <c r="OI115" s="631"/>
      <c r="OJ115" s="631"/>
      <c r="OK115" s="631"/>
      <c r="OL115" s="631"/>
      <c r="OM115" s="631"/>
      <c r="ON115" s="631"/>
      <c r="OO115" s="631"/>
      <c r="OP115" s="631"/>
      <c r="OQ115" s="631"/>
      <c r="OR115" s="631"/>
      <c r="OS115" s="631"/>
      <c r="OT115" s="631"/>
      <c r="OU115" s="631"/>
      <c r="OV115" s="631"/>
      <c r="OW115" s="631"/>
      <c r="OX115" s="631"/>
      <c r="OY115" s="631"/>
      <c r="OZ115" s="631"/>
      <c r="PA115" s="631"/>
      <c r="PB115" s="631"/>
      <c r="PC115" s="631"/>
      <c r="PD115" s="631"/>
      <c r="PE115" s="631"/>
      <c r="PF115" s="631"/>
      <c r="PG115" s="631"/>
      <c r="PH115" s="631"/>
      <c r="PI115" s="631"/>
      <c r="PJ115" s="631"/>
      <c r="PK115" s="631"/>
      <c r="PL115" s="631"/>
      <c r="PM115" s="631"/>
      <c r="PN115" s="631"/>
      <c r="PO115" s="631"/>
      <c r="PP115" s="631"/>
      <c r="PQ115" s="631"/>
      <c r="PR115" s="631"/>
      <c r="PS115" s="631"/>
      <c r="PT115" s="631"/>
      <c r="PU115" s="631"/>
      <c r="PV115" s="631"/>
      <c r="PW115" s="631"/>
      <c r="PX115" s="631"/>
      <c r="PY115" s="631"/>
      <c r="PZ115" s="631"/>
      <c r="QA115" s="631"/>
      <c r="QB115" s="631"/>
      <c r="QC115" s="631"/>
      <c r="QD115" s="631"/>
      <c r="QE115" s="631"/>
      <c r="QF115" s="631"/>
      <c r="QG115" s="631"/>
      <c r="QH115" s="631"/>
      <c r="QI115" s="631"/>
      <c r="QJ115" s="631"/>
      <c r="QK115" s="631"/>
      <c r="QL115" s="631"/>
      <c r="QM115" s="631"/>
      <c r="QN115" s="631"/>
      <c r="QO115" s="631"/>
      <c r="QP115" s="631"/>
      <c r="QQ115" s="631"/>
      <c r="QR115" s="631"/>
      <c r="QS115" s="631"/>
      <c r="QT115" s="631"/>
      <c r="QU115" s="631"/>
      <c r="QV115" s="631"/>
      <c r="QW115" s="631"/>
      <c r="QX115" s="631"/>
      <c r="QY115" s="631"/>
      <c r="QZ115" s="631"/>
      <c r="RA115" s="631"/>
      <c r="RB115" s="631"/>
      <c r="RC115" s="631"/>
      <c r="RD115" s="631"/>
      <c r="RE115" s="631"/>
      <c r="RF115" s="631"/>
      <c r="RG115" s="631"/>
      <c r="RH115" s="631"/>
      <c r="RI115" s="631"/>
      <c r="RJ115" s="631"/>
      <c r="RK115" s="631"/>
      <c r="RL115" s="631"/>
      <c r="RM115" s="631"/>
      <c r="RN115" s="631"/>
      <c r="RO115" s="631"/>
      <c r="RP115" s="631"/>
      <c r="RQ115" s="631"/>
      <c r="RR115" s="631"/>
      <c r="RS115" s="631"/>
      <c r="RT115" s="631"/>
      <c r="RU115" s="631"/>
      <c r="RV115" s="631"/>
      <c r="RW115" s="631"/>
      <c r="RX115" s="631"/>
      <c r="RY115" s="631"/>
      <c r="RZ115" s="631"/>
      <c r="SA115" s="631"/>
      <c r="SB115" s="631"/>
      <c r="SC115" s="631"/>
      <c r="SD115" s="631"/>
      <c r="SE115" s="631"/>
      <c r="SF115" s="631"/>
      <c r="SG115" s="631"/>
      <c r="SH115" s="631"/>
      <c r="SI115" s="631"/>
      <c r="SJ115" s="631"/>
      <c r="SK115" s="631"/>
      <c r="SL115" s="631"/>
      <c r="SM115" s="631"/>
      <c r="SN115" s="631"/>
      <c r="SO115" s="631"/>
      <c r="SP115" s="631"/>
      <c r="SQ115" s="631"/>
      <c r="SR115" s="631"/>
      <c r="SS115" s="631"/>
      <c r="ST115" s="631"/>
      <c r="SU115" s="631"/>
      <c r="SV115" s="631"/>
      <c r="SW115" s="631"/>
      <c r="SX115" s="631"/>
      <c r="SY115" s="631"/>
      <c r="SZ115" s="631"/>
      <c r="TA115" s="631"/>
      <c r="TB115" s="631"/>
      <c r="TC115" s="631"/>
      <c r="TD115" s="631"/>
      <c r="TE115" s="631"/>
      <c r="TF115" s="631"/>
      <c r="TG115" s="631"/>
      <c r="TH115" s="631"/>
      <c r="TI115" s="631"/>
      <c r="TJ115" s="631"/>
      <c r="TK115" s="631"/>
      <c r="TL115" s="631"/>
      <c r="TM115" s="631"/>
      <c r="TN115" s="631"/>
      <c r="TO115" s="631"/>
      <c r="TP115" s="631"/>
      <c r="TQ115" s="631"/>
      <c r="TR115" s="631"/>
      <c r="TS115" s="631"/>
      <c r="TT115" s="631"/>
      <c r="TU115" s="631"/>
      <c r="TV115" s="631"/>
      <c r="TW115" s="631"/>
      <c r="TX115" s="631"/>
      <c r="TY115" s="631"/>
      <c r="TZ115" s="631"/>
      <c r="UA115" s="631"/>
      <c r="UB115" s="631"/>
      <c r="UC115" s="631"/>
      <c r="UD115" s="631"/>
      <c r="UE115" s="631"/>
      <c r="UF115" s="631"/>
      <c r="UG115" s="631"/>
      <c r="UH115" s="631"/>
      <c r="UI115" s="631"/>
      <c r="UJ115" s="631"/>
      <c r="UK115" s="631"/>
      <c r="UL115" s="631"/>
      <c r="UM115" s="631"/>
      <c r="UN115" s="631"/>
      <c r="UO115" s="631"/>
      <c r="UP115" s="631"/>
      <c r="UQ115" s="631"/>
      <c r="UR115" s="631"/>
      <c r="US115" s="631"/>
      <c r="UT115" s="631"/>
      <c r="UU115" s="631"/>
      <c r="UV115" s="631"/>
      <c r="UW115" s="631"/>
      <c r="UX115" s="631"/>
      <c r="UY115" s="631"/>
      <c r="UZ115" s="631"/>
      <c r="VA115" s="631"/>
      <c r="VB115" s="631"/>
      <c r="VC115" s="631"/>
      <c r="VD115" s="631"/>
      <c r="VE115" s="631"/>
      <c r="VF115" s="631"/>
      <c r="VG115" s="631"/>
      <c r="VH115" s="631"/>
      <c r="VI115" s="631"/>
      <c r="VJ115" s="631"/>
      <c r="VK115" s="631"/>
      <c r="VL115" s="631"/>
      <c r="VM115" s="631"/>
      <c r="VN115" s="631"/>
      <c r="VO115" s="631"/>
      <c r="VP115" s="631"/>
      <c r="VQ115" s="631"/>
      <c r="VR115" s="631"/>
      <c r="VS115" s="631"/>
      <c r="VT115" s="631"/>
      <c r="VU115" s="631"/>
      <c r="VV115" s="631"/>
      <c r="VW115" s="631"/>
      <c r="VX115" s="631"/>
      <c r="VY115" s="631"/>
      <c r="VZ115" s="631"/>
      <c r="WA115" s="631"/>
      <c r="WB115" s="631"/>
      <c r="WC115" s="631"/>
      <c r="WD115" s="631"/>
      <c r="WE115" s="631"/>
      <c r="WF115" s="631"/>
      <c r="WG115" s="631"/>
      <c r="WH115" s="631"/>
      <c r="WI115" s="631"/>
      <c r="WJ115" s="631"/>
      <c r="WK115" s="631"/>
      <c r="WL115" s="631"/>
      <c r="WM115" s="631"/>
      <c r="WN115" s="631"/>
      <c r="WO115" s="631"/>
      <c r="WP115" s="631"/>
      <c r="WQ115" s="631"/>
      <c r="WR115" s="631"/>
      <c r="WS115" s="631"/>
      <c r="WT115" s="631"/>
      <c r="WU115" s="631"/>
      <c r="WV115" s="631"/>
      <c r="WW115" s="631"/>
      <c r="WX115" s="631"/>
      <c r="WY115" s="631"/>
      <c r="WZ115" s="631"/>
      <c r="XA115" s="631"/>
      <c r="XB115" s="631"/>
      <c r="XC115" s="631"/>
      <c r="XD115" s="631"/>
      <c r="XE115" s="631"/>
      <c r="XF115" s="631"/>
      <c r="XG115" s="631"/>
      <c r="XH115" s="631"/>
      <c r="XI115" s="631"/>
      <c r="XJ115" s="631"/>
      <c r="XK115" s="631"/>
      <c r="XL115" s="631"/>
      <c r="XM115" s="631"/>
      <c r="XN115" s="631"/>
      <c r="XO115" s="631"/>
      <c r="XP115" s="631"/>
      <c r="XQ115" s="631"/>
      <c r="XR115" s="631"/>
      <c r="XS115" s="631"/>
      <c r="XT115" s="631"/>
      <c r="XU115" s="631"/>
      <c r="XV115" s="631"/>
      <c r="XW115" s="631"/>
      <c r="XX115" s="631"/>
      <c r="XY115" s="631"/>
      <c r="XZ115" s="631"/>
      <c r="YA115" s="631"/>
      <c r="YB115" s="631"/>
      <c r="YC115" s="631"/>
      <c r="YD115" s="631"/>
      <c r="YE115" s="631"/>
      <c r="YF115" s="631"/>
      <c r="YG115" s="631"/>
      <c r="YH115" s="631"/>
      <c r="YI115" s="631"/>
      <c r="YJ115" s="631"/>
      <c r="YK115" s="631"/>
      <c r="YL115" s="631"/>
      <c r="YM115" s="631"/>
      <c r="YN115" s="631"/>
      <c r="YO115" s="631"/>
      <c r="YP115" s="631"/>
      <c r="YQ115" s="631"/>
      <c r="YR115" s="631"/>
      <c r="YS115" s="631"/>
      <c r="YT115" s="631"/>
      <c r="YU115" s="631"/>
      <c r="YV115" s="631"/>
      <c r="YW115" s="631"/>
      <c r="YX115" s="631"/>
      <c r="YY115" s="631"/>
      <c r="YZ115" s="631"/>
      <c r="ZA115" s="631"/>
      <c r="ZB115" s="631"/>
      <c r="ZC115" s="631"/>
      <c r="ZD115" s="631"/>
      <c r="ZE115" s="631"/>
      <c r="ZF115" s="631"/>
      <c r="ZG115" s="631"/>
      <c r="ZH115" s="631"/>
      <c r="ZI115" s="631"/>
      <c r="ZJ115" s="631"/>
      <c r="ZK115" s="631"/>
      <c r="ZL115" s="631"/>
      <c r="ZM115" s="631"/>
      <c r="ZN115" s="631"/>
      <c r="ZO115" s="631"/>
      <c r="ZP115" s="631"/>
      <c r="ZQ115" s="631"/>
      <c r="ZR115" s="631"/>
      <c r="ZS115" s="631"/>
      <c r="ZT115" s="631"/>
      <c r="ZU115" s="631"/>
      <c r="ZV115" s="631"/>
      <c r="ZW115" s="631"/>
      <c r="ZX115" s="631"/>
      <c r="ZY115" s="631"/>
      <c r="ZZ115" s="631"/>
      <c r="AAA115" s="631"/>
      <c r="AAB115" s="631"/>
      <c r="AAC115" s="631"/>
      <c r="AAD115" s="631"/>
      <c r="AAE115" s="631"/>
      <c r="AAF115" s="631"/>
      <c r="AAG115" s="631"/>
      <c r="AAH115" s="631"/>
      <c r="AAI115" s="631"/>
      <c r="AAJ115" s="631"/>
      <c r="AAK115" s="631"/>
      <c r="AAL115" s="631"/>
      <c r="AAM115" s="631"/>
      <c r="AAN115" s="631"/>
      <c r="AAO115" s="631"/>
      <c r="AAP115" s="631"/>
      <c r="AAQ115" s="631"/>
      <c r="AAR115" s="631"/>
      <c r="AAS115" s="631"/>
      <c r="AAT115" s="631"/>
      <c r="AAU115" s="631"/>
      <c r="AAV115" s="631"/>
      <c r="AAW115" s="631"/>
      <c r="AAX115" s="631"/>
      <c r="AAY115" s="631"/>
      <c r="AAZ115" s="631"/>
      <c r="ABA115" s="631"/>
      <c r="ABB115" s="631"/>
      <c r="ABC115" s="631"/>
      <c r="ABD115" s="631"/>
      <c r="ABE115" s="631"/>
      <c r="ABF115" s="631"/>
      <c r="ABG115" s="631"/>
      <c r="ABH115" s="631"/>
      <c r="ABI115" s="631"/>
      <c r="ABJ115" s="631"/>
      <c r="ABK115" s="631"/>
      <c r="ABL115" s="631"/>
      <c r="ABM115" s="631"/>
      <c r="ABN115" s="631"/>
      <c r="ABO115" s="631"/>
      <c r="ABP115" s="631"/>
      <c r="ABQ115" s="631"/>
      <c r="ABR115" s="631"/>
      <c r="ABS115" s="631"/>
      <c r="ABT115" s="631"/>
      <c r="ABU115" s="631"/>
      <c r="ABV115" s="631"/>
      <c r="ABW115" s="631"/>
      <c r="ABX115" s="631"/>
      <c r="ABY115" s="631"/>
      <c r="ABZ115" s="631"/>
      <c r="ACA115" s="631"/>
      <c r="ACB115" s="631"/>
      <c r="ACC115" s="631"/>
      <c r="ACD115" s="631"/>
      <c r="ACE115" s="631"/>
      <c r="ACF115" s="631"/>
      <c r="ACG115" s="631"/>
      <c r="ACH115" s="631"/>
      <c r="ACI115" s="631"/>
      <c r="ACJ115" s="631"/>
      <c r="ACK115" s="631"/>
      <c r="ACL115" s="631"/>
      <c r="ACM115" s="631"/>
      <c r="ACN115" s="631"/>
      <c r="ACO115" s="631"/>
      <c r="ACP115" s="631"/>
      <c r="ACQ115" s="631"/>
      <c r="ACR115" s="631"/>
      <c r="ACS115" s="631"/>
      <c r="ACT115" s="631"/>
      <c r="ACU115" s="631"/>
      <c r="ACV115" s="631"/>
      <c r="ACW115" s="631"/>
      <c r="ACX115" s="631"/>
      <c r="ACY115" s="631"/>
      <c r="ACZ115" s="631"/>
      <c r="ADA115" s="631"/>
      <c r="ADB115" s="631"/>
      <c r="ADC115" s="631"/>
      <c r="ADD115" s="631"/>
      <c r="ADE115" s="631"/>
      <c r="ADF115" s="631"/>
      <c r="ADG115" s="631"/>
      <c r="ADH115" s="631"/>
      <c r="ADI115" s="631"/>
      <c r="ADJ115" s="631"/>
      <c r="ADK115" s="631"/>
      <c r="ADL115" s="631"/>
      <c r="ADM115" s="631"/>
      <c r="ADN115" s="631"/>
      <c r="ADO115" s="631"/>
      <c r="ADP115" s="631"/>
      <c r="ADQ115" s="631"/>
      <c r="ADR115" s="631"/>
      <c r="ADS115" s="631"/>
      <c r="ADT115" s="631"/>
      <c r="ADU115" s="631"/>
      <c r="ADV115" s="631"/>
      <c r="ADW115" s="631"/>
      <c r="ADX115" s="631"/>
      <c r="ADY115" s="631"/>
      <c r="ADZ115" s="631"/>
      <c r="AEA115" s="631"/>
      <c r="AEB115" s="631"/>
      <c r="AEC115" s="631"/>
      <c r="AED115" s="631"/>
      <c r="AEE115" s="631"/>
      <c r="AEF115" s="631"/>
      <c r="AEG115" s="631"/>
      <c r="AEH115" s="631"/>
      <c r="AEI115" s="631"/>
      <c r="AEJ115" s="631"/>
      <c r="AEK115" s="631"/>
      <c r="AEL115" s="631"/>
      <c r="AEM115" s="631"/>
      <c r="AEN115" s="631"/>
      <c r="AEO115" s="631"/>
      <c r="AEP115" s="631"/>
      <c r="AEQ115" s="631"/>
      <c r="AER115" s="631"/>
      <c r="AES115" s="631"/>
      <c r="AET115" s="631"/>
      <c r="AEU115" s="631"/>
      <c r="AEV115" s="631"/>
      <c r="AEW115" s="631"/>
      <c r="AEX115" s="631"/>
      <c r="AEY115" s="631"/>
      <c r="AEZ115" s="631"/>
      <c r="AFA115" s="631"/>
      <c r="AFB115" s="631"/>
      <c r="AFC115" s="631"/>
      <c r="AFD115" s="631"/>
      <c r="AFE115" s="631"/>
      <c r="AFF115" s="631"/>
      <c r="AFG115" s="631"/>
      <c r="AFH115" s="631"/>
      <c r="AFI115" s="631"/>
      <c r="AFJ115" s="631"/>
      <c r="AFK115" s="631"/>
      <c r="AFL115" s="631"/>
      <c r="AFM115" s="631"/>
      <c r="AFN115" s="631"/>
      <c r="AFO115" s="631"/>
      <c r="AFP115" s="631"/>
      <c r="AFQ115" s="631"/>
      <c r="AFR115" s="631"/>
      <c r="AFS115" s="631"/>
      <c r="AFT115" s="631"/>
      <c r="AFU115" s="631"/>
      <c r="AFV115" s="631"/>
      <c r="AFW115" s="631"/>
      <c r="AFX115" s="631"/>
      <c r="AFY115" s="631"/>
      <c r="AFZ115" s="631"/>
      <c r="AGA115" s="631"/>
      <c r="AGB115" s="631"/>
      <c r="AGC115" s="631"/>
      <c r="AGD115" s="631"/>
      <c r="AGE115" s="631"/>
      <c r="AGF115" s="631"/>
      <c r="AGG115" s="631"/>
      <c r="AGH115" s="631"/>
      <c r="AGI115" s="631"/>
      <c r="AGJ115" s="631"/>
      <c r="AGK115" s="631"/>
      <c r="AGL115" s="631"/>
      <c r="AGM115" s="631"/>
      <c r="AGN115" s="631"/>
      <c r="AGO115" s="631"/>
      <c r="AGP115" s="631"/>
      <c r="AGQ115" s="631"/>
      <c r="AGR115" s="631"/>
      <c r="AGS115" s="631"/>
      <c r="AGT115" s="631"/>
      <c r="AGU115" s="631"/>
      <c r="AGV115" s="631"/>
      <c r="AGW115" s="631"/>
      <c r="AGX115" s="631"/>
      <c r="AGY115" s="631"/>
      <c r="AGZ115" s="631"/>
      <c r="AHA115" s="631"/>
      <c r="AHB115" s="631"/>
      <c r="AHC115" s="631"/>
      <c r="AHD115" s="631"/>
      <c r="AHE115" s="631"/>
      <c r="AHF115" s="631"/>
      <c r="AHG115" s="631"/>
      <c r="AHH115" s="631"/>
      <c r="AHI115" s="631"/>
      <c r="AHJ115" s="631"/>
      <c r="AHK115" s="631"/>
      <c r="AHL115" s="631"/>
      <c r="AHM115" s="631"/>
      <c r="AHN115" s="631"/>
      <c r="AHO115" s="631"/>
      <c r="AHP115" s="631"/>
      <c r="AHQ115" s="631"/>
      <c r="AHR115" s="631"/>
      <c r="AHS115" s="631"/>
      <c r="AHT115" s="631"/>
      <c r="AHU115" s="631"/>
      <c r="AHV115" s="631"/>
      <c r="AHW115" s="631"/>
      <c r="AHX115" s="631"/>
      <c r="AHY115" s="631"/>
      <c r="AHZ115" s="631"/>
      <c r="AIA115" s="631"/>
      <c r="AIB115" s="631"/>
      <c r="AIC115" s="631"/>
      <c r="AID115" s="631"/>
      <c r="AIE115" s="631"/>
      <c r="AIF115" s="631"/>
      <c r="AIG115" s="631"/>
      <c r="AIH115" s="631"/>
      <c r="AII115" s="631"/>
      <c r="AIJ115" s="631"/>
      <c r="AIK115" s="631"/>
      <c r="AIL115" s="631"/>
      <c r="AIM115" s="631"/>
      <c r="AIN115" s="631"/>
      <c r="AIO115" s="631"/>
      <c r="AIP115" s="631"/>
      <c r="AIQ115" s="631"/>
      <c r="AIR115" s="631"/>
      <c r="AIS115" s="631"/>
      <c r="AIT115" s="631"/>
      <c r="AIU115" s="631"/>
      <c r="AIV115" s="631"/>
      <c r="AIW115" s="631"/>
      <c r="AIX115" s="631"/>
      <c r="AIY115" s="631"/>
      <c r="AIZ115" s="631"/>
      <c r="AJA115" s="631"/>
      <c r="AJB115" s="631"/>
      <c r="AJC115" s="631"/>
      <c r="AJD115" s="631"/>
      <c r="AJE115" s="631"/>
      <c r="AJF115" s="631"/>
      <c r="AJG115" s="631"/>
      <c r="AJH115" s="631"/>
      <c r="AJI115" s="631"/>
      <c r="AJJ115" s="631"/>
      <c r="AJK115" s="631"/>
      <c r="AJL115" s="631"/>
      <c r="AJM115" s="631"/>
      <c r="AJN115" s="631"/>
      <c r="AJO115" s="631"/>
      <c r="AJP115" s="631"/>
      <c r="AJQ115" s="631"/>
      <c r="AJR115" s="631"/>
      <c r="AJS115" s="631"/>
      <c r="AJT115" s="631"/>
      <c r="AJU115" s="631"/>
      <c r="AJV115" s="631"/>
      <c r="AJW115" s="631"/>
      <c r="AJX115" s="631"/>
      <c r="AJY115" s="631"/>
      <c r="AJZ115" s="631"/>
      <c r="AKA115" s="631"/>
      <c r="AKB115" s="631"/>
      <c r="AKC115" s="631"/>
      <c r="AKD115" s="631"/>
      <c r="AKE115" s="631"/>
      <c r="AKF115" s="631"/>
      <c r="AKG115" s="631"/>
      <c r="AKH115" s="631"/>
      <c r="AKI115" s="631"/>
      <c r="AKJ115" s="631"/>
      <c r="AKK115" s="631"/>
      <c r="AKL115" s="631"/>
      <c r="AKM115" s="631"/>
      <c r="AKN115" s="631"/>
      <c r="AKO115" s="631"/>
      <c r="AKP115" s="631"/>
      <c r="AKQ115" s="631"/>
      <c r="AKR115" s="631"/>
      <c r="AKS115" s="631"/>
      <c r="AKT115" s="631"/>
      <c r="AKU115" s="631"/>
      <c r="AKV115" s="631"/>
      <c r="AKW115" s="631"/>
      <c r="AKX115" s="631"/>
      <c r="AKY115" s="631"/>
      <c r="AKZ115" s="631"/>
      <c r="ALA115" s="631"/>
      <c r="ALB115" s="631"/>
      <c r="ALC115" s="631"/>
      <c r="ALD115" s="631"/>
      <c r="ALE115" s="631"/>
      <c r="ALF115" s="631"/>
      <c r="ALG115" s="631"/>
      <c r="ALH115" s="631"/>
      <c r="ALI115" s="631"/>
      <c r="ALJ115" s="631"/>
      <c r="ALK115" s="631"/>
      <c r="ALL115" s="631"/>
      <c r="ALM115" s="631"/>
      <c r="ALN115" s="631"/>
      <c r="ALO115" s="631"/>
      <c r="ALP115" s="631"/>
      <c r="ALQ115" s="631"/>
      <c r="ALR115" s="631"/>
      <c r="ALS115" s="631"/>
      <c r="ALT115" s="631"/>
      <c r="ALU115" s="631"/>
      <c r="ALV115" s="631"/>
      <c r="ALW115" s="631"/>
      <c r="ALX115" s="631"/>
      <c r="ALY115" s="631"/>
      <c r="ALZ115" s="631"/>
      <c r="AMA115" s="631"/>
      <c r="AMB115" s="631"/>
      <c r="AMC115" s="631"/>
      <c r="AMD115" s="631"/>
      <c r="AME115" s="631"/>
      <c r="AMF115" s="631"/>
      <c r="AMG115" s="631"/>
      <c r="AMH115" s="631"/>
      <c r="AMI115" s="631"/>
      <c r="AMJ115" s="631"/>
      <c r="AMK115" s="631"/>
      <c r="AML115" s="631"/>
      <c r="AMM115" s="631"/>
      <c r="AMN115" s="631"/>
      <c r="AMO115" s="631"/>
      <c r="AMP115" s="631"/>
      <c r="AMQ115" s="631"/>
      <c r="AMR115" s="631"/>
      <c r="AMS115" s="631"/>
      <c r="AMT115" s="631"/>
      <c r="AMU115" s="631"/>
      <c r="AMV115" s="631"/>
      <c r="AMW115" s="631"/>
      <c r="AMX115" s="631"/>
      <c r="AMY115" s="631"/>
      <c r="AMZ115" s="631"/>
      <c r="ANA115" s="631"/>
      <c r="ANB115" s="631"/>
      <c r="ANC115" s="631"/>
      <c r="AND115" s="631"/>
      <c r="ANE115" s="631"/>
      <c r="ANF115" s="631"/>
      <c r="ANG115" s="631"/>
      <c r="ANH115" s="631"/>
      <c r="ANI115" s="631"/>
      <c r="ANJ115" s="631"/>
      <c r="ANK115" s="631"/>
      <c r="ANL115" s="631"/>
      <c r="ANM115" s="631"/>
      <c r="ANN115" s="631"/>
      <c r="ANO115" s="631"/>
      <c r="ANP115" s="631"/>
      <c r="ANQ115" s="631"/>
      <c r="ANR115" s="631"/>
      <c r="ANS115" s="631"/>
      <c r="ANT115" s="631"/>
      <c r="ANU115" s="631"/>
      <c r="ANV115" s="631"/>
      <c r="ANW115" s="631"/>
      <c r="ANX115" s="631"/>
      <c r="ANY115" s="631"/>
      <c r="ANZ115" s="631"/>
      <c r="AOA115" s="631"/>
      <c r="AOB115" s="631"/>
      <c r="AOC115" s="631"/>
      <c r="AOD115" s="631"/>
      <c r="AOE115" s="631"/>
      <c r="AOF115" s="631"/>
      <c r="AOG115" s="631"/>
      <c r="AOH115" s="631"/>
      <c r="AOI115" s="631"/>
      <c r="AOJ115" s="631"/>
      <c r="AOK115" s="631"/>
      <c r="AOL115" s="631"/>
      <c r="AOM115" s="631"/>
      <c r="AON115" s="631"/>
      <c r="AOO115" s="631"/>
      <c r="AOP115" s="631"/>
      <c r="AOQ115" s="631"/>
      <c r="AOR115" s="631"/>
      <c r="AOS115" s="631"/>
      <c r="AOT115" s="631"/>
      <c r="AOU115" s="631"/>
      <c r="AOV115" s="631"/>
      <c r="AOW115" s="631"/>
      <c r="AOX115" s="631"/>
      <c r="AOY115" s="631"/>
      <c r="AOZ115" s="631"/>
      <c r="APA115" s="631"/>
      <c r="APB115" s="631"/>
      <c r="APC115" s="631"/>
      <c r="APD115" s="631"/>
      <c r="APE115" s="631"/>
      <c r="APF115" s="631"/>
      <c r="APG115" s="631"/>
      <c r="APH115" s="631"/>
      <c r="API115" s="631"/>
      <c r="APJ115" s="631"/>
      <c r="APK115" s="631"/>
      <c r="APL115" s="631"/>
      <c r="APM115" s="631"/>
      <c r="APN115" s="631"/>
      <c r="APO115" s="631"/>
      <c r="APP115" s="631"/>
      <c r="APQ115" s="631"/>
      <c r="APR115" s="631"/>
      <c r="APS115" s="631"/>
      <c r="APT115" s="631"/>
      <c r="APU115" s="631"/>
      <c r="APV115" s="631"/>
      <c r="APW115" s="631"/>
      <c r="APX115" s="631"/>
      <c r="APY115" s="631"/>
      <c r="APZ115" s="631"/>
      <c r="AQA115" s="631"/>
      <c r="AQB115" s="631"/>
      <c r="AQC115" s="631"/>
      <c r="AQD115" s="631"/>
      <c r="AQE115" s="631"/>
      <c r="AQF115" s="631"/>
      <c r="AQG115" s="631"/>
      <c r="AQH115" s="631"/>
      <c r="AQI115" s="631"/>
      <c r="AQJ115" s="631"/>
      <c r="AQK115" s="631"/>
      <c r="AQL115" s="631"/>
      <c r="AQM115" s="631"/>
      <c r="AQN115" s="631"/>
      <c r="AQO115" s="631"/>
      <c r="AQP115" s="631"/>
      <c r="AQQ115" s="631"/>
      <c r="AQR115" s="631"/>
      <c r="AQS115" s="631"/>
      <c r="AQT115" s="631"/>
      <c r="AQU115" s="631"/>
      <c r="AQV115" s="631"/>
      <c r="AQW115" s="631"/>
      <c r="AQX115" s="631"/>
      <c r="AQY115" s="631"/>
      <c r="AQZ115" s="631"/>
      <c r="ARA115" s="631"/>
      <c r="ARB115" s="631"/>
      <c r="ARC115" s="631"/>
      <c r="ARD115" s="631"/>
      <c r="ARE115" s="631"/>
      <c r="ARF115" s="631"/>
      <c r="ARG115" s="631"/>
      <c r="ARH115" s="631"/>
      <c r="ARI115" s="631"/>
      <c r="ARJ115" s="631"/>
      <c r="ARK115" s="631"/>
      <c r="ARL115" s="631"/>
      <c r="ARM115" s="631"/>
      <c r="ARN115" s="631"/>
      <c r="ARO115" s="631"/>
      <c r="ARP115" s="631"/>
      <c r="ARQ115" s="631"/>
      <c r="ARR115" s="631"/>
      <c r="ARS115" s="631"/>
      <c r="ART115" s="631"/>
      <c r="ARU115" s="631"/>
      <c r="ARV115" s="631"/>
      <c r="ARW115" s="631"/>
      <c r="ARX115" s="631"/>
      <c r="ARY115" s="631"/>
      <c r="ARZ115" s="631"/>
      <c r="ASA115" s="631"/>
      <c r="ASB115" s="631"/>
      <c r="ASC115" s="631"/>
      <c r="ASD115" s="631"/>
      <c r="ASE115" s="631"/>
      <c r="ASF115" s="631"/>
      <c r="ASG115" s="631"/>
      <c r="ASH115" s="631"/>
      <c r="ASI115" s="631"/>
      <c r="ASJ115" s="631"/>
      <c r="ASK115" s="631"/>
      <c r="ASL115" s="631"/>
      <c r="ASM115" s="631"/>
      <c r="ASN115" s="631"/>
      <c r="ASO115" s="631"/>
      <c r="ASP115" s="631"/>
      <c r="ASQ115" s="631"/>
      <c r="ASR115" s="631"/>
      <c r="ASS115" s="631"/>
      <c r="AST115" s="631"/>
      <c r="ASU115" s="631"/>
      <c r="ASV115" s="631"/>
      <c r="ASW115" s="631"/>
      <c r="ASX115" s="631"/>
      <c r="ASY115" s="631"/>
      <c r="ASZ115" s="631"/>
      <c r="ATA115" s="631"/>
      <c r="ATB115" s="631"/>
      <c r="ATC115" s="631"/>
      <c r="ATD115" s="631"/>
      <c r="ATE115" s="631"/>
      <c r="ATF115" s="631"/>
      <c r="ATG115" s="631"/>
      <c r="ATH115" s="631"/>
      <c r="ATI115" s="631"/>
      <c r="ATJ115" s="631"/>
      <c r="ATK115" s="631"/>
      <c r="ATL115" s="631"/>
      <c r="ATM115" s="631"/>
      <c r="ATN115" s="631"/>
      <c r="ATO115" s="631"/>
      <c r="ATP115" s="631"/>
      <c r="ATQ115" s="631"/>
      <c r="ATR115" s="631"/>
      <c r="ATS115" s="631"/>
      <c r="ATT115" s="631"/>
      <c r="ATU115" s="631"/>
      <c r="ATV115" s="631"/>
      <c r="ATW115" s="631"/>
      <c r="ATX115" s="631"/>
      <c r="ATY115" s="631"/>
      <c r="ATZ115" s="631"/>
      <c r="AUA115" s="631"/>
      <c r="AUB115" s="631"/>
      <c r="AUC115" s="631"/>
      <c r="AUD115" s="631"/>
      <c r="AUE115" s="631"/>
      <c r="AUF115" s="631"/>
      <c r="AUG115" s="631"/>
      <c r="AUH115" s="631"/>
      <c r="AUI115" s="631"/>
      <c r="AUJ115" s="631"/>
      <c r="AUK115" s="631"/>
      <c r="AUL115" s="631"/>
      <c r="AUM115" s="631"/>
      <c r="AUN115" s="631"/>
      <c r="AUO115" s="631"/>
      <c r="AUP115" s="631"/>
      <c r="AUQ115" s="631"/>
      <c r="AUR115" s="631"/>
      <c r="AUS115" s="631"/>
      <c r="AUT115" s="631"/>
      <c r="AUU115" s="631"/>
      <c r="AUV115" s="631"/>
      <c r="AUW115" s="631"/>
      <c r="AUX115" s="631"/>
      <c r="AUY115" s="631"/>
      <c r="AUZ115" s="631"/>
      <c r="AVA115" s="631"/>
      <c r="AVB115" s="631"/>
      <c r="AVC115" s="631"/>
      <c r="AVD115" s="631"/>
      <c r="AVE115" s="631"/>
      <c r="AVF115" s="631"/>
      <c r="AVG115" s="631"/>
      <c r="AVH115" s="631"/>
      <c r="AVI115" s="631"/>
      <c r="AVJ115" s="631"/>
      <c r="AVK115" s="631"/>
      <c r="AVL115" s="631"/>
      <c r="AVM115" s="631"/>
      <c r="AVN115" s="631"/>
      <c r="AVO115" s="631"/>
      <c r="AVP115" s="631"/>
      <c r="AVQ115" s="631"/>
      <c r="AVR115" s="631"/>
      <c r="AVS115" s="631"/>
      <c r="AVT115" s="631"/>
      <c r="AVU115" s="631"/>
      <c r="AVV115" s="631"/>
      <c r="AVW115" s="631"/>
      <c r="AVX115" s="631"/>
      <c r="AVY115" s="631"/>
      <c r="AVZ115" s="631"/>
      <c r="AWA115" s="631"/>
      <c r="AWB115" s="631"/>
      <c r="AWC115" s="631"/>
      <c r="AWD115" s="631"/>
      <c r="AWE115" s="631"/>
      <c r="AWF115" s="631"/>
      <c r="AWG115" s="631"/>
      <c r="AWH115" s="631"/>
      <c r="AWI115" s="631"/>
      <c r="AWJ115" s="631"/>
      <c r="AWK115" s="631"/>
      <c r="AWL115" s="631"/>
      <c r="AWM115" s="631"/>
      <c r="AWN115" s="631"/>
      <c r="AWO115" s="631"/>
      <c r="AWP115" s="631"/>
      <c r="AWQ115" s="631"/>
      <c r="AWR115" s="631"/>
      <c r="AWS115" s="631"/>
      <c r="AWT115" s="631"/>
      <c r="AWU115" s="631"/>
      <c r="AWV115" s="631"/>
      <c r="AWW115" s="631"/>
      <c r="AWX115" s="631"/>
      <c r="AWY115" s="631"/>
      <c r="AWZ115" s="631"/>
      <c r="AXA115" s="631"/>
      <c r="AXB115" s="631"/>
      <c r="AXC115" s="631"/>
      <c r="AXD115" s="631"/>
      <c r="AXE115" s="631"/>
      <c r="AXF115" s="631"/>
      <c r="AXG115" s="631"/>
      <c r="AXH115" s="631"/>
      <c r="AXI115" s="631"/>
      <c r="AXJ115" s="631"/>
      <c r="AXK115" s="631"/>
      <c r="AXL115" s="631"/>
      <c r="AXM115" s="631"/>
      <c r="AXN115" s="631"/>
      <c r="AXO115" s="631"/>
      <c r="AXP115" s="631"/>
      <c r="AXQ115" s="631"/>
      <c r="AXR115" s="631"/>
      <c r="AXS115" s="631"/>
      <c r="AXT115" s="631"/>
      <c r="AXU115" s="631"/>
      <c r="AXV115" s="631"/>
      <c r="AXW115" s="631"/>
      <c r="AXX115" s="631"/>
      <c r="AXY115" s="631"/>
      <c r="AXZ115" s="631"/>
      <c r="AYA115" s="631"/>
      <c r="AYB115" s="631"/>
      <c r="AYC115" s="631"/>
      <c r="AYD115" s="631"/>
      <c r="AYE115" s="631"/>
      <c r="AYF115" s="631"/>
      <c r="AYG115" s="631"/>
      <c r="AYH115" s="631"/>
      <c r="AYI115" s="631"/>
      <c r="AYJ115" s="631"/>
      <c r="AYK115" s="631"/>
      <c r="AYL115" s="631"/>
      <c r="AYM115" s="631"/>
      <c r="AYN115" s="631"/>
      <c r="AYO115" s="631"/>
      <c r="AYP115" s="631"/>
      <c r="AYQ115" s="631"/>
      <c r="AYR115" s="631"/>
      <c r="AYS115" s="631"/>
      <c r="AYT115" s="631"/>
      <c r="AYU115" s="631"/>
      <c r="AYV115" s="631"/>
      <c r="AYW115" s="631"/>
      <c r="AYX115" s="631"/>
      <c r="AYY115" s="631"/>
      <c r="AYZ115" s="631"/>
      <c r="AZA115" s="631"/>
      <c r="AZB115" s="631"/>
      <c r="AZC115" s="631"/>
      <c r="AZD115" s="631"/>
      <c r="AZE115" s="631"/>
      <c r="AZF115" s="631"/>
      <c r="AZG115" s="631"/>
      <c r="AZH115" s="631"/>
      <c r="AZI115" s="631"/>
      <c r="AZJ115" s="631"/>
      <c r="AZK115" s="631"/>
      <c r="AZL115" s="631"/>
      <c r="AZM115" s="631"/>
      <c r="AZN115" s="631"/>
      <c r="AZO115" s="631"/>
      <c r="AZP115" s="631"/>
      <c r="AZQ115" s="631"/>
      <c r="AZR115" s="631"/>
      <c r="AZS115" s="631"/>
      <c r="AZT115" s="631"/>
      <c r="AZU115" s="631"/>
      <c r="AZV115" s="631"/>
      <c r="AZW115" s="631"/>
      <c r="AZX115" s="631"/>
      <c r="AZY115" s="631"/>
      <c r="AZZ115" s="631"/>
      <c r="BAA115" s="631"/>
      <c r="BAB115" s="631"/>
      <c r="BAC115" s="631"/>
      <c r="BAD115" s="631"/>
      <c r="BAE115" s="631"/>
      <c r="BAF115" s="631"/>
      <c r="BAG115" s="631"/>
      <c r="BAH115" s="631"/>
      <c r="BAI115" s="631"/>
      <c r="BAJ115" s="631"/>
      <c r="BAK115" s="631"/>
      <c r="BAL115" s="631"/>
      <c r="BAM115" s="631"/>
      <c r="BAN115" s="631"/>
      <c r="BAO115" s="631"/>
      <c r="BAP115" s="631"/>
      <c r="BAQ115" s="631"/>
      <c r="BAR115" s="631"/>
      <c r="BAS115" s="631"/>
      <c r="BAT115" s="631"/>
      <c r="BAU115" s="631"/>
      <c r="BAV115" s="631"/>
      <c r="BAW115" s="631"/>
      <c r="BAX115" s="631"/>
      <c r="BAY115" s="631"/>
      <c r="BAZ115" s="631"/>
      <c r="BBA115" s="631"/>
      <c r="BBB115" s="631"/>
      <c r="BBC115" s="631"/>
      <c r="BBD115" s="631"/>
      <c r="BBE115" s="631"/>
      <c r="BBF115" s="631"/>
      <c r="BBG115" s="631"/>
      <c r="BBH115" s="631"/>
      <c r="BBI115" s="631"/>
      <c r="BBJ115" s="631"/>
      <c r="BBK115" s="631"/>
      <c r="BBL115" s="631"/>
      <c r="BBM115" s="631"/>
      <c r="BBN115" s="631"/>
      <c r="BBO115" s="631"/>
      <c r="BBP115" s="631"/>
      <c r="BBQ115" s="631"/>
      <c r="BBR115" s="631"/>
      <c r="BBS115" s="631"/>
      <c r="BBT115" s="631"/>
      <c r="BBU115" s="631"/>
      <c r="BBV115" s="631"/>
      <c r="BBW115" s="631"/>
      <c r="BBX115" s="631"/>
      <c r="BBY115" s="631"/>
      <c r="BBZ115" s="631"/>
      <c r="BCA115" s="631"/>
      <c r="BCB115" s="631"/>
      <c r="BCC115" s="631"/>
      <c r="BCD115" s="631"/>
      <c r="BCE115" s="631"/>
      <c r="BCF115" s="631"/>
      <c r="BCG115" s="631"/>
      <c r="BCH115" s="631"/>
      <c r="BCI115" s="631"/>
      <c r="BCJ115" s="631"/>
      <c r="BCK115" s="631"/>
      <c r="BCL115" s="631"/>
      <c r="BCM115" s="631"/>
      <c r="BCN115" s="631"/>
      <c r="BCO115" s="631"/>
      <c r="BCP115" s="631"/>
      <c r="BCQ115" s="631"/>
      <c r="BCR115" s="631"/>
      <c r="BCS115" s="631"/>
      <c r="BCT115" s="631"/>
      <c r="BCU115" s="631"/>
      <c r="BCV115" s="631"/>
      <c r="BCW115" s="631"/>
      <c r="BCX115" s="631"/>
      <c r="BCY115" s="631"/>
      <c r="BCZ115" s="631"/>
      <c r="BDA115" s="631"/>
      <c r="BDB115" s="631"/>
      <c r="BDC115" s="631"/>
      <c r="BDD115" s="631"/>
      <c r="BDE115" s="631"/>
      <c r="BDF115" s="631"/>
      <c r="BDG115" s="631"/>
      <c r="BDH115" s="631"/>
      <c r="BDI115" s="631"/>
      <c r="BDJ115" s="631"/>
      <c r="BDK115" s="631"/>
    </row>
    <row r="116" spans="1:1467" customFormat="1">
      <c r="A116" s="631"/>
      <c r="B116" s="663" t="s">
        <v>231</v>
      </c>
      <c r="C116" s="517">
        <v>0.6</v>
      </c>
      <c r="D116" s="665">
        <v>9.4</v>
      </c>
      <c r="E116" s="667" t="s">
        <v>363</v>
      </c>
      <c r="F116" s="666">
        <v>9.4</v>
      </c>
      <c r="G116" s="631"/>
      <c r="H116" s="631"/>
      <c r="I116" s="631"/>
      <c r="J116" s="631"/>
      <c r="K116" s="631"/>
      <c r="L116" s="631"/>
      <c r="M116" s="631"/>
      <c r="N116" s="631"/>
      <c r="O116" s="631"/>
      <c r="P116" s="631"/>
      <c r="Q116" s="631"/>
      <c r="R116" s="631"/>
      <c r="S116" s="631"/>
      <c r="T116" s="631"/>
      <c r="U116" s="631"/>
      <c r="V116" s="631"/>
      <c r="W116" s="631"/>
      <c r="X116" s="631"/>
      <c r="Y116" s="631"/>
      <c r="Z116" s="631"/>
      <c r="AA116" s="631"/>
      <c r="AB116" s="631"/>
      <c r="AC116" s="631"/>
      <c r="AD116" s="631"/>
      <c r="AE116" s="631"/>
      <c r="AF116" s="631"/>
      <c r="AG116" s="631"/>
      <c r="AH116" s="631"/>
      <c r="AI116" s="631"/>
      <c r="AJ116" s="631"/>
      <c r="AK116" s="631"/>
      <c r="AL116" s="631"/>
      <c r="AM116" s="631"/>
      <c r="AN116" s="631"/>
      <c r="AO116" s="631"/>
      <c r="AP116" s="631"/>
      <c r="AQ116" s="631"/>
      <c r="AR116" s="631"/>
      <c r="AS116" s="631"/>
      <c r="AT116" s="631"/>
      <c r="AU116" s="631"/>
      <c r="AV116" s="631"/>
      <c r="AW116" s="631"/>
      <c r="AX116" s="631"/>
      <c r="AY116" s="631"/>
      <c r="AZ116" s="631"/>
      <c r="BA116" s="631"/>
      <c r="BB116" s="631"/>
      <c r="BC116" s="631"/>
      <c r="BD116" s="631"/>
      <c r="BE116" s="631"/>
      <c r="BF116" s="631"/>
      <c r="BG116" s="631"/>
      <c r="BH116" s="631"/>
      <c r="BI116" s="631"/>
      <c r="BJ116" s="631"/>
      <c r="BK116" s="631"/>
      <c r="BL116" s="631"/>
      <c r="BM116" s="631"/>
      <c r="BN116" s="631"/>
      <c r="BO116" s="631"/>
      <c r="BP116" s="631"/>
      <c r="BQ116" s="631"/>
      <c r="BR116" s="631"/>
      <c r="BS116" s="631"/>
      <c r="BT116" s="631"/>
      <c r="BU116" s="631"/>
      <c r="BV116" s="631"/>
      <c r="BW116" s="631"/>
      <c r="BX116" s="631"/>
      <c r="BY116" s="631"/>
      <c r="BZ116" s="631"/>
      <c r="CA116" s="631"/>
      <c r="CB116" s="631"/>
      <c r="CC116" s="631"/>
      <c r="CD116" s="631"/>
      <c r="CE116" s="631"/>
      <c r="CF116" s="631"/>
      <c r="CG116" s="631"/>
      <c r="CH116" s="631"/>
      <c r="CI116" s="631"/>
      <c r="CJ116" s="631"/>
      <c r="CK116" s="631"/>
      <c r="CL116" s="631"/>
      <c r="CM116" s="631"/>
      <c r="CN116" s="631"/>
      <c r="CO116" s="631"/>
      <c r="CP116" s="631"/>
      <c r="CQ116" s="631"/>
      <c r="CR116" s="631"/>
      <c r="CS116" s="631"/>
      <c r="CT116" s="631"/>
      <c r="CU116" s="631"/>
      <c r="CV116" s="631"/>
      <c r="CW116" s="631"/>
      <c r="CX116" s="631"/>
      <c r="CY116" s="631"/>
      <c r="CZ116" s="631"/>
      <c r="DA116" s="631"/>
      <c r="DB116" s="631"/>
      <c r="DC116" s="631"/>
      <c r="DD116" s="631"/>
      <c r="DE116" s="631"/>
      <c r="DF116" s="631"/>
      <c r="DG116" s="631"/>
      <c r="DH116" s="631"/>
      <c r="DI116" s="631"/>
      <c r="DJ116" s="631"/>
      <c r="DK116" s="631"/>
      <c r="DL116" s="631"/>
      <c r="DM116" s="631"/>
      <c r="DN116" s="631"/>
      <c r="DO116" s="631"/>
      <c r="DP116" s="631"/>
      <c r="DQ116" s="631"/>
      <c r="DR116" s="631"/>
      <c r="DS116" s="631"/>
      <c r="DT116" s="631"/>
      <c r="DU116" s="631"/>
      <c r="DV116" s="631"/>
      <c r="DW116" s="631"/>
      <c r="DX116" s="631"/>
      <c r="DY116" s="631"/>
      <c r="DZ116" s="631"/>
      <c r="EA116" s="631"/>
      <c r="EB116" s="631"/>
      <c r="EC116" s="631"/>
      <c r="ED116" s="631"/>
      <c r="EE116" s="631"/>
      <c r="EF116" s="631"/>
      <c r="EG116" s="631"/>
      <c r="EH116" s="631"/>
      <c r="EI116" s="631"/>
      <c r="EJ116" s="631"/>
      <c r="EK116" s="631"/>
      <c r="EL116" s="631"/>
      <c r="EM116" s="631"/>
      <c r="EN116" s="631"/>
      <c r="EO116" s="631"/>
      <c r="EP116" s="631"/>
      <c r="EQ116" s="631"/>
      <c r="ER116" s="631"/>
      <c r="ES116" s="631"/>
      <c r="ET116" s="631"/>
      <c r="EU116" s="631"/>
      <c r="EV116" s="631"/>
      <c r="EW116" s="631"/>
      <c r="EX116" s="631"/>
      <c r="EY116" s="631"/>
      <c r="EZ116" s="631"/>
      <c r="FA116" s="631"/>
      <c r="FB116" s="631"/>
      <c r="FC116" s="631"/>
      <c r="FD116" s="631"/>
      <c r="FE116" s="631"/>
      <c r="FF116" s="631"/>
      <c r="FG116" s="631"/>
      <c r="FH116" s="631"/>
      <c r="FI116" s="631"/>
      <c r="FJ116" s="631"/>
      <c r="FK116" s="631"/>
      <c r="FL116" s="631"/>
      <c r="FM116" s="631"/>
      <c r="FN116" s="631"/>
      <c r="FO116" s="631"/>
      <c r="FP116" s="631"/>
      <c r="FQ116" s="631"/>
      <c r="FR116" s="631"/>
      <c r="FS116" s="631"/>
      <c r="FT116" s="631"/>
      <c r="FU116" s="631"/>
      <c r="FV116" s="631"/>
      <c r="FW116" s="631"/>
      <c r="FX116" s="631"/>
      <c r="FY116" s="631"/>
      <c r="FZ116" s="631"/>
      <c r="GA116" s="631"/>
      <c r="GB116" s="631"/>
      <c r="GC116" s="631"/>
      <c r="GD116" s="631"/>
      <c r="GE116" s="631"/>
      <c r="GF116" s="631"/>
      <c r="GG116" s="631"/>
      <c r="GH116" s="631"/>
      <c r="GI116" s="631"/>
      <c r="GJ116" s="631"/>
      <c r="GK116" s="631"/>
      <c r="GL116" s="631"/>
      <c r="GM116" s="631"/>
      <c r="GN116" s="631"/>
      <c r="GO116" s="631"/>
      <c r="GP116" s="631"/>
      <c r="GQ116" s="631"/>
      <c r="GR116" s="631"/>
      <c r="GS116" s="631"/>
      <c r="GT116" s="631"/>
      <c r="GU116" s="631"/>
      <c r="GV116" s="631"/>
      <c r="GW116" s="631"/>
      <c r="GX116" s="631"/>
      <c r="GY116" s="631"/>
      <c r="GZ116" s="631"/>
      <c r="HA116" s="631"/>
      <c r="HB116" s="631"/>
      <c r="HC116" s="631"/>
      <c r="HD116" s="631"/>
      <c r="HE116" s="631"/>
      <c r="HF116" s="631"/>
      <c r="HG116" s="631"/>
      <c r="HH116" s="631"/>
      <c r="HI116" s="631"/>
      <c r="HJ116" s="631"/>
      <c r="HK116" s="631"/>
      <c r="HL116" s="631"/>
      <c r="HM116" s="631"/>
      <c r="HN116" s="631"/>
      <c r="HO116" s="631"/>
      <c r="HP116" s="631"/>
      <c r="HQ116" s="631"/>
      <c r="HR116" s="631"/>
      <c r="HS116" s="631"/>
      <c r="HT116" s="631"/>
      <c r="HU116" s="631"/>
      <c r="HV116" s="631"/>
      <c r="HW116" s="631"/>
      <c r="HX116" s="631"/>
      <c r="HY116" s="631"/>
      <c r="HZ116" s="631"/>
      <c r="IA116" s="631"/>
      <c r="IB116" s="631"/>
      <c r="IC116" s="631"/>
      <c r="ID116" s="631"/>
      <c r="IE116" s="631"/>
      <c r="IF116" s="631"/>
      <c r="IG116" s="631"/>
      <c r="IH116" s="631"/>
      <c r="II116" s="631"/>
      <c r="IJ116" s="631"/>
      <c r="IK116" s="631"/>
      <c r="IL116" s="631"/>
      <c r="IM116" s="631"/>
      <c r="IN116" s="631"/>
      <c r="IO116" s="631"/>
      <c r="IP116" s="631"/>
      <c r="IQ116" s="631"/>
      <c r="IR116" s="631"/>
      <c r="IS116" s="631"/>
      <c r="IT116" s="631"/>
      <c r="IU116" s="631"/>
      <c r="IV116" s="631"/>
      <c r="IW116" s="631"/>
      <c r="IX116" s="631"/>
      <c r="IY116" s="631"/>
      <c r="IZ116" s="631"/>
      <c r="JA116" s="631"/>
      <c r="JB116" s="631"/>
      <c r="JC116" s="631"/>
      <c r="JD116" s="631"/>
      <c r="JE116" s="631"/>
      <c r="JF116" s="631"/>
      <c r="JG116" s="631"/>
      <c r="JH116" s="631"/>
      <c r="JI116" s="631"/>
      <c r="JJ116" s="631"/>
      <c r="JK116" s="631"/>
      <c r="JL116" s="631"/>
      <c r="JM116" s="631"/>
      <c r="JN116" s="631"/>
      <c r="JO116" s="631"/>
      <c r="JP116" s="631"/>
      <c r="JQ116" s="631"/>
      <c r="JR116" s="631"/>
      <c r="JS116" s="631"/>
      <c r="JT116" s="631"/>
      <c r="JU116" s="631"/>
      <c r="JV116" s="631"/>
      <c r="JW116" s="631"/>
      <c r="JX116" s="631"/>
      <c r="JY116" s="631"/>
      <c r="JZ116" s="631"/>
      <c r="KA116" s="631"/>
      <c r="KB116" s="631"/>
      <c r="KC116" s="631"/>
      <c r="KD116" s="631"/>
      <c r="KE116" s="631"/>
      <c r="KF116" s="631"/>
      <c r="KG116" s="631"/>
      <c r="KH116" s="631"/>
      <c r="KI116" s="631"/>
      <c r="KJ116" s="631"/>
      <c r="KK116" s="631"/>
      <c r="KL116" s="631"/>
      <c r="KM116" s="631"/>
      <c r="KN116" s="631"/>
      <c r="KO116" s="631"/>
      <c r="KP116" s="631"/>
      <c r="KQ116" s="631"/>
      <c r="KR116" s="631"/>
      <c r="KS116" s="631"/>
      <c r="KT116" s="631"/>
      <c r="KU116" s="631"/>
      <c r="KV116" s="631"/>
      <c r="KW116" s="631"/>
      <c r="KX116" s="631"/>
      <c r="KY116" s="631"/>
      <c r="KZ116" s="631"/>
      <c r="LA116" s="631"/>
      <c r="LB116" s="631"/>
      <c r="LC116" s="631"/>
      <c r="LD116" s="631"/>
      <c r="LE116" s="631"/>
      <c r="LF116" s="631"/>
      <c r="LG116" s="631"/>
      <c r="LH116" s="631"/>
      <c r="LI116" s="631"/>
      <c r="LJ116" s="631"/>
      <c r="LK116" s="631"/>
      <c r="LL116" s="631"/>
      <c r="LM116" s="631"/>
      <c r="LN116" s="631"/>
      <c r="LO116" s="631"/>
      <c r="LP116" s="631"/>
      <c r="LQ116" s="631"/>
      <c r="LR116" s="631"/>
      <c r="LS116" s="631"/>
      <c r="LT116" s="631"/>
      <c r="LU116" s="631"/>
      <c r="LV116" s="631"/>
      <c r="LW116" s="631"/>
      <c r="LX116" s="631"/>
      <c r="LY116" s="631"/>
      <c r="LZ116" s="631"/>
      <c r="MA116" s="631"/>
      <c r="MB116" s="631"/>
      <c r="MC116" s="631"/>
      <c r="MD116" s="631"/>
      <c r="ME116" s="631"/>
      <c r="MF116" s="631"/>
      <c r="MG116" s="631"/>
      <c r="MH116" s="631"/>
      <c r="MI116" s="631"/>
      <c r="MJ116" s="631"/>
      <c r="MK116" s="631"/>
      <c r="ML116" s="631"/>
      <c r="MM116" s="631"/>
      <c r="MN116" s="631"/>
      <c r="MO116" s="631"/>
      <c r="MP116" s="631"/>
      <c r="MQ116" s="631"/>
      <c r="MR116" s="631"/>
      <c r="MS116" s="631"/>
      <c r="MT116" s="631"/>
      <c r="MU116" s="631"/>
      <c r="MV116" s="631"/>
      <c r="MW116" s="631"/>
      <c r="MX116" s="631"/>
      <c r="MY116" s="631"/>
      <c r="MZ116" s="631"/>
      <c r="NA116" s="631"/>
      <c r="NB116" s="631"/>
      <c r="NC116" s="631"/>
      <c r="ND116" s="631"/>
      <c r="NE116" s="631"/>
      <c r="NF116" s="631"/>
      <c r="NG116" s="631"/>
      <c r="NH116" s="631"/>
      <c r="NI116" s="631"/>
      <c r="NJ116" s="631"/>
      <c r="NK116" s="631"/>
      <c r="NL116" s="631"/>
      <c r="NM116" s="631"/>
      <c r="NN116" s="631"/>
      <c r="NO116" s="631"/>
      <c r="NP116" s="631"/>
      <c r="NQ116" s="631"/>
      <c r="NR116" s="631"/>
      <c r="NS116" s="631"/>
      <c r="NT116" s="631"/>
      <c r="NU116" s="631"/>
      <c r="NV116" s="631"/>
      <c r="NW116" s="631"/>
      <c r="NX116" s="631"/>
      <c r="NY116" s="631"/>
      <c r="NZ116" s="631"/>
      <c r="OA116" s="631"/>
      <c r="OB116" s="631"/>
      <c r="OC116" s="631"/>
      <c r="OD116" s="631"/>
      <c r="OE116" s="631"/>
      <c r="OF116" s="631"/>
      <c r="OG116" s="631"/>
      <c r="OH116" s="631"/>
      <c r="OI116" s="631"/>
      <c r="OJ116" s="631"/>
      <c r="OK116" s="631"/>
      <c r="OL116" s="631"/>
      <c r="OM116" s="631"/>
      <c r="ON116" s="631"/>
      <c r="OO116" s="631"/>
      <c r="OP116" s="631"/>
      <c r="OQ116" s="631"/>
      <c r="OR116" s="631"/>
      <c r="OS116" s="631"/>
      <c r="OT116" s="631"/>
      <c r="OU116" s="631"/>
      <c r="OV116" s="631"/>
      <c r="OW116" s="631"/>
      <c r="OX116" s="631"/>
      <c r="OY116" s="631"/>
      <c r="OZ116" s="631"/>
      <c r="PA116" s="631"/>
      <c r="PB116" s="631"/>
      <c r="PC116" s="631"/>
      <c r="PD116" s="631"/>
      <c r="PE116" s="631"/>
      <c r="PF116" s="631"/>
      <c r="PG116" s="631"/>
      <c r="PH116" s="631"/>
      <c r="PI116" s="631"/>
      <c r="PJ116" s="631"/>
      <c r="PK116" s="631"/>
      <c r="PL116" s="631"/>
      <c r="PM116" s="631"/>
      <c r="PN116" s="631"/>
      <c r="PO116" s="631"/>
      <c r="PP116" s="631"/>
      <c r="PQ116" s="631"/>
      <c r="PR116" s="631"/>
      <c r="PS116" s="631"/>
      <c r="PT116" s="631"/>
      <c r="PU116" s="631"/>
      <c r="PV116" s="631"/>
      <c r="PW116" s="631"/>
      <c r="PX116" s="631"/>
      <c r="PY116" s="631"/>
      <c r="PZ116" s="631"/>
      <c r="QA116" s="631"/>
      <c r="QB116" s="631"/>
      <c r="QC116" s="631"/>
      <c r="QD116" s="631"/>
      <c r="QE116" s="631"/>
      <c r="QF116" s="631"/>
      <c r="QG116" s="631"/>
      <c r="QH116" s="631"/>
      <c r="QI116" s="631"/>
      <c r="QJ116" s="631"/>
      <c r="QK116" s="631"/>
      <c r="QL116" s="631"/>
      <c r="QM116" s="631"/>
      <c r="QN116" s="631"/>
      <c r="QO116" s="631"/>
      <c r="QP116" s="631"/>
      <c r="QQ116" s="631"/>
      <c r="QR116" s="631"/>
      <c r="QS116" s="631"/>
      <c r="QT116" s="631"/>
      <c r="QU116" s="631"/>
      <c r="QV116" s="631"/>
      <c r="QW116" s="631"/>
      <c r="QX116" s="631"/>
      <c r="QY116" s="631"/>
      <c r="QZ116" s="631"/>
      <c r="RA116" s="631"/>
      <c r="RB116" s="631"/>
      <c r="RC116" s="631"/>
      <c r="RD116" s="631"/>
      <c r="RE116" s="631"/>
      <c r="RF116" s="631"/>
      <c r="RG116" s="631"/>
      <c r="RH116" s="631"/>
      <c r="RI116" s="631"/>
      <c r="RJ116" s="631"/>
      <c r="RK116" s="631"/>
      <c r="RL116" s="631"/>
      <c r="RM116" s="631"/>
      <c r="RN116" s="631"/>
      <c r="RO116" s="631"/>
      <c r="RP116" s="631"/>
      <c r="RQ116" s="631"/>
      <c r="RR116" s="631"/>
      <c r="RS116" s="631"/>
      <c r="RT116" s="631"/>
      <c r="RU116" s="631"/>
      <c r="RV116" s="631"/>
      <c r="RW116" s="631"/>
      <c r="RX116" s="631"/>
      <c r="RY116" s="631"/>
      <c r="RZ116" s="631"/>
      <c r="SA116" s="631"/>
      <c r="SB116" s="631"/>
      <c r="SC116" s="631"/>
      <c r="SD116" s="631"/>
      <c r="SE116" s="631"/>
      <c r="SF116" s="631"/>
      <c r="SG116" s="631"/>
      <c r="SH116" s="631"/>
      <c r="SI116" s="631"/>
      <c r="SJ116" s="631"/>
      <c r="SK116" s="631"/>
      <c r="SL116" s="631"/>
      <c r="SM116" s="631"/>
      <c r="SN116" s="631"/>
      <c r="SO116" s="631"/>
      <c r="SP116" s="631"/>
      <c r="SQ116" s="631"/>
      <c r="SR116" s="631"/>
      <c r="SS116" s="631"/>
      <c r="ST116" s="631"/>
      <c r="SU116" s="631"/>
      <c r="SV116" s="631"/>
      <c r="SW116" s="631"/>
      <c r="SX116" s="631"/>
      <c r="SY116" s="631"/>
      <c r="SZ116" s="631"/>
      <c r="TA116" s="631"/>
      <c r="TB116" s="631"/>
      <c r="TC116" s="631"/>
      <c r="TD116" s="631"/>
      <c r="TE116" s="631"/>
      <c r="TF116" s="631"/>
      <c r="TG116" s="631"/>
      <c r="TH116" s="631"/>
      <c r="TI116" s="631"/>
      <c r="TJ116" s="631"/>
      <c r="TK116" s="631"/>
      <c r="TL116" s="631"/>
      <c r="TM116" s="631"/>
      <c r="TN116" s="631"/>
      <c r="TO116" s="631"/>
      <c r="TP116" s="631"/>
      <c r="TQ116" s="631"/>
      <c r="TR116" s="631"/>
      <c r="TS116" s="631"/>
      <c r="TT116" s="631"/>
      <c r="TU116" s="631"/>
      <c r="TV116" s="631"/>
      <c r="TW116" s="631"/>
      <c r="TX116" s="631"/>
      <c r="TY116" s="631"/>
      <c r="TZ116" s="631"/>
      <c r="UA116" s="631"/>
      <c r="UB116" s="631"/>
      <c r="UC116" s="631"/>
      <c r="UD116" s="631"/>
      <c r="UE116" s="631"/>
      <c r="UF116" s="631"/>
      <c r="UG116" s="631"/>
      <c r="UH116" s="631"/>
      <c r="UI116" s="631"/>
      <c r="UJ116" s="631"/>
      <c r="UK116" s="631"/>
      <c r="UL116" s="631"/>
      <c r="UM116" s="631"/>
      <c r="UN116" s="631"/>
      <c r="UO116" s="631"/>
      <c r="UP116" s="631"/>
      <c r="UQ116" s="631"/>
      <c r="UR116" s="631"/>
      <c r="US116" s="631"/>
      <c r="UT116" s="631"/>
      <c r="UU116" s="631"/>
      <c r="UV116" s="631"/>
      <c r="UW116" s="631"/>
      <c r="UX116" s="631"/>
      <c r="UY116" s="631"/>
      <c r="UZ116" s="631"/>
      <c r="VA116" s="631"/>
      <c r="VB116" s="631"/>
      <c r="VC116" s="631"/>
      <c r="VD116" s="631"/>
      <c r="VE116" s="631"/>
      <c r="VF116" s="631"/>
      <c r="VG116" s="631"/>
      <c r="VH116" s="631"/>
      <c r="VI116" s="631"/>
      <c r="VJ116" s="631"/>
      <c r="VK116" s="631"/>
      <c r="VL116" s="631"/>
      <c r="VM116" s="631"/>
      <c r="VN116" s="631"/>
      <c r="VO116" s="631"/>
      <c r="VP116" s="631"/>
      <c r="VQ116" s="631"/>
      <c r="VR116" s="631"/>
      <c r="VS116" s="631"/>
      <c r="VT116" s="631"/>
      <c r="VU116" s="631"/>
      <c r="VV116" s="631"/>
      <c r="VW116" s="631"/>
      <c r="VX116" s="631"/>
      <c r="VY116" s="631"/>
      <c r="VZ116" s="631"/>
      <c r="WA116" s="631"/>
      <c r="WB116" s="631"/>
      <c r="WC116" s="631"/>
      <c r="WD116" s="631"/>
      <c r="WE116" s="631"/>
      <c r="WF116" s="631"/>
      <c r="WG116" s="631"/>
      <c r="WH116" s="631"/>
      <c r="WI116" s="631"/>
      <c r="WJ116" s="631"/>
      <c r="WK116" s="631"/>
      <c r="WL116" s="631"/>
      <c r="WM116" s="631"/>
      <c r="WN116" s="631"/>
      <c r="WO116" s="631"/>
      <c r="WP116" s="631"/>
      <c r="WQ116" s="631"/>
      <c r="WR116" s="631"/>
      <c r="WS116" s="631"/>
      <c r="WT116" s="631"/>
      <c r="WU116" s="631"/>
      <c r="WV116" s="631"/>
      <c r="WW116" s="631"/>
      <c r="WX116" s="631"/>
      <c r="WY116" s="631"/>
      <c r="WZ116" s="631"/>
      <c r="XA116" s="631"/>
      <c r="XB116" s="631"/>
      <c r="XC116" s="631"/>
      <c r="XD116" s="631"/>
      <c r="XE116" s="631"/>
      <c r="XF116" s="631"/>
      <c r="XG116" s="631"/>
      <c r="XH116" s="631"/>
      <c r="XI116" s="631"/>
      <c r="XJ116" s="631"/>
      <c r="XK116" s="631"/>
      <c r="XL116" s="631"/>
      <c r="XM116" s="631"/>
      <c r="XN116" s="631"/>
      <c r="XO116" s="631"/>
      <c r="XP116" s="631"/>
      <c r="XQ116" s="631"/>
      <c r="XR116" s="631"/>
      <c r="XS116" s="631"/>
      <c r="XT116" s="631"/>
      <c r="XU116" s="631"/>
      <c r="XV116" s="631"/>
      <c r="XW116" s="631"/>
      <c r="XX116" s="631"/>
      <c r="XY116" s="631"/>
      <c r="XZ116" s="631"/>
      <c r="YA116" s="631"/>
      <c r="YB116" s="631"/>
      <c r="YC116" s="631"/>
      <c r="YD116" s="631"/>
      <c r="YE116" s="631"/>
      <c r="YF116" s="631"/>
      <c r="YG116" s="631"/>
      <c r="YH116" s="631"/>
      <c r="YI116" s="631"/>
      <c r="YJ116" s="631"/>
      <c r="YK116" s="631"/>
      <c r="YL116" s="631"/>
      <c r="YM116" s="631"/>
      <c r="YN116" s="631"/>
      <c r="YO116" s="631"/>
      <c r="YP116" s="631"/>
      <c r="YQ116" s="631"/>
      <c r="YR116" s="631"/>
      <c r="YS116" s="631"/>
      <c r="YT116" s="631"/>
      <c r="YU116" s="631"/>
      <c r="YV116" s="631"/>
      <c r="YW116" s="631"/>
      <c r="YX116" s="631"/>
      <c r="YY116" s="631"/>
      <c r="YZ116" s="631"/>
      <c r="ZA116" s="631"/>
      <c r="ZB116" s="631"/>
      <c r="ZC116" s="631"/>
      <c r="ZD116" s="631"/>
      <c r="ZE116" s="631"/>
      <c r="ZF116" s="631"/>
      <c r="ZG116" s="631"/>
      <c r="ZH116" s="631"/>
      <c r="ZI116" s="631"/>
      <c r="ZJ116" s="631"/>
      <c r="ZK116" s="631"/>
      <c r="ZL116" s="631"/>
      <c r="ZM116" s="631"/>
      <c r="ZN116" s="631"/>
      <c r="ZO116" s="631"/>
      <c r="ZP116" s="631"/>
      <c r="ZQ116" s="631"/>
      <c r="ZR116" s="631"/>
      <c r="ZS116" s="631"/>
      <c r="ZT116" s="631"/>
      <c r="ZU116" s="631"/>
      <c r="ZV116" s="631"/>
      <c r="ZW116" s="631"/>
      <c r="ZX116" s="631"/>
      <c r="ZY116" s="631"/>
      <c r="ZZ116" s="631"/>
      <c r="AAA116" s="631"/>
      <c r="AAB116" s="631"/>
      <c r="AAC116" s="631"/>
      <c r="AAD116" s="631"/>
      <c r="AAE116" s="631"/>
      <c r="AAF116" s="631"/>
      <c r="AAG116" s="631"/>
      <c r="AAH116" s="631"/>
      <c r="AAI116" s="631"/>
      <c r="AAJ116" s="631"/>
      <c r="AAK116" s="631"/>
      <c r="AAL116" s="631"/>
      <c r="AAM116" s="631"/>
      <c r="AAN116" s="631"/>
      <c r="AAO116" s="631"/>
      <c r="AAP116" s="631"/>
      <c r="AAQ116" s="631"/>
      <c r="AAR116" s="631"/>
      <c r="AAS116" s="631"/>
      <c r="AAT116" s="631"/>
      <c r="AAU116" s="631"/>
      <c r="AAV116" s="631"/>
      <c r="AAW116" s="631"/>
      <c r="AAX116" s="631"/>
      <c r="AAY116" s="631"/>
      <c r="AAZ116" s="631"/>
      <c r="ABA116" s="631"/>
      <c r="ABB116" s="631"/>
      <c r="ABC116" s="631"/>
      <c r="ABD116" s="631"/>
      <c r="ABE116" s="631"/>
      <c r="ABF116" s="631"/>
      <c r="ABG116" s="631"/>
      <c r="ABH116" s="631"/>
      <c r="ABI116" s="631"/>
      <c r="ABJ116" s="631"/>
      <c r="ABK116" s="631"/>
      <c r="ABL116" s="631"/>
      <c r="ABM116" s="631"/>
      <c r="ABN116" s="631"/>
      <c r="ABO116" s="631"/>
      <c r="ABP116" s="631"/>
      <c r="ABQ116" s="631"/>
      <c r="ABR116" s="631"/>
      <c r="ABS116" s="631"/>
      <c r="ABT116" s="631"/>
      <c r="ABU116" s="631"/>
      <c r="ABV116" s="631"/>
      <c r="ABW116" s="631"/>
      <c r="ABX116" s="631"/>
      <c r="ABY116" s="631"/>
      <c r="ABZ116" s="631"/>
      <c r="ACA116" s="631"/>
      <c r="ACB116" s="631"/>
      <c r="ACC116" s="631"/>
      <c r="ACD116" s="631"/>
      <c r="ACE116" s="631"/>
      <c r="ACF116" s="631"/>
      <c r="ACG116" s="631"/>
      <c r="ACH116" s="631"/>
      <c r="ACI116" s="631"/>
      <c r="ACJ116" s="631"/>
      <c r="ACK116" s="631"/>
      <c r="ACL116" s="631"/>
      <c r="ACM116" s="631"/>
      <c r="ACN116" s="631"/>
      <c r="ACO116" s="631"/>
      <c r="ACP116" s="631"/>
      <c r="ACQ116" s="631"/>
      <c r="ACR116" s="631"/>
      <c r="ACS116" s="631"/>
      <c r="ACT116" s="631"/>
      <c r="ACU116" s="631"/>
      <c r="ACV116" s="631"/>
      <c r="ACW116" s="631"/>
      <c r="ACX116" s="631"/>
      <c r="ACY116" s="631"/>
      <c r="ACZ116" s="631"/>
      <c r="ADA116" s="631"/>
      <c r="ADB116" s="631"/>
      <c r="ADC116" s="631"/>
      <c r="ADD116" s="631"/>
      <c r="ADE116" s="631"/>
      <c r="ADF116" s="631"/>
      <c r="ADG116" s="631"/>
      <c r="ADH116" s="631"/>
      <c r="ADI116" s="631"/>
      <c r="ADJ116" s="631"/>
      <c r="ADK116" s="631"/>
      <c r="ADL116" s="631"/>
      <c r="ADM116" s="631"/>
      <c r="ADN116" s="631"/>
      <c r="ADO116" s="631"/>
      <c r="ADP116" s="631"/>
      <c r="ADQ116" s="631"/>
      <c r="ADR116" s="631"/>
      <c r="ADS116" s="631"/>
      <c r="ADT116" s="631"/>
      <c r="ADU116" s="631"/>
      <c r="ADV116" s="631"/>
      <c r="ADW116" s="631"/>
      <c r="ADX116" s="631"/>
      <c r="ADY116" s="631"/>
      <c r="ADZ116" s="631"/>
      <c r="AEA116" s="631"/>
      <c r="AEB116" s="631"/>
      <c r="AEC116" s="631"/>
      <c r="AED116" s="631"/>
      <c r="AEE116" s="631"/>
      <c r="AEF116" s="631"/>
      <c r="AEG116" s="631"/>
      <c r="AEH116" s="631"/>
      <c r="AEI116" s="631"/>
      <c r="AEJ116" s="631"/>
      <c r="AEK116" s="631"/>
      <c r="AEL116" s="631"/>
      <c r="AEM116" s="631"/>
      <c r="AEN116" s="631"/>
      <c r="AEO116" s="631"/>
      <c r="AEP116" s="631"/>
      <c r="AEQ116" s="631"/>
      <c r="AER116" s="631"/>
      <c r="AES116" s="631"/>
      <c r="AET116" s="631"/>
      <c r="AEU116" s="631"/>
      <c r="AEV116" s="631"/>
      <c r="AEW116" s="631"/>
      <c r="AEX116" s="631"/>
      <c r="AEY116" s="631"/>
      <c r="AEZ116" s="631"/>
      <c r="AFA116" s="631"/>
      <c r="AFB116" s="631"/>
      <c r="AFC116" s="631"/>
      <c r="AFD116" s="631"/>
      <c r="AFE116" s="631"/>
      <c r="AFF116" s="631"/>
      <c r="AFG116" s="631"/>
      <c r="AFH116" s="631"/>
      <c r="AFI116" s="631"/>
      <c r="AFJ116" s="631"/>
      <c r="AFK116" s="631"/>
      <c r="AFL116" s="631"/>
      <c r="AFM116" s="631"/>
      <c r="AFN116" s="631"/>
      <c r="AFO116" s="631"/>
      <c r="AFP116" s="631"/>
      <c r="AFQ116" s="631"/>
      <c r="AFR116" s="631"/>
      <c r="AFS116" s="631"/>
      <c r="AFT116" s="631"/>
      <c r="AFU116" s="631"/>
      <c r="AFV116" s="631"/>
      <c r="AFW116" s="631"/>
      <c r="AFX116" s="631"/>
      <c r="AFY116" s="631"/>
      <c r="AFZ116" s="631"/>
      <c r="AGA116" s="631"/>
      <c r="AGB116" s="631"/>
      <c r="AGC116" s="631"/>
      <c r="AGD116" s="631"/>
      <c r="AGE116" s="631"/>
      <c r="AGF116" s="631"/>
      <c r="AGG116" s="631"/>
      <c r="AGH116" s="631"/>
      <c r="AGI116" s="631"/>
      <c r="AGJ116" s="631"/>
      <c r="AGK116" s="631"/>
      <c r="AGL116" s="631"/>
      <c r="AGM116" s="631"/>
      <c r="AGN116" s="631"/>
      <c r="AGO116" s="631"/>
      <c r="AGP116" s="631"/>
      <c r="AGQ116" s="631"/>
      <c r="AGR116" s="631"/>
      <c r="AGS116" s="631"/>
      <c r="AGT116" s="631"/>
      <c r="AGU116" s="631"/>
      <c r="AGV116" s="631"/>
      <c r="AGW116" s="631"/>
      <c r="AGX116" s="631"/>
      <c r="AGY116" s="631"/>
      <c r="AGZ116" s="631"/>
      <c r="AHA116" s="631"/>
      <c r="AHB116" s="631"/>
      <c r="AHC116" s="631"/>
      <c r="AHD116" s="631"/>
      <c r="AHE116" s="631"/>
      <c r="AHF116" s="631"/>
      <c r="AHG116" s="631"/>
      <c r="AHH116" s="631"/>
      <c r="AHI116" s="631"/>
      <c r="AHJ116" s="631"/>
      <c r="AHK116" s="631"/>
      <c r="AHL116" s="631"/>
      <c r="AHM116" s="631"/>
      <c r="AHN116" s="631"/>
      <c r="AHO116" s="631"/>
      <c r="AHP116" s="631"/>
      <c r="AHQ116" s="631"/>
      <c r="AHR116" s="631"/>
      <c r="AHS116" s="631"/>
      <c r="AHT116" s="631"/>
      <c r="AHU116" s="631"/>
      <c r="AHV116" s="631"/>
      <c r="AHW116" s="631"/>
      <c r="AHX116" s="631"/>
      <c r="AHY116" s="631"/>
      <c r="AHZ116" s="631"/>
      <c r="AIA116" s="631"/>
      <c r="AIB116" s="631"/>
      <c r="AIC116" s="631"/>
      <c r="AID116" s="631"/>
      <c r="AIE116" s="631"/>
      <c r="AIF116" s="631"/>
      <c r="AIG116" s="631"/>
      <c r="AIH116" s="631"/>
      <c r="AII116" s="631"/>
      <c r="AIJ116" s="631"/>
      <c r="AIK116" s="631"/>
      <c r="AIL116" s="631"/>
      <c r="AIM116" s="631"/>
      <c r="AIN116" s="631"/>
      <c r="AIO116" s="631"/>
      <c r="AIP116" s="631"/>
      <c r="AIQ116" s="631"/>
      <c r="AIR116" s="631"/>
      <c r="AIS116" s="631"/>
      <c r="AIT116" s="631"/>
      <c r="AIU116" s="631"/>
      <c r="AIV116" s="631"/>
      <c r="AIW116" s="631"/>
      <c r="AIX116" s="631"/>
      <c r="AIY116" s="631"/>
      <c r="AIZ116" s="631"/>
      <c r="AJA116" s="631"/>
      <c r="AJB116" s="631"/>
      <c r="AJC116" s="631"/>
      <c r="AJD116" s="631"/>
      <c r="AJE116" s="631"/>
      <c r="AJF116" s="631"/>
      <c r="AJG116" s="631"/>
      <c r="AJH116" s="631"/>
      <c r="AJI116" s="631"/>
      <c r="AJJ116" s="631"/>
      <c r="AJK116" s="631"/>
      <c r="AJL116" s="631"/>
      <c r="AJM116" s="631"/>
      <c r="AJN116" s="631"/>
      <c r="AJO116" s="631"/>
      <c r="AJP116" s="631"/>
      <c r="AJQ116" s="631"/>
      <c r="AJR116" s="631"/>
      <c r="AJS116" s="631"/>
      <c r="AJT116" s="631"/>
      <c r="AJU116" s="631"/>
      <c r="AJV116" s="631"/>
      <c r="AJW116" s="631"/>
      <c r="AJX116" s="631"/>
      <c r="AJY116" s="631"/>
      <c r="AJZ116" s="631"/>
      <c r="AKA116" s="631"/>
      <c r="AKB116" s="631"/>
      <c r="AKC116" s="631"/>
      <c r="AKD116" s="631"/>
      <c r="AKE116" s="631"/>
      <c r="AKF116" s="631"/>
      <c r="AKG116" s="631"/>
      <c r="AKH116" s="631"/>
      <c r="AKI116" s="631"/>
      <c r="AKJ116" s="631"/>
      <c r="AKK116" s="631"/>
      <c r="AKL116" s="631"/>
      <c r="AKM116" s="631"/>
      <c r="AKN116" s="631"/>
      <c r="AKO116" s="631"/>
      <c r="AKP116" s="631"/>
      <c r="AKQ116" s="631"/>
      <c r="AKR116" s="631"/>
      <c r="AKS116" s="631"/>
      <c r="AKT116" s="631"/>
      <c r="AKU116" s="631"/>
      <c r="AKV116" s="631"/>
      <c r="AKW116" s="631"/>
      <c r="AKX116" s="631"/>
      <c r="AKY116" s="631"/>
      <c r="AKZ116" s="631"/>
      <c r="ALA116" s="631"/>
      <c r="ALB116" s="631"/>
      <c r="ALC116" s="631"/>
      <c r="ALD116" s="631"/>
      <c r="ALE116" s="631"/>
      <c r="ALF116" s="631"/>
      <c r="ALG116" s="631"/>
      <c r="ALH116" s="631"/>
      <c r="ALI116" s="631"/>
      <c r="ALJ116" s="631"/>
      <c r="ALK116" s="631"/>
      <c r="ALL116" s="631"/>
      <c r="ALM116" s="631"/>
      <c r="ALN116" s="631"/>
      <c r="ALO116" s="631"/>
      <c r="ALP116" s="631"/>
      <c r="ALQ116" s="631"/>
      <c r="ALR116" s="631"/>
      <c r="ALS116" s="631"/>
      <c r="ALT116" s="631"/>
      <c r="ALU116" s="631"/>
      <c r="ALV116" s="631"/>
      <c r="ALW116" s="631"/>
      <c r="ALX116" s="631"/>
      <c r="ALY116" s="631"/>
      <c r="ALZ116" s="631"/>
      <c r="AMA116" s="631"/>
      <c r="AMB116" s="631"/>
      <c r="AMC116" s="631"/>
      <c r="AMD116" s="631"/>
      <c r="AME116" s="631"/>
      <c r="AMF116" s="631"/>
      <c r="AMG116" s="631"/>
      <c r="AMH116" s="631"/>
      <c r="AMI116" s="631"/>
      <c r="AMJ116" s="631"/>
      <c r="AMK116" s="631"/>
      <c r="AML116" s="631"/>
      <c r="AMM116" s="631"/>
      <c r="AMN116" s="631"/>
      <c r="AMO116" s="631"/>
      <c r="AMP116" s="631"/>
      <c r="AMQ116" s="631"/>
      <c r="AMR116" s="631"/>
      <c r="AMS116" s="631"/>
      <c r="AMT116" s="631"/>
      <c r="AMU116" s="631"/>
      <c r="AMV116" s="631"/>
      <c r="AMW116" s="631"/>
      <c r="AMX116" s="631"/>
      <c r="AMY116" s="631"/>
      <c r="AMZ116" s="631"/>
      <c r="ANA116" s="631"/>
      <c r="ANB116" s="631"/>
      <c r="ANC116" s="631"/>
      <c r="AND116" s="631"/>
      <c r="ANE116" s="631"/>
      <c r="ANF116" s="631"/>
      <c r="ANG116" s="631"/>
      <c r="ANH116" s="631"/>
      <c r="ANI116" s="631"/>
      <c r="ANJ116" s="631"/>
      <c r="ANK116" s="631"/>
      <c r="ANL116" s="631"/>
      <c r="ANM116" s="631"/>
      <c r="ANN116" s="631"/>
      <c r="ANO116" s="631"/>
      <c r="ANP116" s="631"/>
      <c r="ANQ116" s="631"/>
      <c r="ANR116" s="631"/>
      <c r="ANS116" s="631"/>
      <c r="ANT116" s="631"/>
      <c r="ANU116" s="631"/>
      <c r="ANV116" s="631"/>
      <c r="ANW116" s="631"/>
      <c r="ANX116" s="631"/>
      <c r="ANY116" s="631"/>
      <c r="ANZ116" s="631"/>
      <c r="AOA116" s="631"/>
      <c r="AOB116" s="631"/>
      <c r="AOC116" s="631"/>
      <c r="AOD116" s="631"/>
      <c r="AOE116" s="631"/>
      <c r="AOF116" s="631"/>
      <c r="AOG116" s="631"/>
      <c r="AOH116" s="631"/>
      <c r="AOI116" s="631"/>
      <c r="AOJ116" s="631"/>
      <c r="AOK116" s="631"/>
      <c r="AOL116" s="631"/>
      <c r="AOM116" s="631"/>
      <c r="AON116" s="631"/>
      <c r="AOO116" s="631"/>
      <c r="AOP116" s="631"/>
      <c r="AOQ116" s="631"/>
      <c r="AOR116" s="631"/>
      <c r="AOS116" s="631"/>
      <c r="AOT116" s="631"/>
      <c r="AOU116" s="631"/>
      <c r="AOV116" s="631"/>
      <c r="AOW116" s="631"/>
      <c r="AOX116" s="631"/>
      <c r="AOY116" s="631"/>
      <c r="AOZ116" s="631"/>
      <c r="APA116" s="631"/>
      <c r="APB116" s="631"/>
      <c r="APC116" s="631"/>
      <c r="APD116" s="631"/>
      <c r="APE116" s="631"/>
      <c r="APF116" s="631"/>
      <c r="APG116" s="631"/>
      <c r="APH116" s="631"/>
      <c r="API116" s="631"/>
      <c r="APJ116" s="631"/>
      <c r="APK116" s="631"/>
      <c r="APL116" s="631"/>
      <c r="APM116" s="631"/>
      <c r="APN116" s="631"/>
      <c r="APO116" s="631"/>
      <c r="APP116" s="631"/>
      <c r="APQ116" s="631"/>
      <c r="APR116" s="631"/>
      <c r="APS116" s="631"/>
      <c r="APT116" s="631"/>
      <c r="APU116" s="631"/>
      <c r="APV116" s="631"/>
      <c r="APW116" s="631"/>
      <c r="APX116" s="631"/>
      <c r="APY116" s="631"/>
      <c r="APZ116" s="631"/>
      <c r="AQA116" s="631"/>
      <c r="AQB116" s="631"/>
      <c r="AQC116" s="631"/>
      <c r="AQD116" s="631"/>
      <c r="AQE116" s="631"/>
      <c r="AQF116" s="631"/>
      <c r="AQG116" s="631"/>
      <c r="AQH116" s="631"/>
      <c r="AQI116" s="631"/>
      <c r="AQJ116" s="631"/>
      <c r="AQK116" s="631"/>
      <c r="AQL116" s="631"/>
      <c r="AQM116" s="631"/>
      <c r="AQN116" s="631"/>
      <c r="AQO116" s="631"/>
      <c r="AQP116" s="631"/>
      <c r="AQQ116" s="631"/>
      <c r="AQR116" s="631"/>
      <c r="AQS116" s="631"/>
      <c r="AQT116" s="631"/>
      <c r="AQU116" s="631"/>
      <c r="AQV116" s="631"/>
      <c r="AQW116" s="631"/>
      <c r="AQX116" s="631"/>
      <c r="AQY116" s="631"/>
      <c r="AQZ116" s="631"/>
      <c r="ARA116" s="631"/>
      <c r="ARB116" s="631"/>
      <c r="ARC116" s="631"/>
      <c r="ARD116" s="631"/>
      <c r="ARE116" s="631"/>
      <c r="ARF116" s="631"/>
      <c r="ARG116" s="631"/>
      <c r="ARH116" s="631"/>
      <c r="ARI116" s="631"/>
      <c r="ARJ116" s="631"/>
      <c r="ARK116" s="631"/>
      <c r="ARL116" s="631"/>
      <c r="ARM116" s="631"/>
      <c r="ARN116" s="631"/>
      <c r="ARO116" s="631"/>
      <c r="ARP116" s="631"/>
      <c r="ARQ116" s="631"/>
      <c r="ARR116" s="631"/>
      <c r="ARS116" s="631"/>
      <c r="ART116" s="631"/>
      <c r="ARU116" s="631"/>
      <c r="ARV116" s="631"/>
      <c r="ARW116" s="631"/>
      <c r="ARX116" s="631"/>
      <c r="ARY116" s="631"/>
      <c r="ARZ116" s="631"/>
      <c r="ASA116" s="631"/>
      <c r="ASB116" s="631"/>
      <c r="ASC116" s="631"/>
      <c r="ASD116" s="631"/>
      <c r="ASE116" s="631"/>
      <c r="ASF116" s="631"/>
      <c r="ASG116" s="631"/>
      <c r="ASH116" s="631"/>
      <c r="ASI116" s="631"/>
      <c r="ASJ116" s="631"/>
      <c r="ASK116" s="631"/>
      <c r="ASL116" s="631"/>
      <c r="ASM116" s="631"/>
      <c r="ASN116" s="631"/>
      <c r="ASO116" s="631"/>
      <c r="ASP116" s="631"/>
      <c r="ASQ116" s="631"/>
      <c r="ASR116" s="631"/>
      <c r="ASS116" s="631"/>
      <c r="AST116" s="631"/>
      <c r="ASU116" s="631"/>
      <c r="ASV116" s="631"/>
      <c r="ASW116" s="631"/>
      <c r="ASX116" s="631"/>
      <c r="ASY116" s="631"/>
      <c r="ASZ116" s="631"/>
      <c r="ATA116" s="631"/>
      <c r="ATB116" s="631"/>
      <c r="ATC116" s="631"/>
      <c r="ATD116" s="631"/>
      <c r="ATE116" s="631"/>
      <c r="ATF116" s="631"/>
      <c r="ATG116" s="631"/>
      <c r="ATH116" s="631"/>
      <c r="ATI116" s="631"/>
      <c r="ATJ116" s="631"/>
      <c r="ATK116" s="631"/>
      <c r="ATL116" s="631"/>
      <c r="ATM116" s="631"/>
      <c r="ATN116" s="631"/>
      <c r="ATO116" s="631"/>
      <c r="ATP116" s="631"/>
      <c r="ATQ116" s="631"/>
      <c r="ATR116" s="631"/>
      <c r="ATS116" s="631"/>
      <c r="ATT116" s="631"/>
      <c r="ATU116" s="631"/>
      <c r="ATV116" s="631"/>
      <c r="ATW116" s="631"/>
      <c r="ATX116" s="631"/>
      <c r="ATY116" s="631"/>
      <c r="ATZ116" s="631"/>
      <c r="AUA116" s="631"/>
      <c r="AUB116" s="631"/>
      <c r="AUC116" s="631"/>
      <c r="AUD116" s="631"/>
      <c r="AUE116" s="631"/>
      <c r="AUF116" s="631"/>
      <c r="AUG116" s="631"/>
      <c r="AUH116" s="631"/>
      <c r="AUI116" s="631"/>
      <c r="AUJ116" s="631"/>
      <c r="AUK116" s="631"/>
      <c r="AUL116" s="631"/>
      <c r="AUM116" s="631"/>
      <c r="AUN116" s="631"/>
      <c r="AUO116" s="631"/>
      <c r="AUP116" s="631"/>
      <c r="AUQ116" s="631"/>
      <c r="AUR116" s="631"/>
      <c r="AUS116" s="631"/>
      <c r="AUT116" s="631"/>
      <c r="AUU116" s="631"/>
      <c r="AUV116" s="631"/>
      <c r="AUW116" s="631"/>
      <c r="AUX116" s="631"/>
      <c r="AUY116" s="631"/>
      <c r="AUZ116" s="631"/>
      <c r="AVA116" s="631"/>
      <c r="AVB116" s="631"/>
      <c r="AVC116" s="631"/>
      <c r="AVD116" s="631"/>
      <c r="AVE116" s="631"/>
      <c r="AVF116" s="631"/>
      <c r="AVG116" s="631"/>
      <c r="AVH116" s="631"/>
      <c r="AVI116" s="631"/>
      <c r="AVJ116" s="631"/>
      <c r="AVK116" s="631"/>
      <c r="AVL116" s="631"/>
      <c r="AVM116" s="631"/>
      <c r="AVN116" s="631"/>
      <c r="AVO116" s="631"/>
      <c r="AVP116" s="631"/>
      <c r="AVQ116" s="631"/>
      <c r="AVR116" s="631"/>
      <c r="AVS116" s="631"/>
      <c r="AVT116" s="631"/>
      <c r="AVU116" s="631"/>
      <c r="AVV116" s="631"/>
      <c r="AVW116" s="631"/>
      <c r="AVX116" s="631"/>
      <c r="AVY116" s="631"/>
      <c r="AVZ116" s="631"/>
      <c r="AWA116" s="631"/>
      <c r="AWB116" s="631"/>
      <c r="AWC116" s="631"/>
      <c r="AWD116" s="631"/>
      <c r="AWE116" s="631"/>
      <c r="AWF116" s="631"/>
      <c r="AWG116" s="631"/>
      <c r="AWH116" s="631"/>
      <c r="AWI116" s="631"/>
      <c r="AWJ116" s="631"/>
      <c r="AWK116" s="631"/>
      <c r="AWL116" s="631"/>
      <c r="AWM116" s="631"/>
      <c r="AWN116" s="631"/>
      <c r="AWO116" s="631"/>
      <c r="AWP116" s="631"/>
      <c r="AWQ116" s="631"/>
      <c r="AWR116" s="631"/>
      <c r="AWS116" s="631"/>
      <c r="AWT116" s="631"/>
      <c r="AWU116" s="631"/>
      <c r="AWV116" s="631"/>
      <c r="AWW116" s="631"/>
      <c r="AWX116" s="631"/>
      <c r="AWY116" s="631"/>
      <c r="AWZ116" s="631"/>
      <c r="AXA116" s="631"/>
      <c r="AXB116" s="631"/>
      <c r="AXC116" s="631"/>
      <c r="AXD116" s="631"/>
      <c r="AXE116" s="631"/>
      <c r="AXF116" s="631"/>
      <c r="AXG116" s="631"/>
      <c r="AXH116" s="631"/>
      <c r="AXI116" s="631"/>
      <c r="AXJ116" s="631"/>
      <c r="AXK116" s="631"/>
      <c r="AXL116" s="631"/>
      <c r="AXM116" s="631"/>
      <c r="AXN116" s="631"/>
      <c r="AXO116" s="631"/>
      <c r="AXP116" s="631"/>
      <c r="AXQ116" s="631"/>
      <c r="AXR116" s="631"/>
      <c r="AXS116" s="631"/>
      <c r="AXT116" s="631"/>
      <c r="AXU116" s="631"/>
      <c r="AXV116" s="631"/>
      <c r="AXW116" s="631"/>
      <c r="AXX116" s="631"/>
      <c r="AXY116" s="631"/>
      <c r="AXZ116" s="631"/>
      <c r="AYA116" s="631"/>
      <c r="AYB116" s="631"/>
      <c r="AYC116" s="631"/>
      <c r="AYD116" s="631"/>
      <c r="AYE116" s="631"/>
      <c r="AYF116" s="631"/>
      <c r="AYG116" s="631"/>
      <c r="AYH116" s="631"/>
      <c r="AYI116" s="631"/>
      <c r="AYJ116" s="631"/>
      <c r="AYK116" s="631"/>
      <c r="AYL116" s="631"/>
      <c r="AYM116" s="631"/>
      <c r="AYN116" s="631"/>
      <c r="AYO116" s="631"/>
      <c r="AYP116" s="631"/>
      <c r="AYQ116" s="631"/>
      <c r="AYR116" s="631"/>
      <c r="AYS116" s="631"/>
      <c r="AYT116" s="631"/>
      <c r="AYU116" s="631"/>
      <c r="AYV116" s="631"/>
      <c r="AYW116" s="631"/>
      <c r="AYX116" s="631"/>
      <c r="AYY116" s="631"/>
      <c r="AYZ116" s="631"/>
      <c r="AZA116" s="631"/>
      <c r="AZB116" s="631"/>
      <c r="AZC116" s="631"/>
      <c r="AZD116" s="631"/>
      <c r="AZE116" s="631"/>
      <c r="AZF116" s="631"/>
      <c r="AZG116" s="631"/>
      <c r="AZH116" s="631"/>
      <c r="AZI116" s="631"/>
      <c r="AZJ116" s="631"/>
      <c r="AZK116" s="631"/>
      <c r="AZL116" s="631"/>
      <c r="AZM116" s="631"/>
      <c r="AZN116" s="631"/>
      <c r="AZO116" s="631"/>
      <c r="AZP116" s="631"/>
      <c r="AZQ116" s="631"/>
      <c r="AZR116" s="631"/>
      <c r="AZS116" s="631"/>
      <c r="AZT116" s="631"/>
      <c r="AZU116" s="631"/>
      <c r="AZV116" s="631"/>
      <c r="AZW116" s="631"/>
      <c r="AZX116" s="631"/>
      <c r="AZY116" s="631"/>
      <c r="AZZ116" s="631"/>
      <c r="BAA116" s="631"/>
      <c r="BAB116" s="631"/>
      <c r="BAC116" s="631"/>
      <c r="BAD116" s="631"/>
      <c r="BAE116" s="631"/>
      <c r="BAF116" s="631"/>
      <c r="BAG116" s="631"/>
      <c r="BAH116" s="631"/>
      <c r="BAI116" s="631"/>
      <c r="BAJ116" s="631"/>
      <c r="BAK116" s="631"/>
      <c r="BAL116" s="631"/>
      <c r="BAM116" s="631"/>
      <c r="BAN116" s="631"/>
      <c r="BAO116" s="631"/>
      <c r="BAP116" s="631"/>
      <c r="BAQ116" s="631"/>
      <c r="BAR116" s="631"/>
      <c r="BAS116" s="631"/>
      <c r="BAT116" s="631"/>
      <c r="BAU116" s="631"/>
      <c r="BAV116" s="631"/>
      <c r="BAW116" s="631"/>
      <c r="BAX116" s="631"/>
      <c r="BAY116" s="631"/>
      <c r="BAZ116" s="631"/>
      <c r="BBA116" s="631"/>
      <c r="BBB116" s="631"/>
      <c r="BBC116" s="631"/>
      <c r="BBD116" s="631"/>
      <c r="BBE116" s="631"/>
      <c r="BBF116" s="631"/>
      <c r="BBG116" s="631"/>
      <c r="BBH116" s="631"/>
      <c r="BBI116" s="631"/>
      <c r="BBJ116" s="631"/>
      <c r="BBK116" s="631"/>
      <c r="BBL116" s="631"/>
      <c r="BBM116" s="631"/>
      <c r="BBN116" s="631"/>
      <c r="BBO116" s="631"/>
      <c r="BBP116" s="631"/>
      <c r="BBQ116" s="631"/>
      <c r="BBR116" s="631"/>
      <c r="BBS116" s="631"/>
      <c r="BBT116" s="631"/>
      <c r="BBU116" s="631"/>
      <c r="BBV116" s="631"/>
      <c r="BBW116" s="631"/>
      <c r="BBX116" s="631"/>
      <c r="BBY116" s="631"/>
      <c r="BBZ116" s="631"/>
      <c r="BCA116" s="631"/>
      <c r="BCB116" s="631"/>
      <c r="BCC116" s="631"/>
      <c r="BCD116" s="631"/>
      <c r="BCE116" s="631"/>
      <c r="BCF116" s="631"/>
      <c r="BCG116" s="631"/>
      <c r="BCH116" s="631"/>
      <c r="BCI116" s="631"/>
      <c r="BCJ116" s="631"/>
      <c r="BCK116" s="631"/>
      <c r="BCL116" s="631"/>
      <c r="BCM116" s="631"/>
      <c r="BCN116" s="631"/>
      <c r="BCO116" s="631"/>
      <c r="BCP116" s="631"/>
      <c r="BCQ116" s="631"/>
      <c r="BCR116" s="631"/>
      <c r="BCS116" s="631"/>
      <c r="BCT116" s="631"/>
      <c r="BCU116" s="631"/>
      <c r="BCV116" s="631"/>
      <c r="BCW116" s="631"/>
      <c r="BCX116" s="631"/>
      <c r="BCY116" s="631"/>
      <c r="BCZ116" s="631"/>
      <c r="BDA116" s="631"/>
      <c r="BDB116" s="631"/>
      <c r="BDC116" s="631"/>
      <c r="BDD116" s="631"/>
      <c r="BDE116" s="631"/>
      <c r="BDF116" s="631"/>
      <c r="BDG116" s="631"/>
      <c r="BDH116" s="631"/>
      <c r="BDI116" s="631"/>
      <c r="BDJ116" s="631"/>
      <c r="BDK116" s="631"/>
    </row>
    <row r="117" spans="1:1467" customFormat="1">
      <c r="A117" s="631"/>
      <c r="B117" s="663" t="s">
        <v>59</v>
      </c>
      <c r="C117" s="517">
        <v>0.05</v>
      </c>
      <c r="D117" s="665">
        <v>7.5</v>
      </c>
      <c r="E117" s="667" t="s">
        <v>363</v>
      </c>
      <c r="F117" s="666">
        <v>7.5</v>
      </c>
      <c r="G117" s="631"/>
      <c r="H117" s="631"/>
      <c r="I117" s="631"/>
      <c r="J117" s="631"/>
      <c r="K117" s="631"/>
      <c r="L117" s="631"/>
      <c r="M117" s="631"/>
      <c r="N117" s="631"/>
      <c r="O117" s="631"/>
      <c r="P117" s="631"/>
      <c r="Q117" s="631"/>
      <c r="R117" s="631"/>
      <c r="S117" s="631"/>
      <c r="T117" s="631"/>
      <c r="U117" s="631"/>
      <c r="V117" s="631"/>
      <c r="W117" s="631"/>
      <c r="X117" s="631"/>
      <c r="Y117" s="631"/>
      <c r="Z117" s="631"/>
      <c r="AA117" s="631"/>
      <c r="AB117" s="631"/>
      <c r="AC117" s="631"/>
      <c r="AD117" s="631"/>
      <c r="AE117" s="631"/>
      <c r="AF117" s="631"/>
      <c r="AG117" s="631"/>
      <c r="AH117" s="631"/>
      <c r="AI117" s="631"/>
      <c r="AJ117" s="631"/>
      <c r="AK117" s="631"/>
      <c r="AL117" s="631"/>
      <c r="AM117" s="631"/>
      <c r="AN117" s="631"/>
      <c r="AO117" s="631"/>
      <c r="AP117" s="631"/>
      <c r="AQ117" s="631"/>
      <c r="AR117" s="631"/>
      <c r="AS117" s="631"/>
      <c r="AT117" s="631"/>
      <c r="AU117" s="631"/>
      <c r="AV117" s="631"/>
      <c r="AW117" s="631"/>
      <c r="AX117" s="631"/>
      <c r="AY117" s="631"/>
      <c r="AZ117" s="631"/>
      <c r="BA117" s="631"/>
      <c r="BB117" s="631"/>
      <c r="BC117" s="631"/>
      <c r="BD117" s="631"/>
      <c r="BE117" s="631"/>
      <c r="BF117" s="631"/>
      <c r="BG117" s="631"/>
      <c r="BH117" s="631"/>
      <c r="BI117" s="631"/>
      <c r="BJ117" s="631"/>
      <c r="BK117" s="631"/>
      <c r="BL117" s="631"/>
      <c r="BM117" s="631"/>
      <c r="BN117" s="631"/>
      <c r="BO117" s="631"/>
      <c r="BP117" s="631"/>
      <c r="BQ117" s="631"/>
      <c r="BR117" s="631"/>
      <c r="BS117" s="631"/>
      <c r="BT117" s="631"/>
      <c r="BU117" s="631"/>
      <c r="BV117" s="631"/>
      <c r="BW117" s="631"/>
      <c r="BX117" s="631"/>
      <c r="BY117" s="631"/>
      <c r="BZ117" s="631"/>
      <c r="CA117" s="631"/>
      <c r="CB117" s="631"/>
      <c r="CC117" s="631"/>
      <c r="CD117" s="631"/>
      <c r="CE117" s="631"/>
      <c r="CF117" s="631"/>
      <c r="CG117" s="631"/>
      <c r="CH117" s="631"/>
      <c r="CI117" s="631"/>
      <c r="CJ117" s="631"/>
      <c r="CK117" s="631"/>
      <c r="CL117" s="631"/>
      <c r="CM117" s="631"/>
      <c r="CN117" s="631"/>
      <c r="CO117" s="631"/>
      <c r="CP117" s="631"/>
      <c r="CQ117" s="631"/>
      <c r="CR117" s="631"/>
      <c r="CS117" s="631"/>
      <c r="CT117" s="631"/>
      <c r="CU117" s="631"/>
      <c r="CV117" s="631"/>
      <c r="CW117" s="631"/>
      <c r="CX117" s="631"/>
      <c r="CY117" s="631"/>
      <c r="CZ117" s="631"/>
      <c r="DA117" s="631"/>
      <c r="DB117" s="631"/>
      <c r="DC117" s="631"/>
      <c r="DD117" s="631"/>
      <c r="DE117" s="631"/>
      <c r="DF117" s="631"/>
      <c r="DG117" s="631"/>
      <c r="DH117" s="631"/>
      <c r="DI117" s="631"/>
      <c r="DJ117" s="631"/>
      <c r="DK117" s="631"/>
      <c r="DL117" s="631"/>
      <c r="DM117" s="631"/>
      <c r="DN117" s="631"/>
      <c r="DO117" s="631"/>
      <c r="DP117" s="631"/>
      <c r="DQ117" s="631"/>
      <c r="DR117" s="631"/>
      <c r="DS117" s="631"/>
      <c r="DT117" s="631"/>
      <c r="DU117" s="631"/>
      <c r="DV117" s="631"/>
      <c r="DW117" s="631"/>
      <c r="DX117" s="631"/>
      <c r="DY117" s="631"/>
      <c r="DZ117" s="631"/>
      <c r="EA117" s="631"/>
      <c r="EB117" s="631"/>
      <c r="EC117" s="631"/>
      <c r="ED117" s="631"/>
      <c r="EE117" s="631"/>
      <c r="EF117" s="631"/>
      <c r="EG117" s="631"/>
      <c r="EH117" s="631"/>
      <c r="EI117" s="631"/>
      <c r="EJ117" s="631"/>
      <c r="EK117" s="631"/>
      <c r="EL117" s="631"/>
      <c r="EM117" s="631"/>
      <c r="EN117" s="631"/>
      <c r="EO117" s="631"/>
      <c r="EP117" s="631"/>
      <c r="EQ117" s="631"/>
      <c r="ER117" s="631"/>
      <c r="ES117" s="631"/>
      <c r="ET117" s="631"/>
      <c r="EU117" s="631"/>
      <c r="EV117" s="631"/>
      <c r="EW117" s="631"/>
      <c r="EX117" s="631"/>
      <c r="EY117" s="631"/>
      <c r="EZ117" s="631"/>
      <c r="FA117" s="631"/>
      <c r="FB117" s="631"/>
      <c r="FC117" s="631"/>
      <c r="FD117" s="631"/>
      <c r="FE117" s="631"/>
      <c r="FF117" s="631"/>
      <c r="FG117" s="631"/>
      <c r="FH117" s="631"/>
      <c r="FI117" s="631"/>
      <c r="FJ117" s="631"/>
      <c r="FK117" s="631"/>
      <c r="FL117" s="631"/>
      <c r="FM117" s="631"/>
      <c r="FN117" s="631"/>
      <c r="FO117" s="631"/>
      <c r="FP117" s="631"/>
      <c r="FQ117" s="631"/>
      <c r="FR117" s="631"/>
      <c r="FS117" s="631"/>
      <c r="FT117" s="631"/>
      <c r="FU117" s="631"/>
      <c r="FV117" s="631"/>
      <c r="FW117" s="631"/>
      <c r="FX117" s="631"/>
      <c r="FY117" s="631"/>
      <c r="FZ117" s="631"/>
      <c r="GA117" s="631"/>
      <c r="GB117" s="631"/>
      <c r="GC117" s="631"/>
      <c r="GD117" s="631"/>
      <c r="GE117" s="631"/>
      <c r="GF117" s="631"/>
      <c r="GG117" s="631"/>
      <c r="GH117" s="631"/>
      <c r="GI117" s="631"/>
      <c r="GJ117" s="631"/>
      <c r="GK117" s="631"/>
      <c r="GL117" s="631"/>
      <c r="GM117" s="631"/>
      <c r="GN117" s="631"/>
      <c r="GO117" s="631"/>
      <c r="GP117" s="631"/>
      <c r="GQ117" s="631"/>
      <c r="GR117" s="631"/>
      <c r="GS117" s="631"/>
      <c r="GT117" s="631"/>
      <c r="GU117" s="631"/>
      <c r="GV117" s="631"/>
      <c r="GW117" s="631"/>
      <c r="GX117" s="631"/>
      <c r="GY117" s="631"/>
      <c r="GZ117" s="631"/>
      <c r="HA117" s="631"/>
      <c r="HB117" s="631"/>
      <c r="HC117" s="631"/>
      <c r="HD117" s="631"/>
      <c r="HE117" s="631"/>
      <c r="HF117" s="631"/>
      <c r="HG117" s="631"/>
      <c r="HH117" s="631"/>
      <c r="HI117" s="631"/>
      <c r="HJ117" s="631"/>
      <c r="HK117" s="631"/>
      <c r="HL117" s="631"/>
      <c r="HM117" s="631"/>
      <c r="HN117" s="631"/>
      <c r="HO117" s="631"/>
      <c r="HP117" s="631"/>
      <c r="HQ117" s="631"/>
      <c r="HR117" s="631"/>
      <c r="HS117" s="631"/>
      <c r="HT117" s="631"/>
      <c r="HU117" s="631"/>
      <c r="HV117" s="631"/>
      <c r="HW117" s="631"/>
      <c r="HX117" s="631"/>
      <c r="HY117" s="631"/>
      <c r="HZ117" s="631"/>
      <c r="IA117" s="631"/>
      <c r="IB117" s="631"/>
      <c r="IC117" s="631"/>
      <c r="ID117" s="631"/>
      <c r="IE117" s="631"/>
      <c r="IF117" s="631"/>
      <c r="IG117" s="631"/>
      <c r="IH117" s="631"/>
      <c r="II117" s="631"/>
      <c r="IJ117" s="631"/>
      <c r="IK117" s="631"/>
      <c r="IL117" s="631"/>
      <c r="IM117" s="631"/>
      <c r="IN117" s="631"/>
      <c r="IO117" s="631"/>
      <c r="IP117" s="631"/>
      <c r="IQ117" s="631"/>
      <c r="IR117" s="631"/>
      <c r="IS117" s="631"/>
      <c r="IT117" s="631"/>
      <c r="IU117" s="631"/>
      <c r="IV117" s="631"/>
      <c r="IW117" s="631"/>
      <c r="IX117" s="631"/>
      <c r="IY117" s="631"/>
      <c r="IZ117" s="631"/>
      <c r="JA117" s="631"/>
      <c r="JB117" s="631"/>
      <c r="JC117" s="631"/>
      <c r="JD117" s="631"/>
      <c r="JE117" s="631"/>
      <c r="JF117" s="631"/>
      <c r="JG117" s="631"/>
      <c r="JH117" s="631"/>
      <c r="JI117" s="631"/>
      <c r="JJ117" s="631"/>
      <c r="JK117" s="631"/>
      <c r="JL117" s="631"/>
      <c r="JM117" s="631"/>
      <c r="JN117" s="631"/>
      <c r="JO117" s="631"/>
      <c r="JP117" s="631"/>
      <c r="JQ117" s="631"/>
      <c r="JR117" s="631"/>
      <c r="JS117" s="631"/>
      <c r="JT117" s="631"/>
      <c r="JU117" s="631"/>
      <c r="JV117" s="631"/>
      <c r="JW117" s="631"/>
      <c r="JX117" s="631"/>
      <c r="JY117" s="631"/>
      <c r="JZ117" s="631"/>
      <c r="KA117" s="631"/>
      <c r="KB117" s="631"/>
      <c r="KC117" s="631"/>
      <c r="KD117" s="631"/>
      <c r="KE117" s="631"/>
      <c r="KF117" s="631"/>
      <c r="KG117" s="631"/>
      <c r="KH117" s="631"/>
      <c r="KI117" s="631"/>
      <c r="KJ117" s="631"/>
      <c r="KK117" s="631"/>
      <c r="KL117" s="631"/>
      <c r="KM117" s="631"/>
      <c r="KN117" s="631"/>
      <c r="KO117" s="631"/>
      <c r="KP117" s="631"/>
      <c r="KQ117" s="631"/>
      <c r="KR117" s="631"/>
      <c r="KS117" s="631"/>
      <c r="KT117" s="631"/>
      <c r="KU117" s="631"/>
      <c r="KV117" s="631"/>
      <c r="KW117" s="631"/>
      <c r="KX117" s="631"/>
      <c r="KY117" s="631"/>
      <c r="KZ117" s="631"/>
      <c r="LA117" s="631"/>
      <c r="LB117" s="631"/>
      <c r="LC117" s="631"/>
      <c r="LD117" s="631"/>
      <c r="LE117" s="631"/>
      <c r="LF117" s="631"/>
      <c r="LG117" s="631"/>
      <c r="LH117" s="631"/>
      <c r="LI117" s="631"/>
      <c r="LJ117" s="631"/>
      <c r="LK117" s="631"/>
      <c r="LL117" s="631"/>
      <c r="LM117" s="631"/>
      <c r="LN117" s="631"/>
      <c r="LO117" s="631"/>
      <c r="LP117" s="631"/>
      <c r="LQ117" s="631"/>
      <c r="LR117" s="631"/>
      <c r="LS117" s="631"/>
      <c r="LT117" s="631"/>
      <c r="LU117" s="631"/>
      <c r="LV117" s="631"/>
      <c r="LW117" s="631"/>
      <c r="LX117" s="631"/>
      <c r="LY117" s="631"/>
      <c r="LZ117" s="631"/>
      <c r="MA117" s="631"/>
      <c r="MB117" s="631"/>
      <c r="MC117" s="631"/>
      <c r="MD117" s="631"/>
      <c r="ME117" s="631"/>
      <c r="MF117" s="631"/>
      <c r="MG117" s="631"/>
      <c r="MH117" s="631"/>
      <c r="MI117" s="631"/>
      <c r="MJ117" s="631"/>
      <c r="MK117" s="631"/>
      <c r="ML117" s="631"/>
      <c r="MM117" s="631"/>
      <c r="MN117" s="631"/>
      <c r="MO117" s="631"/>
      <c r="MP117" s="631"/>
      <c r="MQ117" s="631"/>
      <c r="MR117" s="631"/>
      <c r="MS117" s="631"/>
      <c r="MT117" s="631"/>
      <c r="MU117" s="631"/>
      <c r="MV117" s="631"/>
      <c r="MW117" s="631"/>
      <c r="MX117" s="631"/>
      <c r="MY117" s="631"/>
      <c r="MZ117" s="631"/>
      <c r="NA117" s="631"/>
      <c r="NB117" s="631"/>
      <c r="NC117" s="631"/>
      <c r="ND117" s="631"/>
      <c r="NE117" s="631"/>
      <c r="NF117" s="631"/>
      <c r="NG117" s="631"/>
      <c r="NH117" s="631"/>
      <c r="NI117" s="631"/>
      <c r="NJ117" s="631"/>
      <c r="NK117" s="631"/>
      <c r="NL117" s="631"/>
      <c r="NM117" s="631"/>
      <c r="NN117" s="631"/>
      <c r="NO117" s="631"/>
      <c r="NP117" s="631"/>
      <c r="NQ117" s="631"/>
      <c r="NR117" s="631"/>
      <c r="NS117" s="631"/>
      <c r="NT117" s="631"/>
      <c r="NU117" s="631"/>
      <c r="NV117" s="631"/>
      <c r="NW117" s="631"/>
      <c r="NX117" s="631"/>
      <c r="NY117" s="631"/>
      <c r="NZ117" s="631"/>
      <c r="OA117" s="631"/>
      <c r="OB117" s="631"/>
      <c r="OC117" s="631"/>
      <c r="OD117" s="631"/>
      <c r="OE117" s="631"/>
      <c r="OF117" s="631"/>
      <c r="OG117" s="631"/>
      <c r="OH117" s="631"/>
      <c r="OI117" s="631"/>
      <c r="OJ117" s="631"/>
      <c r="OK117" s="631"/>
      <c r="OL117" s="631"/>
      <c r="OM117" s="631"/>
      <c r="ON117" s="631"/>
      <c r="OO117" s="631"/>
      <c r="OP117" s="631"/>
      <c r="OQ117" s="631"/>
      <c r="OR117" s="631"/>
      <c r="OS117" s="631"/>
      <c r="OT117" s="631"/>
      <c r="OU117" s="631"/>
      <c r="OV117" s="631"/>
      <c r="OW117" s="631"/>
      <c r="OX117" s="631"/>
      <c r="OY117" s="631"/>
      <c r="OZ117" s="631"/>
      <c r="PA117" s="631"/>
      <c r="PB117" s="631"/>
      <c r="PC117" s="631"/>
      <c r="PD117" s="631"/>
      <c r="PE117" s="631"/>
      <c r="PF117" s="631"/>
      <c r="PG117" s="631"/>
      <c r="PH117" s="631"/>
      <c r="PI117" s="631"/>
      <c r="PJ117" s="631"/>
      <c r="PK117" s="631"/>
      <c r="PL117" s="631"/>
      <c r="PM117" s="631"/>
      <c r="PN117" s="631"/>
      <c r="PO117" s="631"/>
      <c r="PP117" s="631"/>
      <c r="PQ117" s="631"/>
      <c r="PR117" s="631"/>
      <c r="PS117" s="631"/>
      <c r="PT117" s="631"/>
      <c r="PU117" s="631"/>
      <c r="PV117" s="631"/>
      <c r="PW117" s="631"/>
      <c r="PX117" s="631"/>
      <c r="PY117" s="631"/>
      <c r="PZ117" s="631"/>
      <c r="QA117" s="631"/>
      <c r="QB117" s="631"/>
      <c r="QC117" s="631"/>
      <c r="QD117" s="631"/>
      <c r="QE117" s="631"/>
      <c r="QF117" s="631"/>
      <c r="QG117" s="631"/>
      <c r="QH117" s="631"/>
      <c r="QI117" s="631"/>
      <c r="QJ117" s="631"/>
      <c r="QK117" s="631"/>
      <c r="QL117" s="631"/>
      <c r="QM117" s="631"/>
      <c r="QN117" s="631"/>
      <c r="QO117" s="631"/>
      <c r="QP117" s="631"/>
      <c r="QQ117" s="631"/>
      <c r="QR117" s="631"/>
      <c r="QS117" s="631"/>
      <c r="QT117" s="631"/>
      <c r="QU117" s="631"/>
      <c r="QV117" s="631"/>
      <c r="QW117" s="631"/>
      <c r="QX117" s="631"/>
      <c r="QY117" s="631"/>
      <c r="QZ117" s="631"/>
      <c r="RA117" s="631"/>
      <c r="RB117" s="631"/>
      <c r="RC117" s="631"/>
      <c r="RD117" s="631"/>
      <c r="RE117" s="631"/>
      <c r="RF117" s="631"/>
      <c r="RG117" s="631"/>
      <c r="RH117" s="631"/>
      <c r="RI117" s="631"/>
      <c r="RJ117" s="631"/>
      <c r="RK117" s="631"/>
      <c r="RL117" s="631"/>
      <c r="RM117" s="631"/>
      <c r="RN117" s="631"/>
      <c r="RO117" s="631"/>
      <c r="RP117" s="631"/>
      <c r="RQ117" s="631"/>
      <c r="RR117" s="631"/>
      <c r="RS117" s="631"/>
      <c r="RT117" s="631"/>
      <c r="RU117" s="631"/>
      <c r="RV117" s="631"/>
      <c r="RW117" s="631"/>
      <c r="RX117" s="631"/>
      <c r="RY117" s="631"/>
      <c r="RZ117" s="631"/>
      <c r="SA117" s="631"/>
      <c r="SB117" s="631"/>
      <c r="SC117" s="631"/>
      <c r="SD117" s="631"/>
      <c r="SE117" s="631"/>
      <c r="SF117" s="631"/>
      <c r="SG117" s="631"/>
      <c r="SH117" s="631"/>
      <c r="SI117" s="631"/>
      <c r="SJ117" s="631"/>
      <c r="SK117" s="631"/>
      <c r="SL117" s="631"/>
      <c r="SM117" s="631"/>
      <c r="SN117" s="631"/>
      <c r="SO117" s="631"/>
      <c r="SP117" s="631"/>
      <c r="SQ117" s="631"/>
      <c r="SR117" s="631"/>
      <c r="SS117" s="631"/>
      <c r="ST117" s="631"/>
      <c r="SU117" s="631"/>
      <c r="SV117" s="631"/>
      <c r="SW117" s="631"/>
      <c r="SX117" s="631"/>
      <c r="SY117" s="631"/>
      <c r="SZ117" s="631"/>
      <c r="TA117" s="631"/>
      <c r="TB117" s="631"/>
      <c r="TC117" s="631"/>
      <c r="TD117" s="631"/>
      <c r="TE117" s="631"/>
      <c r="TF117" s="631"/>
      <c r="TG117" s="631"/>
      <c r="TH117" s="631"/>
      <c r="TI117" s="631"/>
      <c r="TJ117" s="631"/>
      <c r="TK117" s="631"/>
      <c r="TL117" s="631"/>
      <c r="TM117" s="631"/>
      <c r="TN117" s="631"/>
      <c r="TO117" s="631"/>
      <c r="TP117" s="631"/>
      <c r="TQ117" s="631"/>
      <c r="TR117" s="631"/>
      <c r="TS117" s="631"/>
      <c r="TT117" s="631"/>
      <c r="TU117" s="631"/>
      <c r="TV117" s="631"/>
      <c r="TW117" s="631"/>
      <c r="TX117" s="631"/>
      <c r="TY117" s="631"/>
      <c r="TZ117" s="631"/>
      <c r="UA117" s="631"/>
      <c r="UB117" s="631"/>
      <c r="UC117" s="631"/>
      <c r="UD117" s="631"/>
      <c r="UE117" s="631"/>
      <c r="UF117" s="631"/>
      <c r="UG117" s="631"/>
      <c r="UH117" s="631"/>
      <c r="UI117" s="631"/>
      <c r="UJ117" s="631"/>
      <c r="UK117" s="631"/>
      <c r="UL117" s="631"/>
      <c r="UM117" s="631"/>
      <c r="UN117" s="631"/>
      <c r="UO117" s="631"/>
      <c r="UP117" s="631"/>
      <c r="UQ117" s="631"/>
      <c r="UR117" s="631"/>
      <c r="US117" s="631"/>
      <c r="UT117" s="631"/>
      <c r="UU117" s="631"/>
      <c r="UV117" s="631"/>
      <c r="UW117" s="631"/>
      <c r="UX117" s="631"/>
      <c r="UY117" s="631"/>
      <c r="UZ117" s="631"/>
      <c r="VA117" s="631"/>
      <c r="VB117" s="631"/>
      <c r="VC117" s="631"/>
      <c r="VD117" s="631"/>
      <c r="VE117" s="631"/>
      <c r="VF117" s="631"/>
      <c r="VG117" s="631"/>
      <c r="VH117" s="631"/>
      <c r="VI117" s="631"/>
      <c r="VJ117" s="631"/>
      <c r="VK117" s="631"/>
      <c r="VL117" s="631"/>
      <c r="VM117" s="631"/>
      <c r="VN117" s="631"/>
      <c r="VO117" s="631"/>
      <c r="VP117" s="631"/>
      <c r="VQ117" s="631"/>
      <c r="VR117" s="631"/>
      <c r="VS117" s="631"/>
      <c r="VT117" s="631"/>
      <c r="VU117" s="631"/>
      <c r="VV117" s="631"/>
      <c r="VW117" s="631"/>
      <c r="VX117" s="631"/>
      <c r="VY117" s="631"/>
      <c r="VZ117" s="631"/>
      <c r="WA117" s="631"/>
      <c r="WB117" s="631"/>
      <c r="WC117" s="631"/>
      <c r="WD117" s="631"/>
      <c r="WE117" s="631"/>
      <c r="WF117" s="631"/>
      <c r="WG117" s="631"/>
      <c r="WH117" s="631"/>
      <c r="WI117" s="631"/>
      <c r="WJ117" s="631"/>
      <c r="WK117" s="631"/>
      <c r="WL117" s="631"/>
      <c r="WM117" s="631"/>
      <c r="WN117" s="631"/>
      <c r="WO117" s="631"/>
      <c r="WP117" s="631"/>
      <c r="WQ117" s="631"/>
      <c r="WR117" s="631"/>
      <c r="WS117" s="631"/>
      <c r="WT117" s="631"/>
      <c r="WU117" s="631"/>
      <c r="WV117" s="631"/>
      <c r="WW117" s="631"/>
      <c r="WX117" s="631"/>
      <c r="WY117" s="631"/>
      <c r="WZ117" s="631"/>
      <c r="XA117" s="631"/>
      <c r="XB117" s="631"/>
      <c r="XC117" s="631"/>
      <c r="XD117" s="631"/>
      <c r="XE117" s="631"/>
      <c r="XF117" s="631"/>
      <c r="XG117" s="631"/>
      <c r="XH117" s="631"/>
      <c r="XI117" s="631"/>
      <c r="XJ117" s="631"/>
      <c r="XK117" s="631"/>
      <c r="XL117" s="631"/>
      <c r="XM117" s="631"/>
      <c r="XN117" s="631"/>
      <c r="XO117" s="631"/>
      <c r="XP117" s="631"/>
      <c r="XQ117" s="631"/>
      <c r="XR117" s="631"/>
      <c r="XS117" s="631"/>
      <c r="XT117" s="631"/>
      <c r="XU117" s="631"/>
      <c r="XV117" s="631"/>
      <c r="XW117" s="631"/>
      <c r="XX117" s="631"/>
      <c r="XY117" s="631"/>
      <c r="XZ117" s="631"/>
      <c r="YA117" s="631"/>
      <c r="YB117" s="631"/>
      <c r="YC117" s="631"/>
      <c r="YD117" s="631"/>
      <c r="YE117" s="631"/>
      <c r="YF117" s="631"/>
      <c r="YG117" s="631"/>
      <c r="YH117" s="631"/>
      <c r="YI117" s="631"/>
      <c r="YJ117" s="631"/>
      <c r="YK117" s="631"/>
      <c r="YL117" s="631"/>
      <c r="YM117" s="631"/>
      <c r="YN117" s="631"/>
      <c r="YO117" s="631"/>
      <c r="YP117" s="631"/>
      <c r="YQ117" s="631"/>
      <c r="YR117" s="631"/>
      <c r="YS117" s="631"/>
      <c r="YT117" s="631"/>
      <c r="YU117" s="631"/>
      <c r="YV117" s="631"/>
      <c r="YW117" s="631"/>
      <c r="YX117" s="631"/>
      <c r="YY117" s="631"/>
      <c r="YZ117" s="631"/>
      <c r="ZA117" s="631"/>
      <c r="ZB117" s="631"/>
      <c r="ZC117" s="631"/>
      <c r="ZD117" s="631"/>
      <c r="ZE117" s="631"/>
      <c r="ZF117" s="631"/>
      <c r="ZG117" s="631"/>
      <c r="ZH117" s="631"/>
      <c r="ZI117" s="631"/>
      <c r="ZJ117" s="631"/>
      <c r="ZK117" s="631"/>
      <c r="ZL117" s="631"/>
      <c r="ZM117" s="631"/>
      <c r="ZN117" s="631"/>
      <c r="ZO117" s="631"/>
      <c r="ZP117" s="631"/>
      <c r="ZQ117" s="631"/>
      <c r="ZR117" s="631"/>
      <c r="ZS117" s="631"/>
      <c r="ZT117" s="631"/>
      <c r="ZU117" s="631"/>
      <c r="ZV117" s="631"/>
      <c r="ZW117" s="631"/>
      <c r="ZX117" s="631"/>
      <c r="ZY117" s="631"/>
      <c r="ZZ117" s="631"/>
      <c r="AAA117" s="631"/>
      <c r="AAB117" s="631"/>
      <c r="AAC117" s="631"/>
      <c r="AAD117" s="631"/>
      <c r="AAE117" s="631"/>
      <c r="AAF117" s="631"/>
      <c r="AAG117" s="631"/>
      <c r="AAH117" s="631"/>
      <c r="AAI117" s="631"/>
      <c r="AAJ117" s="631"/>
      <c r="AAK117" s="631"/>
      <c r="AAL117" s="631"/>
      <c r="AAM117" s="631"/>
      <c r="AAN117" s="631"/>
      <c r="AAO117" s="631"/>
      <c r="AAP117" s="631"/>
      <c r="AAQ117" s="631"/>
      <c r="AAR117" s="631"/>
      <c r="AAS117" s="631"/>
      <c r="AAT117" s="631"/>
      <c r="AAU117" s="631"/>
      <c r="AAV117" s="631"/>
      <c r="AAW117" s="631"/>
      <c r="AAX117" s="631"/>
      <c r="AAY117" s="631"/>
      <c r="AAZ117" s="631"/>
      <c r="ABA117" s="631"/>
      <c r="ABB117" s="631"/>
      <c r="ABC117" s="631"/>
      <c r="ABD117" s="631"/>
      <c r="ABE117" s="631"/>
      <c r="ABF117" s="631"/>
      <c r="ABG117" s="631"/>
      <c r="ABH117" s="631"/>
      <c r="ABI117" s="631"/>
      <c r="ABJ117" s="631"/>
      <c r="ABK117" s="631"/>
      <c r="ABL117" s="631"/>
      <c r="ABM117" s="631"/>
      <c r="ABN117" s="631"/>
      <c r="ABO117" s="631"/>
      <c r="ABP117" s="631"/>
      <c r="ABQ117" s="631"/>
      <c r="ABR117" s="631"/>
      <c r="ABS117" s="631"/>
      <c r="ABT117" s="631"/>
      <c r="ABU117" s="631"/>
      <c r="ABV117" s="631"/>
      <c r="ABW117" s="631"/>
      <c r="ABX117" s="631"/>
      <c r="ABY117" s="631"/>
      <c r="ABZ117" s="631"/>
      <c r="ACA117" s="631"/>
      <c r="ACB117" s="631"/>
      <c r="ACC117" s="631"/>
      <c r="ACD117" s="631"/>
      <c r="ACE117" s="631"/>
      <c r="ACF117" s="631"/>
      <c r="ACG117" s="631"/>
      <c r="ACH117" s="631"/>
      <c r="ACI117" s="631"/>
      <c r="ACJ117" s="631"/>
      <c r="ACK117" s="631"/>
      <c r="ACL117" s="631"/>
      <c r="ACM117" s="631"/>
      <c r="ACN117" s="631"/>
      <c r="ACO117" s="631"/>
      <c r="ACP117" s="631"/>
      <c r="ACQ117" s="631"/>
      <c r="ACR117" s="631"/>
      <c r="ACS117" s="631"/>
      <c r="ACT117" s="631"/>
      <c r="ACU117" s="631"/>
      <c r="ACV117" s="631"/>
      <c r="ACW117" s="631"/>
      <c r="ACX117" s="631"/>
      <c r="ACY117" s="631"/>
      <c r="ACZ117" s="631"/>
      <c r="ADA117" s="631"/>
      <c r="ADB117" s="631"/>
      <c r="ADC117" s="631"/>
      <c r="ADD117" s="631"/>
      <c r="ADE117" s="631"/>
      <c r="ADF117" s="631"/>
      <c r="ADG117" s="631"/>
      <c r="ADH117" s="631"/>
      <c r="ADI117" s="631"/>
      <c r="ADJ117" s="631"/>
      <c r="ADK117" s="631"/>
      <c r="ADL117" s="631"/>
      <c r="ADM117" s="631"/>
      <c r="ADN117" s="631"/>
      <c r="ADO117" s="631"/>
      <c r="ADP117" s="631"/>
      <c r="ADQ117" s="631"/>
      <c r="ADR117" s="631"/>
      <c r="ADS117" s="631"/>
      <c r="ADT117" s="631"/>
      <c r="ADU117" s="631"/>
      <c r="ADV117" s="631"/>
      <c r="ADW117" s="631"/>
      <c r="ADX117" s="631"/>
      <c r="ADY117" s="631"/>
      <c r="ADZ117" s="631"/>
      <c r="AEA117" s="631"/>
      <c r="AEB117" s="631"/>
      <c r="AEC117" s="631"/>
      <c r="AED117" s="631"/>
      <c r="AEE117" s="631"/>
      <c r="AEF117" s="631"/>
      <c r="AEG117" s="631"/>
      <c r="AEH117" s="631"/>
      <c r="AEI117" s="631"/>
      <c r="AEJ117" s="631"/>
      <c r="AEK117" s="631"/>
      <c r="AEL117" s="631"/>
      <c r="AEM117" s="631"/>
      <c r="AEN117" s="631"/>
      <c r="AEO117" s="631"/>
      <c r="AEP117" s="631"/>
      <c r="AEQ117" s="631"/>
      <c r="AER117" s="631"/>
      <c r="AES117" s="631"/>
      <c r="AET117" s="631"/>
      <c r="AEU117" s="631"/>
      <c r="AEV117" s="631"/>
      <c r="AEW117" s="631"/>
      <c r="AEX117" s="631"/>
      <c r="AEY117" s="631"/>
      <c r="AEZ117" s="631"/>
      <c r="AFA117" s="631"/>
      <c r="AFB117" s="631"/>
      <c r="AFC117" s="631"/>
      <c r="AFD117" s="631"/>
      <c r="AFE117" s="631"/>
      <c r="AFF117" s="631"/>
      <c r="AFG117" s="631"/>
      <c r="AFH117" s="631"/>
      <c r="AFI117" s="631"/>
      <c r="AFJ117" s="631"/>
      <c r="AFK117" s="631"/>
      <c r="AFL117" s="631"/>
      <c r="AFM117" s="631"/>
      <c r="AFN117" s="631"/>
      <c r="AFO117" s="631"/>
      <c r="AFP117" s="631"/>
      <c r="AFQ117" s="631"/>
      <c r="AFR117" s="631"/>
      <c r="AFS117" s="631"/>
      <c r="AFT117" s="631"/>
      <c r="AFU117" s="631"/>
      <c r="AFV117" s="631"/>
      <c r="AFW117" s="631"/>
      <c r="AFX117" s="631"/>
      <c r="AFY117" s="631"/>
      <c r="AFZ117" s="631"/>
      <c r="AGA117" s="631"/>
      <c r="AGB117" s="631"/>
      <c r="AGC117" s="631"/>
      <c r="AGD117" s="631"/>
      <c r="AGE117" s="631"/>
      <c r="AGF117" s="631"/>
      <c r="AGG117" s="631"/>
      <c r="AGH117" s="631"/>
      <c r="AGI117" s="631"/>
      <c r="AGJ117" s="631"/>
      <c r="AGK117" s="631"/>
      <c r="AGL117" s="631"/>
      <c r="AGM117" s="631"/>
      <c r="AGN117" s="631"/>
      <c r="AGO117" s="631"/>
      <c r="AGP117" s="631"/>
      <c r="AGQ117" s="631"/>
      <c r="AGR117" s="631"/>
      <c r="AGS117" s="631"/>
      <c r="AGT117" s="631"/>
      <c r="AGU117" s="631"/>
      <c r="AGV117" s="631"/>
      <c r="AGW117" s="631"/>
      <c r="AGX117" s="631"/>
      <c r="AGY117" s="631"/>
      <c r="AGZ117" s="631"/>
      <c r="AHA117" s="631"/>
      <c r="AHB117" s="631"/>
      <c r="AHC117" s="631"/>
      <c r="AHD117" s="631"/>
      <c r="AHE117" s="631"/>
      <c r="AHF117" s="631"/>
      <c r="AHG117" s="631"/>
      <c r="AHH117" s="631"/>
      <c r="AHI117" s="631"/>
      <c r="AHJ117" s="631"/>
      <c r="AHK117" s="631"/>
      <c r="AHL117" s="631"/>
      <c r="AHM117" s="631"/>
      <c r="AHN117" s="631"/>
      <c r="AHO117" s="631"/>
      <c r="AHP117" s="631"/>
      <c r="AHQ117" s="631"/>
      <c r="AHR117" s="631"/>
      <c r="AHS117" s="631"/>
      <c r="AHT117" s="631"/>
      <c r="AHU117" s="631"/>
      <c r="AHV117" s="631"/>
      <c r="AHW117" s="631"/>
      <c r="AHX117" s="631"/>
      <c r="AHY117" s="631"/>
      <c r="AHZ117" s="631"/>
      <c r="AIA117" s="631"/>
      <c r="AIB117" s="631"/>
      <c r="AIC117" s="631"/>
      <c r="AID117" s="631"/>
      <c r="AIE117" s="631"/>
      <c r="AIF117" s="631"/>
      <c r="AIG117" s="631"/>
      <c r="AIH117" s="631"/>
      <c r="AII117" s="631"/>
      <c r="AIJ117" s="631"/>
      <c r="AIK117" s="631"/>
      <c r="AIL117" s="631"/>
      <c r="AIM117" s="631"/>
      <c r="AIN117" s="631"/>
      <c r="AIO117" s="631"/>
      <c r="AIP117" s="631"/>
      <c r="AIQ117" s="631"/>
      <c r="AIR117" s="631"/>
      <c r="AIS117" s="631"/>
      <c r="AIT117" s="631"/>
      <c r="AIU117" s="631"/>
      <c r="AIV117" s="631"/>
      <c r="AIW117" s="631"/>
      <c r="AIX117" s="631"/>
      <c r="AIY117" s="631"/>
      <c r="AIZ117" s="631"/>
      <c r="AJA117" s="631"/>
      <c r="AJB117" s="631"/>
      <c r="AJC117" s="631"/>
      <c r="AJD117" s="631"/>
      <c r="AJE117" s="631"/>
      <c r="AJF117" s="631"/>
      <c r="AJG117" s="631"/>
      <c r="AJH117" s="631"/>
      <c r="AJI117" s="631"/>
      <c r="AJJ117" s="631"/>
      <c r="AJK117" s="631"/>
      <c r="AJL117" s="631"/>
      <c r="AJM117" s="631"/>
      <c r="AJN117" s="631"/>
      <c r="AJO117" s="631"/>
      <c r="AJP117" s="631"/>
      <c r="AJQ117" s="631"/>
      <c r="AJR117" s="631"/>
      <c r="AJS117" s="631"/>
      <c r="AJT117" s="631"/>
      <c r="AJU117" s="631"/>
      <c r="AJV117" s="631"/>
      <c r="AJW117" s="631"/>
      <c r="AJX117" s="631"/>
      <c r="AJY117" s="631"/>
      <c r="AJZ117" s="631"/>
      <c r="AKA117" s="631"/>
      <c r="AKB117" s="631"/>
      <c r="AKC117" s="631"/>
      <c r="AKD117" s="631"/>
      <c r="AKE117" s="631"/>
      <c r="AKF117" s="631"/>
      <c r="AKG117" s="631"/>
      <c r="AKH117" s="631"/>
      <c r="AKI117" s="631"/>
      <c r="AKJ117" s="631"/>
      <c r="AKK117" s="631"/>
      <c r="AKL117" s="631"/>
      <c r="AKM117" s="631"/>
      <c r="AKN117" s="631"/>
      <c r="AKO117" s="631"/>
      <c r="AKP117" s="631"/>
      <c r="AKQ117" s="631"/>
      <c r="AKR117" s="631"/>
      <c r="AKS117" s="631"/>
      <c r="AKT117" s="631"/>
      <c r="AKU117" s="631"/>
      <c r="AKV117" s="631"/>
      <c r="AKW117" s="631"/>
      <c r="AKX117" s="631"/>
      <c r="AKY117" s="631"/>
      <c r="AKZ117" s="631"/>
      <c r="ALA117" s="631"/>
      <c r="ALB117" s="631"/>
      <c r="ALC117" s="631"/>
      <c r="ALD117" s="631"/>
      <c r="ALE117" s="631"/>
      <c r="ALF117" s="631"/>
      <c r="ALG117" s="631"/>
      <c r="ALH117" s="631"/>
      <c r="ALI117" s="631"/>
      <c r="ALJ117" s="631"/>
      <c r="ALK117" s="631"/>
      <c r="ALL117" s="631"/>
      <c r="ALM117" s="631"/>
      <c r="ALN117" s="631"/>
      <c r="ALO117" s="631"/>
      <c r="ALP117" s="631"/>
      <c r="ALQ117" s="631"/>
      <c r="ALR117" s="631"/>
      <c r="ALS117" s="631"/>
      <c r="ALT117" s="631"/>
      <c r="ALU117" s="631"/>
      <c r="ALV117" s="631"/>
      <c r="ALW117" s="631"/>
      <c r="ALX117" s="631"/>
      <c r="ALY117" s="631"/>
      <c r="ALZ117" s="631"/>
      <c r="AMA117" s="631"/>
      <c r="AMB117" s="631"/>
      <c r="AMC117" s="631"/>
      <c r="AMD117" s="631"/>
      <c r="AME117" s="631"/>
      <c r="AMF117" s="631"/>
      <c r="AMG117" s="631"/>
      <c r="AMH117" s="631"/>
      <c r="AMI117" s="631"/>
      <c r="AMJ117" s="631"/>
      <c r="AMK117" s="631"/>
      <c r="AML117" s="631"/>
      <c r="AMM117" s="631"/>
      <c r="AMN117" s="631"/>
      <c r="AMO117" s="631"/>
      <c r="AMP117" s="631"/>
      <c r="AMQ117" s="631"/>
      <c r="AMR117" s="631"/>
      <c r="AMS117" s="631"/>
      <c r="AMT117" s="631"/>
      <c r="AMU117" s="631"/>
      <c r="AMV117" s="631"/>
      <c r="AMW117" s="631"/>
      <c r="AMX117" s="631"/>
      <c r="AMY117" s="631"/>
      <c r="AMZ117" s="631"/>
      <c r="ANA117" s="631"/>
      <c r="ANB117" s="631"/>
      <c r="ANC117" s="631"/>
      <c r="AND117" s="631"/>
      <c r="ANE117" s="631"/>
      <c r="ANF117" s="631"/>
      <c r="ANG117" s="631"/>
      <c r="ANH117" s="631"/>
      <c r="ANI117" s="631"/>
      <c r="ANJ117" s="631"/>
      <c r="ANK117" s="631"/>
      <c r="ANL117" s="631"/>
      <c r="ANM117" s="631"/>
      <c r="ANN117" s="631"/>
      <c r="ANO117" s="631"/>
      <c r="ANP117" s="631"/>
      <c r="ANQ117" s="631"/>
      <c r="ANR117" s="631"/>
      <c r="ANS117" s="631"/>
      <c r="ANT117" s="631"/>
      <c r="ANU117" s="631"/>
      <c r="ANV117" s="631"/>
      <c r="ANW117" s="631"/>
      <c r="ANX117" s="631"/>
      <c r="ANY117" s="631"/>
      <c r="ANZ117" s="631"/>
      <c r="AOA117" s="631"/>
      <c r="AOB117" s="631"/>
      <c r="AOC117" s="631"/>
      <c r="AOD117" s="631"/>
      <c r="AOE117" s="631"/>
      <c r="AOF117" s="631"/>
      <c r="AOG117" s="631"/>
      <c r="AOH117" s="631"/>
      <c r="AOI117" s="631"/>
      <c r="AOJ117" s="631"/>
      <c r="AOK117" s="631"/>
      <c r="AOL117" s="631"/>
      <c r="AOM117" s="631"/>
      <c r="AON117" s="631"/>
      <c r="AOO117" s="631"/>
      <c r="AOP117" s="631"/>
      <c r="AOQ117" s="631"/>
      <c r="AOR117" s="631"/>
      <c r="AOS117" s="631"/>
      <c r="AOT117" s="631"/>
      <c r="AOU117" s="631"/>
      <c r="AOV117" s="631"/>
      <c r="AOW117" s="631"/>
      <c r="AOX117" s="631"/>
      <c r="AOY117" s="631"/>
      <c r="AOZ117" s="631"/>
      <c r="APA117" s="631"/>
      <c r="APB117" s="631"/>
      <c r="APC117" s="631"/>
      <c r="APD117" s="631"/>
      <c r="APE117" s="631"/>
      <c r="APF117" s="631"/>
      <c r="APG117" s="631"/>
      <c r="APH117" s="631"/>
      <c r="API117" s="631"/>
      <c r="APJ117" s="631"/>
      <c r="APK117" s="631"/>
      <c r="APL117" s="631"/>
      <c r="APM117" s="631"/>
      <c r="APN117" s="631"/>
      <c r="APO117" s="631"/>
      <c r="APP117" s="631"/>
      <c r="APQ117" s="631"/>
      <c r="APR117" s="631"/>
      <c r="APS117" s="631"/>
      <c r="APT117" s="631"/>
      <c r="APU117" s="631"/>
      <c r="APV117" s="631"/>
      <c r="APW117" s="631"/>
      <c r="APX117" s="631"/>
      <c r="APY117" s="631"/>
      <c r="APZ117" s="631"/>
      <c r="AQA117" s="631"/>
      <c r="AQB117" s="631"/>
      <c r="AQC117" s="631"/>
      <c r="AQD117" s="631"/>
      <c r="AQE117" s="631"/>
      <c r="AQF117" s="631"/>
      <c r="AQG117" s="631"/>
      <c r="AQH117" s="631"/>
      <c r="AQI117" s="631"/>
      <c r="AQJ117" s="631"/>
      <c r="AQK117" s="631"/>
      <c r="AQL117" s="631"/>
      <c r="AQM117" s="631"/>
      <c r="AQN117" s="631"/>
      <c r="AQO117" s="631"/>
      <c r="AQP117" s="631"/>
      <c r="AQQ117" s="631"/>
      <c r="AQR117" s="631"/>
      <c r="AQS117" s="631"/>
      <c r="AQT117" s="631"/>
      <c r="AQU117" s="631"/>
      <c r="AQV117" s="631"/>
      <c r="AQW117" s="631"/>
      <c r="AQX117" s="631"/>
      <c r="AQY117" s="631"/>
      <c r="AQZ117" s="631"/>
      <c r="ARA117" s="631"/>
      <c r="ARB117" s="631"/>
      <c r="ARC117" s="631"/>
      <c r="ARD117" s="631"/>
      <c r="ARE117" s="631"/>
      <c r="ARF117" s="631"/>
      <c r="ARG117" s="631"/>
      <c r="ARH117" s="631"/>
      <c r="ARI117" s="631"/>
      <c r="ARJ117" s="631"/>
      <c r="ARK117" s="631"/>
      <c r="ARL117" s="631"/>
      <c r="ARM117" s="631"/>
      <c r="ARN117" s="631"/>
      <c r="ARO117" s="631"/>
      <c r="ARP117" s="631"/>
      <c r="ARQ117" s="631"/>
      <c r="ARR117" s="631"/>
      <c r="ARS117" s="631"/>
      <c r="ART117" s="631"/>
      <c r="ARU117" s="631"/>
      <c r="ARV117" s="631"/>
      <c r="ARW117" s="631"/>
      <c r="ARX117" s="631"/>
      <c r="ARY117" s="631"/>
      <c r="ARZ117" s="631"/>
      <c r="ASA117" s="631"/>
      <c r="ASB117" s="631"/>
      <c r="ASC117" s="631"/>
      <c r="ASD117" s="631"/>
      <c r="ASE117" s="631"/>
      <c r="ASF117" s="631"/>
      <c r="ASG117" s="631"/>
      <c r="ASH117" s="631"/>
      <c r="ASI117" s="631"/>
      <c r="ASJ117" s="631"/>
      <c r="ASK117" s="631"/>
      <c r="ASL117" s="631"/>
      <c r="ASM117" s="631"/>
      <c r="ASN117" s="631"/>
      <c r="ASO117" s="631"/>
      <c r="ASP117" s="631"/>
      <c r="ASQ117" s="631"/>
      <c r="ASR117" s="631"/>
      <c r="ASS117" s="631"/>
      <c r="AST117" s="631"/>
      <c r="ASU117" s="631"/>
      <c r="ASV117" s="631"/>
      <c r="ASW117" s="631"/>
      <c r="ASX117" s="631"/>
      <c r="ASY117" s="631"/>
      <c r="ASZ117" s="631"/>
      <c r="ATA117" s="631"/>
      <c r="ATB117" s="631"/>
      <c r="ATC117" s="631"/>
      <c r="ATD117" s="631"/>
      <c r="ATE117" s="631"/>
      <c r="ATF117" s="631"/>
      <c r="ATG117" s="631"/>
      <c r="ATH117" s="631"/>
      <c r="ATI117" s="631"/>
      <c r="ATJ117" s="631"/>
      <c r="ATK117" s="631"/>
      <c r="ATL117" s="631"/>
      <c r="ATM117" s="631"/>
      <c r="ATN117" s="631"/>
      <c r="ATO117" s="631"/>
      <c r="ATP117" s="631"/>
      <c r="ATQ117" s="631"/>
      <c r="ATR117" s="631"/>
      <c r="ATS117" s="631"/>
      <c r="ATT117" s="631"/>
      <c r="ATU117" s="631"/>
      <c r="ATV117" s="631"/>
      <c r="ATW117" s="631"/>
      <c r="ATX117" s="631"/>
      <c r="ATY117" s="631"/>
      <c r="ATZ117" s="631"/>
      <c r="AUA117" s="631"/>
      <c r="AUB117" s="631"/>
      <c r="AUC117" s="631"/>
      <c r="AUD117" s="631"/>
      <c r="AUE117" s="631"/>
      <c r="AUF117" s="631"/>
      <c r="AUG117" s="631"/>
      <c r="AUH117" s="631"/>
      <c r="AUI117" s="631"/>
      <c r="AUJ117" s="631"/>
      <c r="AUK117" s="631"/>
      <c r="AUL117" s="631"/>
      <c r="AUM117" s="631"/>
      <c r="AUN117" s="631"/>
      <c r="AUO117" s="631"/>
      <c r="AUP117" s="631"/>
      <c r="AUQ117" s="631"/>
      <c r="AUR117" s="631"/>
      <c r="AUS117" s="631"/>
      <c r="AUT117" s="631"/>
      <c r="AUU117" s="631"/>
      <c r="AUV117" s="631"/>
      <c r="AUW117" s="631"/>
      <c r="AUX117" s="631"/>
      <c r="AUY117" s="631"/>
      <c r="AUZ117" s="631"/>
      <c r="AVA117" s="631"/>
      <c r="AVB117" s="631"/>
      <c r="AVC117" s="631"/>
      <c r="AVD117" s="631"/>
      <c r="AVE117" s="631"/>
      <c r="AVF117" s="631"/>
      <c r="AVG117" s="631"/>
      <c r="AVH117" s="631"/>
      <c r="AVI117" s="631"/>
      <c r="AVJ117" s="631"/>
      <c r="AVK117" s="631"/>
      <c r="AVL117" s="631"/>
      <c r="AVM117" s="631"/>
      <c r="AVN117" s="631"/>
      <c r="AVO117" s="631"/>
      <c r="AVP117" s="631"/>
      <c r="AVQ117" s="631"/>
      <c r="AVR117" s="631"/>
      <c r="AVS117" s="631"/>
      <c r="AVT117" s="631"/>
      <c r="AVU117" s="631"/>
      <c r="AVV117" s="631"/>
      <c r="AVW117" s="631"/>
      <c r="AVX117" s="631"/>
      <c r="AVY117" s="631"/>
      <c r="AVZ117" s="631"/>
      <c r="AWA117" s="631"/>
      <c r="AWB117" s="631"/>
      <c r="AWC117" s="631"/>
      <c r="AWD117" s="631"/>
      <c r="AWE117" s="631"/>
      <c r="AWF117" s="631"/>
      <c r="AWG117" s="631"/>
      <c r="AWH117" s="631"/>
      <c r="AWI117" s="631"/>
      <c r="AWJ117" s="631"/>
      <c r="AWK117" s="631"/>
      <c r="AWL117" s="631"/>
      <c r="AWM117" s="631"/>
      <c r="AWN117" s="631"/>
      <c r="AWO117" s="631"/>
      <c r="AWP117" s="631"/>
      <c r="AWQ117" s="631"/>
      <c r="AWR117" s="631"/>
      <c r="AWS117" s="631"/>
      <c r="AWT117" s="631"/>
      <c r="AWU117" s="631"/>
      <c r="AWV117" s="631"/>
      <c r="AWW117" s="631"/>
      <c r="AWX117" s="631"/>
      <c r="AWY117" s="631"/>
      <c r="AWZ117" s="631"/>
      <c r="AXA117" s="631"/>
      <c r="AXB117" s="631"/>
      <c r="AXC117" s="631"/>
      <c r="AXD117" s="631"/>
      <c r="AXE117" s="631"/>
      <c r="AXF117" s="631"/>
      <c r="AXG117" s="631"/>
      <c r="AXH117" s="631"/>
      <c r="AXI117" s="631"/>
      <c r="AXJ117" s="631"/>
      <c r="AXK117" s="631"/>
      <c r="AXL117" s="631"/>
      <c r="AXM117" s="631"/>
      <c r="AXN117" s="631"/>
      <c r="AXO117" s="631"/>
      <c r="AXP117" s="631"/>
      <c r="AXQ117" s="631"/>
      <c r="AXR117" s="631"/>
      <c r="AXS117" s="631"/>
      <c r="AXT117" s="631"/>
      <c r="AXU117" s="631"/>
      <c r="AXV117" s="631"/>
      <c r="AXW117" s="631"/>
      <c r="AXX117" s="631"/>
      <c r="AXY117" s="631"/>
      <c r="AXZ117" s="631"/>
      <c r="AYA117" s="631"/>
      <c r="AYB117" s="631"/>
      <c r="AYC117" s="631"/>
      <c r="AYD117" s="631"/>
      <c r="AYE117" s="631"/>
      <c r="AYF117" s="631"/>
      <c r="AYG117" s="631"/>
      <c r="AYH117" s="631"/>
      <c r="AYI117" s="631"/>
      <c r="AYJ117" s="631"/>
      <c r="AYK117" s="631"/>
      <c r="AYL117" s="631"/>
      <c r="AYM117" s="631"/>
      <c r="AYN117" s="631"/>
      <c r="AYO117" s="631"/>
      <c r="AYP117" s="631"/>
      <c r="AYQ117" s="631"/>
      <c r="AYR117" s="631"/>
      <c r="AYS117" s="631"/>
      <c r="AYT117" s="631"/>
      <c r="AYU117" s="631"/>
      <c r="AYV117" s="631"/>
      <c r="AYW117" s="631"/>
      <c r="AYX117" s="631"/>
      <c r="AYY117" s="631"/>
      <c r="AYZ117" s="631"/>
      <c r="AZA117" s="631"/>
      <c r="AZB117" s="631"/>
      <c r="AZC117" s="631"/>
      <c r="AZD117" s="631"/>
      <c r="AZE117" s="631"/>
      <c r="AZF117" s="631"/>
      <c r="AZG117" s="631"/>
      <c r="AZH117" s="631"/>
      <c r="AZI117" s="631"/>
      <c r="AZJ117" s="631"/>
      <c r="AZK117" s="631"/>
      <c r="AZL117" s="631"/>
      <c r="AZM117" s="631"/>
      <c r="AZN117" s="631"/>
      <c r="AZO117" s="631"/>
      <c r="AZP117" s="631"/>
      <c r="AZQ117" s="631"/>
      <c r="AZR117" s="631"/>
      <c r="AZS117" s="631"/>
      <c r="AZT117" s="631"/>
      <c r="AZU117" s="631"/>
      <c r="AZV117" s="631"/>
      <c r="AZW117" s="631"/>
      <c r="AZX117" s="631"/>
      <c r="AZY117" s="631"/>
      <c r="AZZ117" s="631"/>
      <c r="BAA117" s="631"/>
      <c r="BAB117" s="631"/>
      <c r="BAC117" s="631"/>
      <c r="BAD117" s="631"/>
      <c r="BAE117" s="631"/>
      <c r="BAF117" s="631"/>
      <c r="BAG117" s="631"/>
      <c r="BAH117" s="631"/>
      <c r="BAI117" s="631"/>
      <c r="BAJ117" s="631"/>
      <c r="BAK117" s="631"/>
      <c r="BAL117" s="631"/>
      <c r="BAM117" s="631"/>
      <c r="BAN117" s="631"/>
      <c r="BAO117" s="631"/>
      <c r="BAP117" s="631"/>
      <c r="BAQ117" s="631"/>
      <c r="BAR117" s="631"/>
      <c r="BAS117" s="631"/>
      <c r="BAT117" s="631"/>
      <c r="BAU117" s="631"/>
      <c r="BAV117" s="631"/>
      <c r="BAW117" s="631"/>
      <c r="BAX117" s="631"/>
      <c r="BAY117" s="631"/>
      <c r="BAZ117" s="631"/>
      <c r="BBA117" s="631"/>
      <c r="BBB117" s="631"/>
      <c r="BBC117" s="631"/>
      <c r="BBD117" s="631"/>
      <c r="BBE117" s="631"/>
      <c r="BBF117" s="631"/>
      <c r="BBG117" s="631"/>
      <c r="BBH117" s="631"/>
      <c r="BBI117" s="631"/>
      <c r="BBJ117" s="631"/>
      <c r="BBK117" s="631"/>
      <c r="BBL117" s="631"/>
      <c r="BBM117" s="631"/>
      <c r="BBN117" s="631"/>
      <c r="BBO117" s="631"/>
      <c r="BBP117" s="631"/>
      <c r="BBQ117" s="631"/>
      <c r="BBR117" s="631"/>
      <c r="BBS117" s="631"/>
      <c r="BBT117" s="631"/>
      <c r="BBU117" s="631"/>
      <c r="BBV117" s="631"/>
      <c r="BBW117" s="631"/>
      <c r="BBX117" s="631"/>
      <c r="BBY117" s="631"/>
      <c r="BBZ117" s="631"/>
      <c r="BCA117" s="631"/>
      <c r="BCB117" s="631"/>
      <c r="BCC117" s="631"/>
      <c r="BCD117" s="631"/>
      <c r="BCE117" s="631"/>
      <c r="BCF117" s="631"/>
      <c r="BCG117" s="631"/>
      <c r="BCH117" s="631"/>
      <c r="BCI117" s="631"/>
      <c r="BCJ117" s="631"/>
      <c r="BCK117" s="631"/>
      <c r="BCL117" s="631"/>
      <c r="BCM117" s="631"/>
      <c r="BCN117" s="631"/>
      <c r="BCO117" s="631"/>
      <c r="BCP117" s="631"/>
      <c r="BCQ117" s="631"/>
      <c r="BCR117" s="631"/>
      <c r="BCS117" s="631"/>
      <c r="BCT117" s="631"/>
      <c r="BCU117" s="631"/>
      <c r="BCV117" s="631"/>
      <c r="BCW117" s="631"/>
      <c r="BCX117" s="631"/>
      <c r="BCY117" s="631"/>
      <c r="BCZ117" s="631"/>
      <c r="BDA117" s="631"/>
      <c r="BDB117" s="631"/>
      <c r="BDC117" s="631"/>
      <c r="BDD117" s="631"/>
      <c r="BDE117" s="631"/>
      <c r="BDF117" s="631"/>
      <c r="BDG117" s="631"/>
      <c r="BDH117" s="631"/>
      <c r="BDI117" s="631"/>
      <c r="BDJ117" s="631"/>
      <c r="BDK117" s="631"/>
    </row>
    <row r="118" spans="1:1467" customFormat="1">
      <c r="A118" s="631"/>
      <c r="B118" s="663" t="s">
        <v>142</v>
      </c>
      <c r="C118" s="517">
        <v>0.18329999999999999</v>
      </c>
      <c r="D118" s="667" t="s">
        <v>363</v>
      </c>
      <c r="E118" s="667">
        <v>3.1</v>
      </c>
      <c r="F118" s="666">
        <v>3.1</v>
      </c>
      <c r="G118" s="631"/>
      <c r="H118" s="631"/>
      <c r="I118" s="631"/>
      <c r="J118" s="631"/>
      <c r="K118" s="631"/>
      <c r="L118" s="631"/>
      <c r="M118" s="631"/>
      <c r="N118" s="631"/>
      <c r="O118" s="631"/>
      <c r="P118" s="631"/>
      <c r="Q118" s="631"/>
      <c r="R118" s="631"/>
      <c r="S118" s="631"/>
      <c r="T118" s="631"/>
      <c r="U118" s="631"/>
      <c r="V118" s="631"/>
      <c r="W118" s="631"/>
      <c r="X118" s="631"/>
      <c r="Y118" s="631"/>
      <c r="Z118" s="631"/>
      <c r="AA118" s="631"/>
      <c r="AB118" s="631"/>
      <c r="AC118" s="631"/>
      <c r="AD118" s="631"/>
      <c r="AE118" s="631"/>
      <c r="AF118" s="631"/>
      <c r="AG118" s="631"/>
      <c r="AH118" s="631"/>
      <c r="AI118" s="631"/>
      <c r="AJ118" s="631"/>
      <c r="AK118" s="631"/>
      <c r="AL118" s="631"/>
      <c r="AM118" s="631"/>
      <c r="AN118" s="631"/>
      <c r="AO118" s="631"/>
      <c r="AP118" s="631"/>
      <c r="AQ118" s="631"/>
      <c r="AR118" s="631"/>
      <c r="AS118" s="631"/>
      <c r="AT118" s="631"/>
      <c r="AU118" s="631"/>
      <c r="AV118" s="631"/>
      <c r="AW118" s="631"/>
      <c r="AX118" s="631"/>
      <c r="AY118" s="631"/>
      <c r="AZ118" s="631"/>
      <c r="BA118" s="631"/>
      <c r="BB118" s="631"/>
      <c r="BC118" s="631"/>
      <c r="BD118" s="631"/>
      <c r="BE118" s="631"/>
      <c r="BF118" s="631"/>
      <c r="BG118" s="631"/>
      <c r="BH118" s="631"/>
      <c r="BI118" s="631"/>
      <c r="BJ118" s="631"/>
      <c r="BK118" s="631"/>
      <c r="BL118" s="631"/>
      <c r="BM118" s="631"/>
      <c r="BN118" s="631"/>
      <c r="BO118" s="631"/>
      <c r="BP118" s="631"/>
      <c r="BQ118" s="631"/>
      <c r="BR118" s="631"/>
      <c r="BS118" s="631"/>
      <c r="BT118" s="631"/>
      <c r="BU118" s="631"/>
      <c r="BV118" s="631"/>
      <c r="BW118" s="631"/>
      <c r="BX118" s="631"/>
      <c r="BY118" s="631"/>
      <c r="BZ118" s="631"/>
      <c r="CA118" s="631"/>
      <c r="CB118" s="631"/>
      <c r="CC118" s="631"/>
      <c r="CD118" s="631"/>
      <c r="CE118" s="631"/>
      <c r="CF118" s="631"/>
      <c r="CG118" s="631"/>
      <c r="CH118" s="631"/>
      <c r="CI118" s="631"/>
      <c r="CJ118" s="631"/>
      <c r="CK118" s="631"/>
      <c r="CL118" s="631"/>
      <c r="CM118" s="631"/>
      <c r="CN118" s="631"/>
      <c r="CO118" s="631"/>
      <c r="CP118" s="631"/>
      <c r="CQ118" s="631"/>
      <c r="CR118" s="631"/>
      <c r="CS118" s="631"/>
      <c r="CT118" s="631"/>
      <c r="CU118" s="631"/>
      <c r="CV118" s="631"/>
      <c r="CW118" s="631"/>
      <c r="CX118" s="631"/>
      <c r="CY118" s="631"/>
      <c r="CZ118" s="631"/>
      <c r="DA118" s="631"/>
      <c r="DB118" s="631"/>
      <c r="DC118" s="631"/>
      <c r="DD118" s="631"/>
      <c r="DE118" s="631"/>
      <c r="DF118" s="631"/>
      <c r="DG118" s="631"/>
      <c r="DH118" s="631"/>
      <c r="DI118" s="631"/>
      <c r="DJ118" s="631"/>
      <c r="DK118" s="631"/>
      <c r="DL118" s="631"/>
      <c r="DM118" s="631"/>
      <c r="DN118" s="631"/>
      <c r="DO118" s="631"/>
      <c r="DP118" s="631"/>
      <c r="DQ118" s="631"/>
      <c r="DR118" s="631"/>
      <c r="DS118" s="631"/>
      <c r="DT118" s="631"/>
      <c r="DU118" s="631"/>
      <c r="DV118" s="631"/>
      <c r="DW118" s="631"/>
      <c r="DX118" s="631"/>
      <c r="DY118" s="631"/>
      <c r="DZ118" s="631"/>
      <c r="EA118" s="631"/>
      <c r="EB118" s="631"/>
      <c r="EC118" s="631"/>
      <c r="ED118" s="631"/>
      <c r="EE118" s="631"/>
      <c r="EF118" s="631"/>
      <c r="EG118" s="631"/>
      <c r="EH118" s="631"/>
      <c r="EI118" s="631"/>
      <c r="EJ118" s="631"/>
      <c r="EK118" s="631"/>
      <c r="EL118" s="631"/>
      <c r="EM118" s="631"/>
      <c r="EN118" s="631"/>
      <c r="EO118" s="631"/>
      <c r="EP118" s="631"/>
      <c r="EQ118" s="631"/>
      <c r="ER118" s="631"/>
      <c r="ES118" s="631"/>
      <c r="ET118" s="631"/>
      <c r="EU118" s="631"/>
      <c r="EV118" s="631"/>
      <c r="EW118" s="631"/>
      <c r="EX118" s="631"/>
      <c r="EY118" s="631"/>
      <c r="EZ118" s="631"/>
      <c r="FA118" s="631"/>
      <c r="FB118" s="631"/>
      <c r="FC118" s="631"/>
      <c r="FD118" s="631"/>
      <c r="FE118" s="631"/>
      <c r="FF118" s="631"/>
      <c r="FG118" s="631"/>
      <c r="FH118" s="631"/>
      <c r="FI118" s="631"/>
      <c r="FJ118" s="631"/>
      <c r="FK118" s="631"/>
      <c r="FL118" s="631"/>
      <c r="FM118" s="631"/>
      <c r="FN118" s="631"/>
      <c r="FO118" s="631"/>
      <c r="FP118" s="631"/>
      <c r="FQ118" s="631"/>
      <c r="FR118" s="631"/>
      <c r="FS118" s="631"/>
      <c r="FT118" s="631"/>
      <c r="FU118" s="631"/>
      <c r="FV118" s="631"/>
      <c r="FW118" s="631"/>
      <c r="FX118" s="631"/>
      <c r="FY118" s="631"/>
      <c r="FZ118" s="631"/>
      <c r="GA118" s="631"/>
      <c r="GB118" s="631"/>
      <c r="GC118" s="631"/>
      <c r="GD118" s="631"/>
      <c r="GE118" s="631"/>
      <c r="GF118" s="631"/>
      <c r="GG118" s="631"/>
      <c r="GH118" s="631"/>
      <c r="GI118" s="631"/>
      <c r="GJ118" s="631"/>
      <c r="GK118" s="631"/>
      <c r="GL118" s="631"/>
      <c r="GM118" s="631"/>
      <c r="GN118" s="631"/>
      <c r="GO118" s="631"/>
      <c r="GP118" s="631"/>
      <c r="GQ118" s="631"/>
      <c r="GR118" s="631"/>
      <c r="GS118" s="631"/>
      <c r="GT118" s="631"/>
      <c r="GU118" s="631"/>
      <c r="GV118" s="631"/>
      <c r="GW118" s="631"/>
      <c r="GX118" s="631"/>
      <c r="GY118" s="631"/>
      <c r="GZ118" s="631"/>
      <c r="HA118" s="631"/>
      <c r="HB118" s="631"/>
      <c r="HC118" s="631"/>
      <c r="HD118" s="631"/>
      <c r="HE118" s="631"/>
      <c r="HF118" s="631"/>
      <c r="HG118" s="631"/>
      <c r="HH118" s="631"/>
      <c r="HI118" s="631"/>
      <c r="HJ118" s="631"/>
      <c r="HK118" s="631"/>
      <c r="HL118" s="631"/>
      <c r="HM118" s="631"/>
      <c r="HN118" s="631"/>
      <c r="HO118" s="631"/>
      <c r="HP118" s="631"/>
      <c r="HQ118" s="631"/>
      <c r="HR118" s="631"/>
      <c r="HS118" s="631"/>
      <c r="HT118" s="631"/>
      <c r="HU118" s="631"/>
      <c r="HV118" s="631"/>
      <c r="HW118" s="631"/>
      <c r="HX118" s="631"/>
      <c r="HY118" s="631"/>
      <c r="HZ118" s="631"/>
      <c r="IA118" s="631"/>
      <c r="IB118" s="631"/>
      <c r="IC118" s="631"/>
      <c r="ID118" s="631"/>
      <c r="IE118" s="631"/>
      <c r="IF118" s="631"/>
      <c r="IG118" s="631"/>
      <c r="IH118" s="631"/>
      <c r="II118" s="631"/>
      <c r="IJ118" s="631"/>
      <c r="IK118" s="631"/>
      <c r="IL118" s="631"/>
      <c r="IM118" s="631"/>
      <c r="IN118" s="631"/>
      <c r="IO118" s="631"/>
      <c r="IP118" s="631"/>
      <c r="IQ118" s="631"/>
      <c r="IR118" s="631"/>
      <c r="IS118" s="631"/>
      <c r="IT118" s="631"/>
      <c r="IU118" s="631"/>
      <c r="IV118" s="631"/>
      <c r="IW118" s="631"/>
      <c r="IX118" s="631"/>
      <c r="IY118" s="631"/>
      <c r="IZ118" s="631"/>
      <c r="JA118" s="631"/>
      <c r="JB118" s="631"/>
      <c r="JC118" s="631"/>
      <c r="JD118" s="631"/>
      <c r="JE118" s="631"/>
      <c r="JF118" s="631"/>
      <c r="JG118" s="631"/>
      <c r="JH118" s="631"/>
      <c r="JI118" s="631"/>
      <c r="JJ118" s="631"/>
      <c r="JK118" s="631"/>
      <c r="JL118" s="631"/>
      <c r="JM118" s="631"/>
      <c r="JN118" s="631"/>
      <c r="JO118" s="631"/>
      <c r="JP118" s="631"/>
      <c r="JQ118" s="631"/>
      <c r="JR118" s="631"/>
      <c r="JS118" s="631"/>
      <c r="JT118" s="631"/>
      <c r="JU118" s="631"/>
      <c r="JV118" s="631"/>
      <c r="JW118" s="631"/>
      <c r="JX118" s="631"/>
      <c r="JY118" s="631"/>
      <c r="JZ118" s="631"/>
      <c r="KA118" s="631"/>
      <c r="KB118" s="631"/>
      <c r="KC118" s="631"/>
      <c r="KD118" s="631"/>
      <c r="KE118" s="631"/>
      <c r="KF118" s="631"/>
      <c r="KG118" s="631"/>
      <c r="KH118" s="631"/>
      <c r="KI118" s="631"/>
      <c r="KJ118" s="631"/>
      <c r="KK118" s="631"/>
      <c r="KL118" s="631"/>
      <c r="KM118" s="631"/>
      <c r="KN118" s="631"/>
      <c r="KO118" s="631"/>
      <c r="KP118" s="631"/>
      <c r="KQ118" s="631"/>
      <c r="KR118" s="631"/>
      <c r="KS118" s="631"/>
      <c r="KT118" s="631"/>
      <c r="KU118" s="631"/>
      <c r="KV118" s="631"/>
      <c r="KW118" s="631"/>
      <c r="KX118" s="631"/>
      <c r="KY118" s="631"/>
      <c r="KZ118" s="631"/>
      <c r="LA118" s="631"/>
      <c r="LB118" s="631"/>
      <c r="LC118" s="631"/>
      <c r="LD118" s="631"/>
      <c r="LE118" s="631"/>
      <c r="LF118" s="631"/>
      <c r="LG118" s="631"/>
      <c r="LH118" s="631"/>
      <c r="LI118" s="631"/>
      <c r="LJ118" s="631"/>
      <c r="LK118" s="631"/>
      <c r="LL118" s="631"/>
      <c r="LM118" s="631"/>
      <c r="LN118" s="631"/>
      <c r="LO118" s="631"/>
      <c r="LP118" s="631"/>
      <c r="LQ118" s="631"/>
      <c r="LR118" s="631"/>
      <c r="LS118" s="631"/>
      <c r="LT118" s="631"/>
      <c r="LU118" s="631"/>
      <c r="LV118" s="631"/>
      <c r="LW118" s="631"/>
      <c r="LX118" s="631"/>
      <c r="LY118" s="631"/>
      <c r="LZ118" s="631"/>
      <c r="MA118" s="631"/>
      <c r="MB118" s="631"/>
      <c r="MC118" s="631"/>
      <c r="MD118" s="631"/>
      <c r="ME118" s="631"/>
      <c r="MF118" s="631"/>
      <c r="MG118" s="631"/>
      <c r="MH118" s="631"/>
      <c r="MI118" s="631"/>
      <c r="MJ118" s="631"/>
      <c r="MK118" s="631"/>
      <c r="ML118" s="631"/>
      <c r="MM118" s="631"/>
      <c r="MN118" s="631"/>
      <c r="MO118" s="631"/>
      <c r="MP118" s="631"/>
      <c r="MQ118" s="631"/>
      <c r="MR118" s="631"/>
      <c r="MS118" s="631"/>
      <c r="MT118" s="631"/>
      <c r="MU118" s="631"/>
      <c r="MV118" s="631"/>
      <c r="MW118" s="631"/>
      <c r="MX118" s="631"/>
      <c r="MY118" s="631"/>
      <c r="MZ118" s="631"/>
      <c r="NA118" s="631"/>
      <c r="NB118" s="631"/>
      <c r="NC118" s="631"/>
      <c r="ND118" s="631"/>
      <c r="NE118" s="631"/>
      <c r="NF118" s="631"/>
      <c r="NG118" s="631"/>
      <c r="NH118" s="631"/>
      <c r="NI118" s="631"/>
      <c r="NJ118" s="631"/>
      <c r="NK118" s="631"/>
      <c r="NL118" s="631"/>
      <c r="NM118" s="631"/>
      <c r="NN118" s="631"/>
      <c r="NO118" s="631"/>
      <c r="NP118" s="631"/>
      <c r="NQ118" s="631"/>
      <c r="NR118" s="631"/>
      <c r="NS118" s="631"/>
      <c r="NT118" s="631"/>
      <c r="NU118" s="631"/>
      <c r="NV118" s="631"/>
      <c r="NW118" s="631"/>
      <c r="NX118" s="631"/>
      <c r="NY118" s="631"/>
      <c r="NZ118" s="631"/>
      <c r="OA118" s="631"/>
      <c r="OB118" s="631"/>
      <c r="OC118" s="631"/>
      <c r="OD118" s="631"/>
      <c r="OE118" s="631"/>
      <c r="OF118" s="631"/>
      <c r="OG118" s="631"/>
      <c r="OH118" s="631"/>
      <c r="OI118" s="631"/>
      <c r="OJ118" s="631"/>
      <c r="OK118" s="631"/>
      <c r="OL118" s="631"/>
      <c r="OM118" s="631"/>
      <c r="ON118" s="631"/>
      <c r="OO118" s="631"/>
      <c r="OP118" s="631"/>
      <c r="OQ118" s="631"/>
      <c r="OR118" s="631"/>
      <c r="OS118" s="631"/>
      <c r="OT118" s="631"/>
      <c r="OU118" s="631"/>
      <c r="OV118" s="631"/>
      <c r="OW118" s="631"/>
      <c r="OX118" s="631"/>
      <c r="OY118" s="631"/>
      <c r="OZ118" s="631"/>
      <c r="PA118" s="631"/>
      <c r="PB118" s="631"/>
      <c r="PC118" s="631"/>
      <c r="PD118" s="631"/>
      <c r="PE118" s="631"/>
      <c r="PF118" s="631"/>
      <c r="PG118" s="631"/>
      <c r="PH118" s="631"/>
      <c r="PI118" s="631"/>
      <c r="PJ118" s="631"/>
      <c r="PK118" s="631"/>
      <c r="PL118" s="631"/>
      <c r="PM118" s="631"/>
      <c r="PN118" s="631"/>
      <c r="PO118" s="631"/>
      <c r="PP118" s="631"/>
      <c r="PQ118" s="631"/>
      <c r="PR118" s="631"/>
      <c r="PS118" s="631"/>
      <c r="PT118" s="631"/>
      <c r="PU118" s="631"/>
      <c r="PV118" s="631"/>
      <c r="PW118" s="631"/>
      <c r="PX118" s="631"/>
      <c r="PY118" s="631"/>
      <c r="PZ118" s="631"/>
      <c r="QA118" s="631"/>
      <c r="QB118" s="631"/>
      <c r="QC118" s="631"/>
      <c r="QD118" s="631"/>
      <c r="QE118" s="631"/>
      <c r="QF118" s="631"/>
      <c r="QG118" s="631"/>
      <c r="QH118" s="631"/>
      <c r="QI118" s="631"/>
      <c r="QJ118" s="631"/>
      <c r="QK118" s="631"/>
      <c r="QL118" s="631"/>
      <c r="QM118" s="631"/>
      <c r="QN118" s="631"/>
      <c r="QO118" s="631"/>
      <c r="QP118" s="631"/>
      <c r="QQ118" s="631"/>
      <c r="QR118" s="631"/>
      <c r="QS118" s="631"/>
      <c r="QT118" s="631"/>
      <c r="QU118" s="631"/>
      <c r="QV118" s="631"/>
      <c r="QW118" s="631"/>
      <c r="QX118" s="631"/>
      <c r="QY118" s="631"/>
      <c r="QZ118" s="631"/>
      <c r="RA118" s="631"/>
      <c r="RB118" s="631"/>
      <c r="RC118" s="631"/>
      <c r="RD118" s="631"/>
      <c r="RE118" s="631"/>
      <c r="RF118" s="631"/>
      <c r="RG118" s="631"/>
      <c r="RH118" s="631"/>
      <c r="RI118" s="631"/>
      <c r="RJ118" s="631"/>
      <c r="RK118" s="631"/>
      <c r="RL118" s="631"/>
      <c r="RM118" s="631"/>
      <c r="RN118" s="631"/>
      <c r="RO118" s="631"/>
      <c r="RP118" s="631"/>
      <c r="RQ118" s="631"/>
      <c r="RR118" s="631"/>
      <c r="RS118" s="631"/>
      <c r="RT118" s="631"/>
      <c r="RU118" s="631"/>
      <c r="RV118" s="631"/>
      <c r="RW118" s="631"/>
      <c r="RX118" s="631"/>
      <c r="RY118" s="631"/>
      <c r="RZ118" s="631"/>
      <c r="SA118" s="631"/>
      <c r="SB118" s="631"/>
      <c r="SC118" s="631"/>
      <c r="SD118" s="631"/>
      <c r="SE118" s="631"/>
      <c r="SF118" s="631"/>
      <c r="SG118" s="631"/>
      <c r="SH118" s="631"/>
      <c r="SI118" s="631"/>
      <c r="SJ118" s="631"/>
      <c r="SK118" s="631"/>
      <c r="SL118" s="631"/>
      <c r="SM118" s="631"/>
      <c r="SN118" s="631"/>
      <c r="SO118" s="631"/>
      <c r="SP118" s="631"/>
      <c r="SQ118" s="631"/>
      <c r="SR118" s="631"/>
      <c r="SS118" s="631"/>
      <c r="ST118" s="631"/>
      <c r="SU118" s="631"/>
      <c r="SV118" s="631"/>
      <c r="SW118" s="631"/>
      <c r="SX118" s="631"/>
      <c r="SY118" s="631"/>
      <c r="SZ118" s="631"/>
      <c r="TA118" s="631"/>
      <c r="TB118" s="631"/>
      <c r="TC118" s="631"/>
      <c r="TD118" s="631"/>
      <c r="TE118" s="631"/>
      <c r="TF118" s="631"/>
      <c r="TG118" s="631"/>
      <c r="TH118" s="631"/>
      <c r="TI118" s="631"/>
      <c r="TJ118" s="631"/>
      <c r="TK118" s="631"/>
      <c r="TL118" s="631"/>
      <c r="TM118" s="631"/>
      <c r="TN118" s="631"/>
      <c r="TO118" s="631"/>
      <c r="TP118" s="631"/>
      <c r="TQ118" s="631"/>
      <c r="TR118" s="631"/>
      <c r="TS118" s="631"/>
      <c r="TT118" s="631"/>
      <c r="TU118" s="631"/>
      <c r="TV118" s="631"/>
      <c r="TW118" s="631"/>
      <c r="TX118" s="631"/>
      <c r="TY118" s="631"/>
      <c r="TZ118" s="631"/>
      <c r="UA118" s="631"/>
      <c r="UB118" s="631"/>
      <c r="UC118" s="631"/>
      <c r="UD118" s="631"/>
      <c r="UE118" s="631"/>
      <c r="UF118" s="631"/>
      <c r="UG118" s="631"/>
      <c r="UH118" s="631"/>
      <c r="UI118" s="631"/>
      <c r="UJ118" s="631"/>
      <c r="UK118" s="631"/>
      <c r="UL118" s="631"/>
      <c r="UM118" s="631"/>
      <c r="UN118" s="631"/>
      <c r="UO118" s="631"/>
      <c r="UP118" s="631"/>
      <c r="UQ118" s="631"/>
      <c r="UR118" s="631"/>
      <c r="US118" s="631"/>
      <c r="UT118" s="631"/>
      <c r="UU118" s="631"/>
      <c r="UV118" s="631"/>
      <c r="UW118" s="631"/>
      <c r="UX118" s="631"/>
      <c r="UY118" s="631"/>
      <c r="UZ118" s="631"/>
      <c r="VA118" s="631"/>
      <c r="VB118" s="631"/>
      <c r="VC118" s="631"/>
      <c r="VD118" s="631"/>
      <c r="VE118" s="631"/>
      <c r="VF118" s="631"/>
      <c r="VG118" s="631"/>
      <c r="VH118" s="631"/>
      <c r="VI118" s="631"/>
      <c r="VJ118" s="631"/>
      <c r="VK118" s="631"/>
      <c r="VL118" s="631"/>
      <c r="VM118" s="631"/>
      <c r="VN118" s="631"/>
      <c r="VO118" s="631"/>
      <c r="VP118" s="631"/>
      <c r="VQ118" s="631"/>
      <c r="VR118" s="631"/>
      <c r="VS118" s="631"/>
      <c r="VT118" s="631"/>
      <c r="VU118" s="631"/>
      <c r="VV118" s="631"/>
      <c r="VW118" s="631"/>
      <c r="VX118" s="631"/>
      <c r="VY118" s="631"/>
      <c r="VZ118" s="631"/>
      <c r="WA118" s="631"/>
      <c r="WB118" s="631"/>
      <c r="WC118" s="631"/>
      <c r="WD118" s="631"/>
      <c r="WE118" s="631"/>
      <c r="WF118" s="631"/>
      <c r="WG118" s="631"/>
      <c r="WH118" s="631"/>
      <c r="WI118" s="631"/>
      <c r="WJ118" s="631"/>
      <c r="WK118" s="631"/>
      <c r="WL118" s="631"/>
      <c r="WM118" s="631"/>
      <c r="WN118" s="631"/>
      <c r="WO118" s="631"/>
      <c r="WP118" s="631"/>
      <c r="WQ118" s="631"/>
      <c r="WR118" s="631"/>
      <c r="WS118" s="631"/>
      <c r="WT118" s="631"/>
      <c r="WU118" s="631"/>
      <c r="WV118" s="631"/>
      <c r="WW118" s="631"/>
      <c r="WX118" s="631"/>
      <c r="WY118" s="631"/>
      <c r="WZ118" s="631"/>
      <c r="XA118" s="631"/>
      <c r="XB118" s="631"/>
      <c r="XC118" s="631"/>
      <c r="XD118" s="631"/>
      <c r="XE118" s="631"/>
      <c r="XF118" s="631"/>
      <c r="XG118" s="631"/>
      <c r="XH118" s="631"/>
      <c r="XI118" s="631"/>
      <c r="XJ118" s="631"/>
      <c r="XK118" s="631"/>
      <c r="XL118" s="631"/>
      <c r="XM118" s="631"/>
      <c r="XN118" s="631"/>
      <c r="XO118" s="631"/>
      <c r="XP118" s="631"/>
      <c r="XQ118" s="631"/>
      <c r="XR118" s="631"/>
      <c r="XS118" s="631"/>
      <c r="XT118" s="631"/>
      <c r="XU118" s="631"/>
      <c r="XV118" s="631"/>
      <c r="XW118" s="631"/>
      <c r="XX118" s="631"/>
      <c r="XY118" s="631"/>
      <c r="XZ118" s="631"/>
      <c r="YA118" s="631"/>
      <c r="YB118" s="631"/>
      <c r="YC118" s="631"/>
      <c r="YD118" s="631"/>
      <c r="YE118" s="631"/>
      <c r="YF118" s="631"/>
      <c r="YG118" s="631"/>
      <c r="YH118" s="631"/>
      <c r="YI118" s="631"/>
      <c r="YJ118" s="631"/>
      <c r="YK118" s="631"/>
      <c r="YL118" s="631"/>
      <c r="YM118" s="631"/>
      <c r="YN118" s="631"/>
      <c r="YO118" s="631"/>
      <c r="YP118" s="631"/>
      <c r="YQ118" s="631"/>
      <c r="YR118" s="631"/>
      <c r="YS118" s="631"/>
      <c r="YT118" s="631"/>
      <c r="YU118" s="631"/>
      <c r="YV118" s="631"/>
      <c r="YW118" s="631"/>
      <c r="YX118" s="631"/>
      <c r="YY118" s="631"/>
      <c r="YZ118" s="631"/>
      <c r="ZA118" s="631"/>
      <c r="ZB118" s="631"/>
      <c r="ZC118" s="631"/>
      <c r="ZD118" s="631"/>
      <c r="ZE118" s="631"/>
      <c r="ZF118" s="631"/>
      <c r="ZG118" s="631"/>
      <c r="ZH118" s="631"/>
      <c r="ZI118" s="631"/>
      <c r="ZJ118" s="631"/>
      <c r="ZK118" s="631"/>
      <c r="ZL118" s="631"/>
      <c r="ZM118" s="631"/>
      <c r="ZN118" s="631"/>
      <c r="ZO118" s="631"/>
      <c r="ZP118" s="631"/>
      <c r="ZQ118" s="631"/>
      <c r="ZR118" s="631"/>
      <c r="ZS118" s="631"/>
      <c r="ZT118" s="631"/>
      <c r="ZU118" s="631"/>
      <c r="ZV118" s="631"/>
      <c r="ZW118" s="631"/>
      <c r="ZX118" s="631"/>
      <c r="ZY118" s="631"/>
      <c r="ZZ118" s="631"/>
      <c r="AAA118" s="631"/>
      <c r="AAB118" s="631"/>
      <c r="AAC118" s="631"/>
      <c r="AAD118" s="631"/>
      <c r="AAE118" s="631"/>
      <c r="AAF118" s="631"/>
      <c r="AAG118" s="631"/>
      <c r="AAH118" s="631"/>
      <c r="AAI118" s="631"/>
      <c r="AAJ118" s="631"/>
      <c r="AAK118" s="631"/>
      <c r="AAL118" s="631"/>
      <c r="AAM118" s="631"/>
      <c r="AAN118" s="631"/>
      <c r="AAO118" s="631"/>
      <c r="AAP118" s="631"/>
      <c r="AAQ118" s="631"/>
      <c r="AAR118" s="631"/>
      <c r="AAS118" s="631"/>
      <c r="AAT118" s="631"/>
      <c r="AAU118" s="631"/>
      <c r="AAV118" s="631"/>
      <c r="AAW118" s="631"/>
      <c r="AAX118" s="631"/>
      <c r="AAY118" s="631"/>
      <c r="AAZ118" s="631"/>
      <c r="ABA118" s="631"/>
      <c r="ABB118" s="631"/>
      <c r="ABC118" s="631"/>
      <c r="ABD118" s="631"/>
      <c r="ABE118" s="631"/>
      <c r="ABF118" s="631"/>
      <c r="ABG118" s="631"/>
      <c r="ABH118" s="631"/>
      <c r="ABI118" s="631"/>
      <c r="ABJ118" s="631"/>
      <c r="ABK118" s="631"/>
      <c r="ABL118" s="631"/>
      <c r="ABM118" s="631"/>
      <c r="ABN118" s="631"/>
      <c r="ABO118" s="631"/>
      <c r="ABP118" s="631"/>
      <c r="ABQ118" s="631"/>
      <c r="ABR118" s="631"/>
      <c r="ABS118" s="631"/>
      <c r="ABT118" s="631"/>
      <c r="ABU118" s="631"/>
      <c r="ABV118" s="631"/>
      <c r="ABW118" s="631"/>
      <c r="ABX118" s="631"/>
      <c r="ABY118" s="631"/>
      <c r="ABZ118" s="631"/>
      <c r="ACA118" s="631"/>
      <c r="ACB118" s="631"/>
      <c r="ACC118" s="631"/>
      <c r="ACD118" s="631"/>
      <c r="ACE118" s="631"/>
      <c r="ACF118" s="631"/>
      <c r="ACG118" s="631"/>
      <c r="ACH118" s="631"/>
      <c r="ACI118" s="631"/>
      <c r="ACJ118" s="631"/>
      <c r="ACK118" s="631"/>
      <c r="ACL118" s="631"/>
      <c r="ACM118" s="631"/>
      <c r="ACN118" s="631"/>
      <c r="ACO118" s="631"/>
      <c r="ACP118" s="631"/>
      <c r="ACQ118" s="631"/>
      <c r="ACR118" s="631"/>
      <c r="ACS118" s="631"/>
      <c r="ACT118" s="631"/>
      <c r="ACU118" s="631"/>
      <c r="ACV118" s="631"/>
      <c r="ACW118" s="631"/>
      <c r="ACX118" s="631"/>
      <c r="ACY118" s="631"/>
      <c r="ACZ118" s="631"/>
      <c r="ADA118" s="631"/>
      <c r="ADB118" s="631"/>
      <c r="ADC118" s="631"/>
      <c r="ADD118" s="631"/>
      <c r="ADE118" s="631"/>
      <c r="ADF118" s="631"/>
      <c r="ADG118" s="631"/>
      <c r="ADH118" s="631"/>
      <c r="ADI118" s="631"/>
      <c r="ADJ118" s="631"/>
      <c r="ADK118" s="631"/>
      <c r="ADL118" s="631"/>
      <c r="ADM118" s="631"/>
      <c r="ADN118" s="631"/>
      <c r="ADO118" s="631"/>
      <c r="ADP118" s="631"/>
      <c r="ADQ118" s="631"/>
      <c r="ADR118" s="631"/>
      <c r="ADS118" s="631"/>
      <c r="ADT118" s="631"/>
      <c r="ADU118" s="631"/>
      <c r="ADV118" s="631"/>
      <c r="ADW118" s="631"/>
      <c r="ADX118" s="631"/>
      <c r="ADY118" s="631"/>
      <c r="ADZ118" s="631"/>
      <c r="AEA118" s="631"/>
      <c r="AEB118" s="631"/>
      <c r="AEC118" s="631"/>
      <c r="AED118" s="631"/>
      <c r="AEE118" s="631"/>
      <c r="AEF118" s="631"/>
      <c r="AEG118" s="631"/>
      <c r="AEH118" s="631"/>
      <c r="AEI118" s="631"/>
      <c r="AEJ118" s="631"/>
      <c r="AEK118" s="631"/>
      <c r="AEL118" s="631"/>
      <c r="AEM118" s="631"/>
      <c r="AEN118" s="631"/>
      <c r="AEO118" s="631"/>
      <c r="AEP118" s="631"/>
      <c r="AEQ118" s="631"/>
      <c r="AER118" s="631"/>
      <c r="AES118" s="631"/>
      <c r="AET118" s="631"/>
      <c r="AEU118" s="631"/>
      <c r="AEV118" s="631"/>
      <c r="AEW118" s="631"/>
      <c r="AEX118" s="631"/>
      <c r="AEY118" s="631"/>
      <c r="AEZ118" s="631"/>
      <c r="AFA118" s="631"/>
      <c r="AFB118" s="631"/>
      <c r="AFC118" s="631"/>
      <c r="AFD118" s="631"/>
      <c r="AFE118" s="631"/>
      <c r="AFF118" s="631"/>
      <c r="AFG118" s="631"/>
      <c r="AFH118" s="631"/>
      <c r="AFI118" s="631"/>
      <c r="AFJ118" s="631"/>
      <c r="AFK118" s="631"/>
      <c r="AFL118" s="631"/>
      <c r="AFM118" s="631"/>
      <c r="AFN118" s="631"/>
      <c r="AFO118" s="631"/>
      <c r="AFP118" s="631"/>
      <c r="AFQ118" s="631"/>
      <c r="AFR118" s="631"/>
      <c r="AFS118" s="631"/>
      <c r="AFT118" s="631"/>
      <c r="AFU118" s="631"/>
      <c r="AFV118" s="631"/>
      <c r="AFW118" s="631"/>
      <c r="AFX118" s="631"/>
      <c r="AFY118" s="631"/>
      <c r="AFZ118" s="631"/>
      <c r="AGA118" s="631"/>
      <c r="AGB118" s="631"/>
      <c r="AGC118" s="631"/>
      <c r="AGD118" s="631"/>
      <c r="AGE118" s="631"/>
      <c r="AGF118" s="631"/>
      <c r="AGG118" s="631"/>
      <c r="AGH118" s="631"/>
      <c r="AGI118" s="631"/>
      <c r="AGJ118" s="631"/>
      <c r="AGK118" s="631"/>
      <c r="AGL118" s="631"/>
      <c r="AGM118" s="631"/>
      <c r="AGN118" s="631"/>
      <c r="AGO118" s="631"/>
      <c r="AGP118" s="631"/>
      <c r="AGQ118" s="631"/>
      <c r="AGR118" s="631"/>
      <c r="AGS118" s="631"/>
      <c r="AGT118" s="631"/>
      <c r="AGU118" s="631"/>
      <c r="AGV118" s="631"/>
      <c r="AGW118" s="631"/>
      <c r="AGX118" s="631"/>
      <c r="AGY118" s="631"/>
      <c r="AGZ118" s="631"/>
      <c r="AHA118" s="631"/>
      <c r="AHB118" s="631"/>
      <c r="AHC118" s="631"/>
      <c r="AHD118" s="631"/>
      <c r="AHE118" s="631"/>
      <c r="AHF118" s="631"/>
      <c r="AHG118" s="631"/>
      <c r="AHH118" s="631"/>
      <c r="AHI118" s="631"/>
      <c r="AHJ118" s="631"/>
      <c r="AHK118" s="631"/>
      <c r="AHL118" s="631"/>
      <c r="AHM118" s="631"/>
      <c r="AHN118" s="631"/>
      <c r="AHO118" s="631"/>
      <c r="AHP118" s="631"/>
      <c r="AHQ118" s="631"/>
      <c r="AHR118" s="631"/>
      <c r="AHS118" s="631"/>
      <c r="AHT118" s="631"/>
      <c r="AHU118" s="631"/>
      <c r="AHV118" s="631"/>
      <c r="AHW118" s="631"/>
      <c r="AHX118" s="631"/>
      <c r="AHY118" s="631"/>
      <c r="AHZ118" s="631"/>
      <c r="AIA118" s="631"/>
      <c r="AIB118" s="631"/>
      <c r="AIC118" s="631"/>
      <c r="AID118" s="631"/>
      <c r="AIE118" s="631"/>
      <c r="AIF118" s="631"/>
      <c r="AIG118" s="631"/>
      <c r="AIH118" s="631"/>
      <c r="AII118" s="631"/>
      <c r="AIJ118" s="631"/>
      <c r="AIK118" s="631"/>
      <c r="AIL118" s="631"/>
      <c r="AIM118" s="631"/>
      <c r="AIN118" s="631"/>
      <c r="AIO118" s="631"/>
      <c r="AIP118" s="631"/>
      <c r="AIQ118" s="631"/>
      <c r="AIR118" s="631"/>
      <c r="AIS118" s="631"/>
      <c r="AIT118" s="631"/>
      <c r="AIU118" s="631"/>
      <c r="AIV118" s="631"/>
      <c r="AIW118" s="631"/>
      <c r="AIX118" s="631"/>
      <c r="AIY118" s="631"/>
      <c r="AIZ118" s="631"/>
      <c r="AJA118" s="631"/>
      <c r="AJB118" s="631"/>
      <c r="AJC118" s="631"/>
      <c r="AJD118" s="631"/>
      <c r="AJE118" s="631"/>
      <c r="AJF118" s="631"/>
      <c r="AJG118" s="631"/>
      <c r="AJH118" s="631"/>
      <c r="AJI118" s="631"/>
      <c r="AJJ118" s="631"/>
      <c r="AJK118" s="631"/>
      <c r="AJL118" s="631"/>
      <c r="AJM118" s="631"/>
      <c r="AJN118" s="631"/>
      <c r="AJO118" s="631"/>
      <c r="AJP118" s="631"/>
      <c r="AJQ118" s="631"/>
      <c r="AJR118" s="631"/>
      <c r="AJS118" s="631"/>
      <c r="AJT118" s="631"/>
      <c r="AJU118" s="631"/>
      <c r="AJV118" s="631"/>
      <c r="AJW118" s="631"/>
      <c r="AJX118" s="631"/>
      <c r="AJY118" s="631"/>
      <c r="AJZ118" s="631"/>
      <c r="AKA118" s="631"/>
      <c r="AKB118" s="631"/>
      <c r="AKC118" s="631"/>
      <c r="AKD118" s="631"/>
      <c r="AKE118" s="631"/>
      <c r="AKF118" s="631"/>
      <c r="AKG118" s="631"/>
      <c r="AKH118" s="631"/>
      <c r="AKI118" s="631"/>
      <c r="AKJ118" s="631"/>
      <c r="AKK118" s="631"/>
      <c r="AKL118" s="631"/>
      <c r="AKM118" s="631"/>
      <c r="AKN118" s="631"/>
      <c r="AKO118" s="631"/>
      <c r="AKP118" s="631"/>
      <c r="AKQ118" s="631"/>
      <c r="AKR118" s="631"/>
      <c r="AKS118" s="631"/>
      <c r="AKT118" s="631"/>
      <c r="AKU118" s="631"/>
      <c r="AKV118" s="631"/>
      <c r="AKW118" s="631"/>
      <c r="AKX118" s="631"/>
      <c r="AKY118" s="631"/>
      <c r="AKZ118" s="631"/>
      <c r="ALA118" s="631"/>
      <c r="ALB118" s="631"/>
      <c r="ALC118" s="631"/>
      <c r="ALD118" s="631"/>
      <c r="ALE118" s="631"/>
      <c r="ALF118" s="631"/>
      <c r="ALG118" s="631"/>
      <c r="ALH118" s="631"/>
      <c r="ALI118" s="631"/>
      <c r="ALJ118" s="631"/>
      <c r="ALK118" s="631"/>
      <c r="ALL118" s="631"/>
      <c r="ALM118" s="631"/>
      <c r="ALN118" s="631"/>
      <c r="ALO118" s="631"/>
      <c r="ALP118" s="631"/>
      <c r="ALQ118" s="631"/>
      <c r="ALR118" s="631"/>
      <c r="ALS118" s="631"/>
      <c r="ALT118" s="631"/>
      <c r="ALU118" s="631"/>
      <c r="ALV118" s="631"/>
      <c r="ALW118" s="631"/>
      <c r="ALX118" s="631"/>
      <c r="ALY118" s="631"/>
      <c r="ALZ118" s="631"/>
      <c r="AMA118" s="631"/>
      <c r="AMB118" s="631"/>
      <c r="AMC118" s="631"/>
      <c r="AMD118" s="631"/>
      <c r="AME118" s="631"/>
      <c r="AMF118" s="631"/>
      <c r="AMG118" s="631"/>
      <c r="AMH118" s="631"/>
      <c r="AMI118" s="631"/>
      <c r="AMJ118" s="631"/>
      <c r="AMK118" s="631"/>
      <c r="AML118" s="631"/>
      <c r="AMM118" s="631"/>
      <c r="AMN118" s="631"/>
      <c r="AMO118" s="631"/>
      <c r="AMP118" s="631"/>
      <c r="AMQ118" s="631"/>
      <c r="AMR118" s="631"/>
      <c r="AMS118" s="631"/>
      <c r="AMT118" s="631"/>
      <c r="AMU118" s="631"/>
      <c r="AMV118" s="631"/>
      <c r="AMW118" s="631"/>
      <c r="AMX118" s="631"/>
      <c r="AMY118" s="631"/>
      <c r="AMZ118" s="631"/>
      <c r="ANA118" s="631"/>
      <c r="ANB118" s="631"/>
      <c r="ANC118" s="631"/>
      <c r="AND118" s="631"/>
      <c r="ANE118" s="631"/>
      <c r="ANF118" s="631"/>
      <c r="ANG118" s="631"/>
      <c r="ANH118" s="631"/>
      <c r="ANI118" s="631"/>
      <c r="ANJ118" s="631"/>
      <c r="ANK118" s="631"/>
      <c r="ANL118" s="631"/>
      <c r="ANM118" s="631"/>
      <c r="ANN118" s="631"/>
      <c r="ANO118" s="631"/>
      <c r="ANP118" s="631"/>
      <c r="ANQ118" s="631"/>
      <c r="ANR118" s="631"/>
      <c r="ANS118" s="631"/>
      <c r="ANT118" s="631"/>
      <c r="ANU118" s="631"/>
      <c r="ANV118" s="631"/>
      <c r="ANW118" s="631"/>
      <c r="ANX118" s="631"/>
      <c r="ANY118" s="631"/>
      <c r="ANZ118" s="631"/>
      <c r="AOA118" s="631"/>
      <c r="AOB118" s="631"/>
      <c r="AOC118" s="631"/>
      <c r="AOD118" s="631"/>
      <c r="AOE118" s="631"/>
      <c r="AOF118" s="631"/>
      <c r="AOG118" s="631"/>
      <c r="AOH118" s="631"/>
      <c r="AOI118" s="631"/>
      <c r="AOJ118" s="631"/>
      <c r="AOK118" s="631"/>
      <c r="AOL118" s="631"/>
      <c r="AOM118" s="631"/>
      <c r="AON118" s="631"/>
      <c r="AOO118" s="631"/>
      <c r="AOP118" s="631"/>
      <c r="AOQ118" s="631"/>
      <c r="AOR118" s="631"/>
      <c r="AOS118" s="631"/>
      <c r="AOT118" s="631"/>
      <c r="AOU118" s="631"/>
      <c r="AOV118" s="631"/>
      <c r="AOW118" s="631"/>
      <c r="AOX118" s="631"/>
      <c r="AOY118" s="631"/>
      <c r="AOZ118" s="631"/>
      <c r="APA118" s="631"/>
      <c r="APB118" s="631"/>
      <c r="APC118" s="631"/>
      <c r="APD118" s="631"/>
      <c r="APE118" s="631"/>
      <c r="APF118" s="631"/>
      <c r="APG118" s="631"/>
      <c r="APH118" s="631"/>
      <c r="API118" s="631"/>
      <c r="APJ118" s="631"/>
      <c r="APK118" s="631"/>
      <c r="APL118" s="631"/>
      <c r="APM118" s="631"/>
      <c r="APN118" s="631"/>
      <c r="APO118" s="631"/>
      <c r="APP118" s="631"/>
      <c r="APQ118" s="631"/>
      <c r="APR118" s="631"/>
      <c r="APS118" s="631"/>
      <c r="APT118" s="631"/>
      <c r="APU118" s="631"/>
      <c r="APV118" s="631"/>
      <c r="APW118" s="631"/>
      <c r="APX118" s="631"/>
      <c r="APY118" s="631"/>
      <c r="APZ118" s="631"/>
      <c r="AQA118" s="631"/>
      <c r="AQB118" s="631"/>
      <c r="AQC118" s="631"/>
      <c r="AQD118" s="631"/>
      <c r="AQE118" s="631"/>
      <c r="AQF118" s="631"/>
      <c r="AQG118" s="631"/>
      <c r="AQH118" s="631"/>
      <c r="AQI118" s="631"/>
      <c r="AQJ118" s="631"/>
      <c r="AQK118" s="631"/>
      <c r="AQL118" s="631"/>
      <c r="AQM118" s="631"/>
      <c r="AQN118" s="631"/>
      <c r="AQO118" s="631"/>
      <c r="AQP118" s="631"/>
      <c r="AQQ118" s="631"/>
      <c r="AQR118" s="631"/>
      <c r="AQS118" s="631"/>
      <c r="AQT118" s="631"/>
      <c r="AQU118" s="631"/>
      <c r="AQV118" s="631"/>
      <c r="AQW118" s="631"/>
      <c r="AQX118" s="631"/>
      <c r="AQY118" s="631"/>
      <c r="AQZ118" s="631"/>
      <c r="ARA118" s="631"/>
      <c r="ARB118" s="631"/>
      <c r="ARC118" s="631"/>
      <c r="ARD118" s="631"/>
      <c r="ARE118" s="631"/>
      <c r="ARF118" s="631"/>
      <c r="ARG118" s="631"/>
      <c r="ARH118" s="631"/>
      <c r="ARI118" s="631"/>
      <c r="ARJ118" s="631"/>
      <c r="ARK118" s="631"/>
      <c r="ARL118" s="631"/>
      <c r="ARM118" s="631"/>
      <c r="ARN118" s="631"/>
      <c r="ARO118" s="631"/>
      <c r="ARP118" s="631"/>
      <c r="ARQ118" s="631"/>
      <c r="ARR118" s="631"/>
      <c r="ARS118" s="631"/>
      <c r="ART118" s="631"/>
      <c r="ARU118" s="631"/>
      <c r="ARV118" s="631"/>
      <c r="ARW118" s="631"/>
      <c r="ARX118" s="631"/>
      <c r="ARY118" s="631"/>
      <c r="ARZ118" s="631"/>
      <c r="ASA118" s="631"/>
      <c r="ASB118" s="631"/>
      <c r="ASC118" s="631"/>
      <c r="ASD118" s="631"/>
      <c r="ASE118" s="631"/>
      <c r="ASF118" s="631"/>
      <c r="ASG118" s="631"/>
      <c r="ASH118" s="631"/>
      <c r="ASI118" s="631"/>
      <c r="ASJ118" s="631"/>
      <c r="ASK118" s="631"/>
      <c r="ASL118" s="631"/>
      <c r="ASM118" s="631"/>
      <c r="ASN118" s="631"/>
      <c r="ASO118" s="631"/>
      <c r="ASP118" s="631"/>
      <c r="ASQ118" s="631"/>
      <c r="ASR118" s="631"/>
      <c r="ASS118" s="631"/>
      <c r="AST118" s="631"/>
      <c r="ASU118" s="631"/>
      <c r="ASV118" s="631"/>
      <c r="ASW118" s="631"/>
      <c r="ASX118" s="631"/>
      <c r="ASY118" s="631"/>
      <c r="ASZ118" s="631"/>
      <c r="ATA118" s="631"/>
      <c r="ATB118" s="631"/>
      <c r="ATC118" s="631"/>
      <c r="ATD118" s="631"/>
      <c r="ATE118" s="631"/>
      <c r="ATF118" s="631"/>
      <c r="ATG118" s="631"/>
      <c r="ATH118" s="631"/>
      <c r="ATI118" s="631"/>
      <c r="ATJ118" s="631"/>
      <c r="ATK118" s="631"/>
      <c r="ATL118" s="631"/>
      <c r="ATM118" s="631"/>
      <c r="ATN118" s="631"/>
      <c r="ATO118" s="631"/>
      <c r="ATP118" s="631"/>
      <c r="ATQ118" s="631"/>
      <c r="ATR118" s="631"/>
      <c r="ATS118" s="631"/>
      <c r="ATT118" s="631"/>
      <c r="ATU118" s="631"/>
      <c r="ATV118" s="631"/>
      <c r="ATW118" s="631"/>
      <c r="ATX118" s="631"/>
      <c r="ATY118" s="631"/>
      <c r="ATZ118" s="631"/>
      <c r="AUA118" s="631"/>
      <c r="AUB118" s="631"/>
      <c r="AUC118" s="631"/>
      <c r="AUD118" s="631"/>
      <c r="AUE118" s="631"/>
      <c r="AUF118" s="631"/>
      <c r="AUG118" s="631"/>
      <c r="AUH118" s="631"/>
      <c r="AUI118" s="631"/>
      <c r="AUJ118" s="631"/>
      <c r="AUK118" s="631"/>
      <c r="AUL118" s="631"/>
      <c r="AUM118" s="631"/>
      <c r="AUN118" s="631"/>
      <c r="AUO118" s="631"/>
      <c r="AUP118" s="631"/>
      <c r="AUQ118" s="631"/>
      <c r="AUR118" s="631"/>
      <c r="AUS118" s="631"/>
      <c r="AUT118" s="631"/>
      <c r="AUU118" s="631"/>
      <c r="AUV118" s="631"/>
      <c r="AUW118" s="631"/>
      <c r="AUX118" s="631"/>
      <c r="AUY118" s="631"/>
      <c r="AUZ118" s="631"/>
      <c r="AVA118" s="631"/>
      <c r="AVB118" s="631"/>
      <c r="AVC118" s="631"/>
      <c r="AVD118" s="631"/>
      <c r="AVE118" s="631"/>
      <c r="AVF118" s="631"/>
      <c r="AVG118" s="631"/>
      <c r="AVH118" s="631"/>
      <c r="AVI118" s="631"/>
      <c r="AVJ118" s="631"/>
      <c r="AVK118" s="631"/>
      <c r="AVL118" s="631"/>
      <c r="AVM118" s="631"/>
      <c r="AVN118" s="631"/>
      <c r="AVO118" s="631"/>
      <c r="AVP118" s="631"/>
      <c r="AVQ118" s="631"/>
      <c r="AVR118" s="631"/>
      <c r="AVS118" s="631"/>
      <c r="AVT118" s="631"/>
      <c r="AVU118" s="631"/>
      <c r="AVV118" s="631"/>
      <c r="AVW118" s="631"/>
      <c r="AVX118" s="631"/>
      <c r="AVY118" s="631"/>
      <c r="AVZ118" s="631"/>
      <c r="AWA118" s="631"/>
      <c r="AWB118" s="631"/>
      <c r="AWC118" s="631"/>
      <c r="AWD118" s="631"/>
      <c r="AWE118" s="631"/>
      <c r="AWF118" s="631"/>
      <c r="AWG118" s="631"/>
      <c r="AWH118" s="631"/>
      <c r="AWI118" s="631"/>
      <c r="AWJ118" s="631"/>
      <c r="AWK118" s="631"/>
      <c r="AWL118" s="631"/>
      <c r="AWM118" s="631"/>
      <c r="AWN118" s="631"/>
      <c r="AWO118" s="631"/>
      <c r="AWP118" s="631"/>
      <c r="AWQ118" s="631"/>
      <c r="AWR118" s="631"/>
      <c r="AWS118" s="631"/>
      <c r="AWT118" s="631"/>
      <c r="AWU118" s="631"/>
      <c r="AWV118" s="631"/>
      <c r="AWW118" s="631"/>
      <c r="AWX118" s="631"/>
      <c r="AWY118" s="631"/>
      <c r="AWZ118" s="631"/>
      <c r="AXA118" s="631"/>
      <c r="AXB118" s="631"/>
      <c r="AXC118" s="631"/>
      <c r="AXD118" s="631"/>
      <c r="AXE118" s="631"/>
      <c r="AXF118" s="631"/>
      <c r="AXG118" s="631"/>
      <c r="AXH118" s="631"/>
      <c r="AXI118" s="631"/>
      <c r="AXJ118" s="631"/>
      <c r="AXK118" s="631"/>
      <c r="AXL118" s="631"/>
      <c r="AXM118" s="631"/>
      <c r="AXN118" s="631"/>
      <c r="AXO118" s="631"/>
      <c r="AXP118" s="631"/>
      <c r="AXQ118" s="631"/>
      <c r="AXR118" s="631"/>
      <c r="AXS118" s="631"/>
      <c r="AXT118" s="631"/>
      <c r="AXU118" s="631"/>
      <c r="AXV118" s="631"/>
      <c r="AXW118" s="631"/>
      <c r="AXX118" s="631"/>
      <c r="AXY118" s="631"/>
      <c r="AXZ118" s="631"/>
      <c r="AYA118" s="631"/>
      <c r="AYB118" s="631"/>
      <c r="AYC118" s="631"/>
      <c r="AYD118" s="631"/>
      <c r="AYE118" s="631"/>
      <c r="AYF118" s="631"/>
      <c r="AYG118" s="631"/>
      <c r="AYH118" s="631"/>
      <c r="AYI118" s="631"/>
      <c r="AYJ118" s="631"/>
      <c r="AYK118" s="631"/>
      <c r="AYL118" s="631"/>
      <c r="AYM118" s="631"/>
      <c r="AYN118" s="631"/>
      <c r="AYO118" s="631"/>
      <c r="AYP118" s="631"/>
      <c r="AYQ118" s="631"/>
      <c r="AYR118" s="631"/>
      <c r="AYS118" s="631"/>
      <c r="AYT118" s="631"/>
      <c r="AYU118" s="631"/>
      <c r="AYV118" s="631"/>
      <c r="AYW118" s="631"/>
      <c r="AYX118" s="631"/>
      <c r="AYY118" s="631"/>
      <c r="AYZ118" s="631"/>
      <c r="AZA118" s="631"/>
      <c r="AZB118" s="631"/>
      <c r="AZC118" s="631"/>
      <c r="AZD118" s="631"/>
      <c r="AZE118" s="631"/>
      <c r="AZF118" s="631"/>
      <c r="AZG118" s="631"/>
      <c r="AZH118" s="631"/>
      <c r="AZI118" s="631"/>
      <c r="AZJ118" s="631"/>
      <c r="AZK118" s="631"/>
      <c r="AZL118" s="631"/>
      <c r="AZM118" s="631"/>
      <c r="AZN118" s="631"/>
      <c r="AZO118" s="631"/>
      <c r="AZP118" s="631"/>
      <c r="AZQ118" s="631"/>
      <c r="AZR118" s="631"/>
      <c r="AZS118" s="631"/>
      <c r="AZT118" s="631"/>
      <c r="AZU118" s="631"/>
      <c r="AZV118" s="631"/>
      <c r="AZW118" s="631"/>
      <c r="AZX118" s="631"/>
      <c r="AZY118" s="631"/>
      <c r="AZZ118" s="631"/>
      <c r="BAA118" s="631"/>
      <c r="BAB118" s="631"/>
      <c r="BAC118" s="631"/>
      <c r="BAD118" s="631"/>
      <c r="BAE118" s="631"/>
      <c r="BAF118" s="631"/>
      <c r="BAG118" s="631"/>
      <c r="BAH118" s="631"/>
      <c r="BAI118" s="631"/>
      <c r="BAJ118" s="631"/>
      <c r="BAK118" s="631"/>
      <c r="BAL118" s="631"/>
      <c r="BAM118" s="631"/>
      <c r="BAN118" s="631"/>
      <c r="BAO118" s="631"/>
      <c r="BAP118" s="631"/>
      <c r="BAQ118" s="631"/>
      <c r="BAR118" s="631"/>
      <c r="BAS118" s="631"/>
      <c r="BAT118" s="631"/>
      <c r="BAU118" s="631"/>
      <c r="BAV118" s="631"/>
      <c r="BAW118" s="631"/>
      <c r="BAX118" s="631"/>
      <c r="BAY118" s="631"/>
      <c r="BAZ118" s="631"/>
      <c r="BBA118" s="631"/>
      <c r="BBB118" s="631"/>
      <c r="BBC118" s="631"/>
      <c r="BBD118" s="631"/>
      <c r="BBE118" s="631"/>
      <c r="BBF118" s="631"/>
      <c r="BBG118" s="631"/>
      <c r="BBH118" s="631"/>
      <c r="BBI118" s="631"/>
      <c r="BBJ118" s="631"/>
      <c r="BBK118" s="631"/>
      <c r="BBL118" s="631"/>
      <c r="BBM118" s="631"/>
      <c r="BBN118" s="631"/>
      <c r="BBO118" s="631"/>
      <c r="BBP118" s="631"/>
      <c r="BBQ118" s="631"/>
      <c r="BBR118" s="631"/>
      <c r="BBS118" s="631"/>
      <c r="BBT118" s="631"/>
      <c r="BBU118" s="631"/>
      <c r="BBV118" s="631"/>
      <c r="BBW118" s="631"/>
      <c r="BBX118" s="631"/>
      <c r="BBY118" s="631"/>
      <c r="BBZ118" s="631"/>
      <c r="BCA118" s="631"/>
      <c r="BCB118" s="631"/>
      <c r="BCC118" s="631"/>
      <c r="BCD118" s="631"/>
      <c r="BCE118" s="631"/>
      <c r="BCF118" s="631"/>
      <c r="BCG118" s="631"/>
      <c r="BCH118" s="631"/>
      <c r="BCI118" s="631"/>
      <c r="BCJ118" s="631"/>
      <c r="BCK118" s="631"/>
      <c r="BCL118" s="631"/>
      <c r="BCM118" s="631"/>
      <c r="BCN118" s="631"/>
      <c r="BCO118" s="631"/>
      <c r="BCP118" s="631"/>
      <c r="BCQ118" s="631"/>
      <c r="BCR118" s="631"/>
      <c r="BCS118" s="631"/>
      <c r="BCT118" s="631"/>
      <c r="BCU118" s="631"/>
      <c r="BCV118" s="631"/>
      <c r="BCW118" s="631"/>
      <c r="BCX118" s="631"/>
      <c r="BCY118" s="631"/>
      <c r="BCZ118" s="631"/>
      <c r="BDA118" s="631"/>
      <c r="BDB118" s="631"/>
      <c r="BDC118" s="631"/>
      <c r="BDD118" s="631"/>
      <c r="BDE118" s="631"/>
      <c r="BDF118" s="631"/>
      <c r="BDG118" s="631"/>
      <c r="BDH118" s="631"/>
      <c r="BDI118" s="631"/>
      <c r="BDJ118" s="631"/>
      <c r="BDK118" s="631"/>
    </row>
    <row r="119" spans="1:1467" customFormat="1">
      <c r="A119" s="631"/>
      <c r="B119" s="663" t="s">
        <v>60</v>
      </c>
      <c r="C119" s="517">
        <v>0.15</v>
      </c>
      <c r="D119" s="667">
        <v>0.9</v>
      </c>
      <c r="E119" s="667" t="s">
        <v>363</v>
      </c>
      <c r="F119" s="666">
        <v>0.9</v>
      </c>
      <c r="G119" s="631"/>
      <c r="H119" s="631"/>
      <c r="I119" s="631"/>
      <c r="J119" s="631"/>
      <c r="K119" s="631"/>
      <c r="L119" s="631"/>
      <c r="M119" s="631"/>
      <c r="N119" s="631"/>
      <c r="O119" s="631"/>
      <c r="P119" s="631"/>
      <c r="Q119" s="631"/>
      <c r="R119" s="631"/>
      <c r="S119" s="631"/>
      <c r="T119" s="631"/>
      <c r="U119" s="631"/>
      <c r="V119" s="631"/>
      <c r="W119" s="631"/>
      <c r="X119" s="631"/>
      <c r="Y119" s="631"/>
      <c r="Z119" s="631"/>
      <c r="AA119" s="631"/>
      <c r="AB119" s="631"/>
      <c r="AC119" s="631"/>
      <c r="AD119" s="631"/>
      <c r="AE119" s="631"/>
      <c r="AF119" s="631"/>
      <c r="AG119" s="631"/>
      <c r="AH119" s="631"/>
      <c r="AI119" s="631"/>
      <c r="AJ119" s="631"/>
      <c r="AK119" s="631"/>
      <c r="AL119" s="631"/>
      <c r="AM119" s="631"/>
      <c r="AN119" s="631"/>
      <c r="AO119" s="631"/>
      <c r="AP119" s="631"/>
      <c r="AQ119" s="631"/>
      <c r="AR119" s="631"/>
      <c r="AS119" s="631"/>
      <c r="AT119" s="631"/>
      <c r="AU119" s="631"/>
      <c r="AV119" s="631"/>
      <c r="AW119" s="631"/>
      <c r="AX119" s="631"/>
      <c r="AY119" s="631"/>
      <c r="AZ119" s="631"/>
      <c r="BA119" s="631"/>
      <c r="BB119" s="631"/>
      <c r="BC119" s="631"/>
      <c r="BD119" s="631"/>
      <c r="BE119" s="631"/>
      <c r="BF119" s="631"/>
      <c r="BG119" s="631"/>
      <c r="BH119" s="631"/>
      <c r="BI119" s="631"/>
      <c r="BJ119" s="631"/>
      <c r="BK119" s="631"/>
      <c r="BL119" s="631"/>
      <c r="BM119" s="631"/>
      <c r="BN119" s="631"/>
      <c r="BO119" s="631"/>
      <c r="BP119" s="631"/>
      <c r="BQ119" s="631"/>
      <c r="BR119" s="631"/>
      <c r="BS119" s="631"/>
      <c r="BT119" s="631"/>
      <c r="BU119" s="631"/>
      <c r="BV119" s="631"/>
      <c r="BW119" s="631"/>
      <c r="BX119" s="631"/>
      <c r="BY119" s="631"/>
      <c r="BZ119" s="631"/>
      <c r="CA119" s="631"/>
      <c r="CB119" s="631"/>
      <c r="CC119" s="631"/>
      <c r="CD119" s="631"/>
      <c r="CE119" s="631"/>
      <c r="CF119" s="631"/>
      <c r="CG119" s="631"/>
      <c r="CH119" s="631"/>
      <c r="CI119" s="631"/>
      <c r="CJ119" s="631"/>
      <c r="CK119" s="631"/>
      <c r="CL119" s="631"/>
      <c r="CM119" s="631"/>
      <c r="CN119" s="631"/>
      <c r="CO119" s="631"/>
      <c r="CP119" s="631"/>
      <c r="CQ119" s="631"/>
      <c r="CR119" s="631"/>
      <c r="CS119" s="631"/>
      <c r="CT119" s="631"/>
      <c r="CU119" s="631"/>
      <c r="CV119" s="631"/>
      <c r="CW119" s="631"/>
      <c r="CX119" s="631"/>
      <c r="CY119" s="631"/>
      <c r="CZ119" s="631"/>
      <c r="DA119" s="631"/>
      <c r="DB119" s="631"/>
      <c r="DC119" s="631"/>
      <c r="DD119" s="631"/>
      <c r="DE119" s="631"/>
      <c r="DF119" s="631"/>
      <c r="DG119" s="631"/>
      <c r="DH119" s="631"/>
      <c r="DI119" s="631"/>
      <c r="DJ119" s="631"/>
      <c r="DK119" s="631"/>
      <c r="DL119" s="631"/>
      <c r="DM119" s="631"/>
      <c r="DN119" s="631"/>
      <c r="DO119" s="631"/>
      <c r="DP119" s="631"/>
      <c r="DQ119" s="631"/>
      <c r="DR119" s="631"/>
      <c r="DS119" s="631"/>
      <c r="DT119" s="631"/>
      <c r="DU119" s="631"/>
      <c r="DV119" s="631"/>
      <c r="DW119" s="631"/>
      <c r="DX119" s="631"/>
      <c r="DY119" s="631"/>
      <c r="DZ119" s="631"/>
      <c r="EA119" s="631"/>
      <c r="EB119" s="631"/>
      <c r="EC119" s="631"/>
      <c r="ED119" s="631"/>
      <c r="EE119" s="631"/>
      <c r="EF119" s="631"/>
      <c r="EG119" s="631"/>
      <c r="EH119" s="631"/>
      <c r="EI119" s="631"/>
      <c r="EJ119" s="631"/>
      <c r="EK119" s="631"/>
      <c r="EL119" s="631"/>
      <c r="EM119" s="631"/>
      <c r="EN119" s="631"/>
      <c r="EO119" s="631"/>
      <c r="EP119" s="631"/>
      <c r="EQ119" s="631"/>
      <c r="ER119" s="631"/>
      <c r="ES119" s="631"/>
      <c r="ET119" s="631"/>
      <c r="EU119" s="631"/>
      <c r="EV119" s="631"/>
      <c r="EW119" s="631"/>
      <c r="EX119" s="631"/>
      <c r="EY119" s="631"/>
      <c r="EZ119" s="631"/>
      <c r="FA119" s="631"/>
      <c r="FB119" s="631"/>
      <c r="FC119" s="631"/>
      <c r="FD119" s="631"/>
      <c r="FE119" s="631"/>
      <c r="FF119" s="631"/>
      <c r="FG119" s="631"/>
      <c r="FH119" s="631"/>
      <c r="FI119" s="631"/>
      <c r="FJ119" s="631"/>
      <c r="FK119" s="631"/>
      <c r="FL119" s="631"/>
      <c r="FM119" s="631"/>
      <c r="FN119" s="631"/>
      <c r="FO119" s="631"/>
      <c r="FP119" s="631"/>
      <c r="FQ119" s="631"/>
      <c r="FR119" s="631"/>
      <c r="FS119" s="631"/>
      <c r="FT119" s="631"/>
      <c r="FU119" s="631"/>
      <c r="FV119" s="631"/>
      <c r="FW119" s="631"/>
      <c r="FX119" s="631"/>
      <c r="FY119" s="631"/>
      <c r="FZ119" s="631"/>
      <c r="GA119" s="631"/>
      <c r="GB119" s="631"/>
      <c r="GC119" s="631"/>
      <c r="GD119" s="631"/>
      <c r="GE119" s="631"/>
      <c r="GF119" s="631"/>
      <c r="GG119" s="631"/>
      <c r="GH119" s="631"/>
      <c r="GI119" s="631"/>
      <c r="GJ119" s="631"/>
      <c r="GK119" s="631"/>
      <c r="GL119" s="631"/>
      <c r="GM119" s="631"/>
      <c r="GN119" s="631"/>
      <c r="GO119" s="631"/>
      <c r="GP119" s="631"/>
      <c r="GQ119" s="631"/>
      <c r="GR119" s="631"/>
      <c r="GS119" s="631"/>
      <c r="GT119" s="631"/>
      <c r="GU119" s="631"/>
      <c r="GV119" s="631"/>
      <c r="GW119" s="631"/>
      <c r="GX119" s="631"/>
      <c r="GY119" s="631"/>
      <c r="GZ119" s="631"/>
      <c r="HA119" s="631"/>
      <c r="HB119" s="631"/>
      <c r="HC119" s="631"/>
      <c r="HD119" s="631"/>
      <c r="HE119" s="631"/>
      <c r="HF119" s="631"/>
      <c r="HG119" s="631"/>
      <c r="HH119" s="631"/>
      <c r="HI119" s="631"/>
      <c r="HJ119" s="631"/>
      <c r="HK119" s="631"/>
      <c r="HL119" s="631"/>
      <c r="HM119" s="631"/>
      <c r="HN119" s="631"/>
      <c r="HO119" s="631"/>
      <c r="HP119" s="631"/>
      <c r="HQ119" s="631"/>
      <c r="HR119" s="631"/>
      <c r="HS119" s="631"/>
      <c r="HT119" s="631"/>
      <c r="HU119" s="631"/>
      <c r="HV119" s="631"/>
      <c r="HW119" s="631"/>
      <c r="HX119" s="631"/>
      <c r="HY119" s="631"/>
      <c r="HZ119" s="631"/>
      <c r="IA119" s="631"/>
      <c r="IB119" s="631"/>
      <c r="IC119" s="631"/>
      <c r="ID119" s="631"/>
      <c r="IE119" s="631"/>
      <c r="IF119" s="631"/>
      <c r="IG119" s="631"/>
      <c r="IH119" s="631"/>
      <c r="II119" s="631"/>
      <c r="IJ119" s="631"/>
      <c r="IK119" s="631"/>
      <c r="IL119" s="631"/>
      <c r="IM119" s="631"/>
      <c r="IN119" s="631"/>
      <c r="IO119" s="631"/>
      <c r="IP119" s="631"/>
      <c r="IQ119" s="631"/>
      <c r="IR119" s="631"/>
      <c r="IS119" s="631"/>
      <c r="IT119" s="631"/>
      <c r="IU119" s="631"/>
      <c r="IV119" s="631"/>
      <c r="IW119" s="631"/>
      <c r="IX119" s="631"/>
      <c r="IY119" s="631"/>
      <c r="IZ119" s="631"/>
      <c r="JA119" s="631"/>
      <c r="JB119" s="631"/>
      <c r="JC119" s="631"/>
      <c r="JD119" s="631"/>
      <c r="JE119" s="631"/>
      <c r="JF119" s="631"/>
      <c r="JG119" s="631"/>
      <c r="JH119" s="631"/>
      <c r="JI119" s="631"/>
      <c r="JJ119" s="631"/>
      <c r="JK119" s="631"/>
      <c r="JL119" s="631"/>
      <c r="JM119" s="631"/>
      <c r="JN119" s="631"/>
      <c r="JO119" s="631"/>
      <c r="JP119" s="631"/>
      <c r="JQ119" s="631"/>
      <c r="JR119" s="631"/>
      <c r="JS119" s="631"/>
      <c r="JT119" s="631"/>
      <c r="JU119" s="631"/>
      <c r="JV119" s="631"/>
      <c r="JW119" s="631"/>
      <c r="JX119" s="631"/>
      <c r="JY119" s="631"/>
      <c r="JZ119" s="631"/>
      <c r="KA119" s="631"/>
      <c r="KB119" s="631"/>
      <c r="KC119" s="631"/>
      <c r="KD119" s="631"/>
      <c r="KE119" s="631"/>
      <c r="KF119" s="631"/>
      <c r="KG119" s="631"/>
      <c r="KH119" s="631"/>
      <c r="KI119" s="631"/>
      <c r="KJ119" s="631"/>
      <c r="KK119" s="631"/>
      <c r="KL119" s="631"/>
      <c r="KM119" s="631"/>
      <c r="KN119" s="631"/>
      <c r="KO119" s="631"/>
      <c r="KP119" s="631"/>
      <c r="KQ119" s="631"/>
      <c r="KR119" s="631"/>
      <c r="KS119" s="631"/>
      <c r="KT119" s="631"/>
      <c r="KU119" s="631"/>
      <c r="KV119" s="631"/>
      <c r="KW119" s="631"/>
      <c r="KX119" s="631"/>
      <c r="KY119" s="631"/>
      <c r="KZ119" s="631"/>
      <c r="LA119" s="631"/>
      <c r="LB119" s="631"/>
      <c r="LC119" s="631"/>
      <c r="LD119" s="631"/>
      <c r="LE119" s="631"/>
      <c r="LF119" s="631"/>
      <c r="LG119" s="631"/>
      <c r="LH119" s="631"/>
      <c r="LI119" s="631"/>
      <c r="LJ119" s="631"/>
      <c r="LK119" s="631"/>
      <c r="LL119" s="631"/>
      <c r="LM119" s="631"/>
      <c r="LN119" s="631"/>
      <c r="LO119" s="631"/>
      <c r="LP119" s="631"/>
      <c r="LQ119" s="631"/>
      <c r="LR119" s="631"/>
      <c r="LS119" s="631"/>
      <c r="LT119" s="631"/>
      <c r="LU119" s="631"/>
      <c r="LV119" s="631"/>
      <c r="LW119" s="631"/>
      <c r="LX119" s="631"/>
      <c r="LY119" s="631"/>
      <c r="LZ119" s="631"/>
      <c r="MA119" s="631"/>
      <c r="MB119" s="631"/>
      <c r="MC119" s="631"/>
      <c r="MD119" s="631"/>
      <c r="ME119" s="631"/>
      <c r="MF119" s="631"/>
      <c r="MG119" s="631"/>
      <c r="MH119" s="631"/>
      <c r="MI119" s="631"/>
      <c r="MJ119" s="631"/>
      <c r="MK119" s="631"/>
      <c r="ML119" s="631"/>
      <c r="MM119" s="631"/>
      <c r="MN119" s="631"/>
      <c r="MO119" s="631"/>
      <c r="MP119" s="631"/>
      <c r="MQ119" s="631"/>
      <c r="MR119" s="631"/>
      <c r="MS119" s="631"/>
      <c r="MT119" s="631"/>
      <c r="MU119" s="631"/>
      <c r="MV119" s="631"/>
      <c r="MW119" s="631"/>
      <c r="MX119" s="631"/>
      <c r="MY119" s="631"/>
      <c r="MZ119" s="631"/>
      <c r="NA119" s="631"/>
      <c r="NB119" s="631"/>
      <c r="NC119" s="631"/>
      <c r="ND119" s="631"/>
      <c r="NE119" s="631"/>
      <c r="NF119" s="631"/>
      <c r="NG119" s="631"/>
      <c r="NH119" s="631"/>
      <c r="NI119" s="631"/>
      <c r="NJ119" s="631"/>
      <c r="NK119" s="631"/>
      <c r="NL119" s="631"/>
      <c r="NM119" s="631"/>
      <c r="NN119" s="631"/>
      <c r="NO119" s="631"/>
      <c r="NP119" s="631"/>
      <c r="NQ119" s="631"/>
      <c r="NR119" s="631"/>
      <c r="NS119" s="631"/>
      <c r="NT119" s="631"/>
      <c r="NU119" s="631"/>
      <c r="NV119" s="631"/>
      <c r="NW119" s="631"/>
      <c r="NX119" s="631"/>
      <c r="NY119" s="631"/>
      <c r="NZ119" s="631"/>
      <c r="OA119" s="631"/>
      <c r="OB119" s="631"/>
      <c r="OC119" s="631"/>
      <c r="OD119" s="631"/>
      <c r="OE119" s="631"/>
      <c r="OF119" s="631"/>
      <c r="OG119" s="631"/>
      <c r="OH119" s="631"/>
      <c r="OI119" s="631"/>
      <c r="OJ119" s="631"/>
      <c r="OK119" s="631"/>
      <c r="OL119" s="631"/>
      <c r="OM119" s="631"/>
      <c r="ON119" s="631"/>
      <c r="OO119" s="631"/>
      <c r="OP119" s="631"/>
      <c r="OQ119" s="631"/>
      <c r="OR119" s="631"/>
      <c r="OS119" s="631"/>
      <c r="OT119" s="631"/>
      <c r="OU119" s="631"/>
      <c r="OV119" s="631"/>
      <c r="OW119" s="631"/>
      <c r="OX119" s="631"/>
      <c r="OY119" s="631"/>
      <c r="OZ119" s="631"/>
      <c r="PA119" s="631"/>
      <c r="PB119" s="631"/>
      <c r="PC119" s="631"/>
      <c r="PD119" s="631"/>
      <c r="PE119" s="631"/>
      <c r="PF119" s="631"/>
      <c r="PG119" s="631"/>
      <c r="PH119" s="631"/>
      <c r="PI119" s="631"/>
      <c r="PJ119" s="631"/>
      <c r="PK119" s="631"/>
      <c r="PL119" s="631"/>
      <c r="PM119" s="631"/>
      <c r="PN119" s="631"/>
      <c r="PO119" s="631"/>
      <c r="PP119" s="631"/>
      <c r="PQ119" s="631"/>
      <c r="PR119" s="631"/>
      <c r="PS119" s="631"/>
      <c r="PT119" s="631"/>
      <c r="PU119" s="631"/>
      <c r="PV119" s="631"/>
      <c r="PW119" s="631"/>
      <c r="PX119" s="631"/>
      <c r="PY119" s="631"/>
      <c r="PZ119" s="631"/>
      <c r="QA119" s="631"/>
      <c r="QB119" s="631"/>
      <c r="QC119" s="631"/>
      <c r="QD119" s="631"/>
      <c r="QE119" s="631"/>
      <c r="QF119" s="631"/>
      <c r="QG119" s="631"/>
      <c r="QH119" s="631"/>
      <c r="QI119" s="631"/>
      <c r="QJ119" s="631"/>
      <c r="QK119" s="631"/>
      <c r="QL119" s="631"/>
      <c r="QM119" s="631"/>
      <c r="QN119" s="631"/>
      <c r="QO119" s="631"/>
      <c r="QP119" s="631"/>
      <c r="QQ119" s="631"/>
      <c r="QR119" s="631"/>
      <c r="QS119" s="631"/>
      <c r="QT119" s="631"/>
      <c r="QU119" s="631"/>
      <c r="QV119" s="631"/>
      <c r="QW119" s="631"/>
      <c r="QX119" s="631"/>
      <c r="QY119" s="631"/>
      <c r="QZ119" s="631"/>
      <c r="RA119" s="631"/>
      <c r="RB119" s="631"/>
      <c r="RC119" s="631"/>
      <c r="RD119" s="631"/>
      <c r="RE119" s="631"/>
      <c r="RF119" s="631"/>
      <c r="RG119" s="631"/>
      <c r="RH119" s="631"/>
      <c r="RI119" s="631"/>
      <c r="RJ119" s="631"/>
      <c r="RK119" s="631"/>
      <c r="RL119" s="631"/>
      <c r="RM119" s="631"/>
      <c r="RN119" s="631"/>
      <c r="RO119" s="631"/>
      <c r="RP119" s="631"/>
      <c r="RQ119" s="631"/>
      <c r="RR119" s="631"/>
      <c r="RS119" s="631"/>
      <c r="RT119" s="631"/>
      <c r="RU119" s="631"/>
      <c r="RV119" s="631"/>
      <c r="RW119" s="631"/>
      <c r="RX119" s="631"/>
      <c r="RY119" s="631"/>
      <c r="RZ119" s="631"/>
      <c r="SA119" s="631"/>
      <c r="SB119" s="631"/>
      <c r="SC119" s="631"/>
      <c r="SD119" s="631"/>
      <c r="SE119" s="631"/>
      <c r="SF119" s="631"/>
      <c r="SG119" s="631"/>
      <c r="SH119" s="631"/>
      <c r="SI119" s="631"/>
      <c r="SJ119" s="631"/>
      <c r="SK119" s="631"/>
      <c r="SL119" s="631"/>
      <c r="SM119" s="631"/>
      <c r="SN119" s="631"/>
      <c r="SO119" s="631"/>
      <c r="SP119" s="631"/>
      <c r="SQ119" s="631"/>
      <c r="SR119" s="631"/>
      <c r="SS119" s="631"/>
      <c r="ST119" s="631"/>
      <c r="SU119" s="631"/>
      <c r="SV119" s="631"/>
      <c r="SW119" s="631"/>
      <c r="SX119" s="631"/>
      <c r="SY119" s="631"/>
      <c r="SZ119" s="631"/>
      <c r="TA119" s="631"/>
      <c r="TB119" s="631"/>
      <c r="TC119" s="631"/>
      <c r="TD119" s="631"/>
      <c r="TE119" s="631"/>
      <c r="TF119" s="631"/>
      <c r="TG119" s="631"/>
      <c r="TH119" s="631"/>
      <c r="TI119" s="631"/>
      <c r="TJ119" s="631"/>
      <c r="TK119" s="631"/>
      <c r="TL119" s="631"/>
      <c r="TM119" s="631"/>
      <c r="TN119" s="631"/>
      <c r="TO119" s="631"/>
      <c r="TP119" s="631"/>
      <c r="TQ119" s="631"/>
      <c r="TR119" s="631"/>
      <c r="TS119" s="631"/>
      <c r="TT119" s="631"/>
      <c r="TU119" s="631"/>
      <c r="TV119" s="631"/>
      <c r="TW119" s="631"/>
      <c r="TX119" s="631"/>
      <c r="TY119" s="631"/>
      <c r="TZ119" s="631"/>
      <c r="UA119" s="631"/>
      <c r="UB119" s="631"/>
      <c r="UC119" s="631"/>
      <c r="UD119" s="631"/>
      <c r="UE119" s="631"/>
      <c r="UF119" s="631"/>
      <c r="UG119" s="631"/>
      <c r="UH119" s="631"/>
      <c r="UI119" s="631"/>
      <c r="UJ119" s="631"/>
      <c r="UK119" s="631"/>
      <c r="UL119" s="631"/>
      <c r="UM119" s="631"/>
      <c r="UN119" s="631"/>
      <c r="UO119" s="631"/>
      <c r="UP119" s="631"/>
      <c r="UQ119" s="631"/>
      <c r="UR119" s="631"/>
      <c r="US119" s="631"/>
      <c r="UT119" s="631"/>
      <c r="UU119" s="631"/>
      <c r="UV119" s="631"/>
      <c r="UW119" s="631"/>
      <c r="UX119" s="631"/>
      <c r="UY119" s="631"/>
      <c r="UZ119" s="631"/>
      <c r="VA119" s="631"/>
      <c r="VB119" s="631"/>
      <c r="VC119" s="631"/>
      <c r="VD119" s="631"/>
      <c r="VE119" s="631"/>
      <c r="VF119" s="631"/>
      <c r="VG119" s="631"/>
      <c r="VH119" s="631"/>
      <c r="VI119" s="631"/>
      <c r="VJ119" s="631"/>
      <c r="VK119" s="631"/>
      <c r="VL119" s="631"/>
      <c r="VM119" s="631"/>
      <c r="VN119" s="631"/>
      <c r="VO119" s="631"/>
      <c r="VP119" s="631"/>
      <c r="VQ119" s="631"/>
      <c r="VR119" s="631"/>
      <c r="VS119" s="631"/>
      <c r="VT119" s="631"/>
      <c r="VU119" s="631"/>
      <c r="VV119" s="631"/>
      <c r="VW119" s="631"/>
      <c r="VX119" s="631"/>
      <c r="VY119" s="631"/>
      <c r="VZ119" s="631"/>
      <c r="WA119" s="631"/>
      <c r="WB119" s="631"/>
      <c r="WC119" s="631"/>
      <c r="WD119" s="631"/>
      <c r="WE119" s="631"/>
      <c r="WF119" s="631"/>
      <c r="WG119" s="631"/>
      <c r="WH119" s="631"/>
      <c r="WI119" s="631"/>
      <c r="WJ119" s="631"/>
      <c r="WK119" s="631"/>
      <c r="WL119" s="631"/>
      <c r="WM119" s="631"/>
      <c r="WN119" s="631"/>
      <c r="WO119" s="631"/>
      <c r="WP119" s="631"/>
      <c r="WQ119" s="631"/>
      <c r="WR119" s="631"/>
      <c r="WS119" s="631"/>
      <c r="WT119" s="631"/>
      <c r="WU119" s="631"/>
      <c r="WV119" s="631"/>
      <c r="WW119" s="631"/>
      <c r="WX119" s="631"/>
      <c r="WY119" s="631"/>
      <c r="WZ119" s="631"/>
      <c r="XA119" s="631"/>
      <c r="XB119" s="631"/>
      <c r="XC119" s="631"/>
      <c r="XD119" s="631"/>
      <c r="XE119" s="631"/>
      <c r="XF119" s="631"/>
      <c r="XG119" s="631"/>
      <c r="XH119" s="631"/>
      <c r="XI119" s="631"/>
      <c r="XJ119" s="631"/>
      <c r="XK119" s="631"/>
      <c r="XL119" s="631"/>
      <c r="XM119" s="631"/>
      <c r="XN119" s="631"/>
      <c r="XO119" s="631"/>
      <c r="XP119" s="631"/>
      <c r="XQ119" s="631"/>
      <c r="XR119" s="631"/>
      <c r="XS119" s="631"/>
      <c r="XT119" s="631"/>
      <c r="XU119" s="631"/>
      <c r="XV119" s="631"/>
      <c r="XW119" s="631"/>
      <c r="XX119" s="631"/>
      <c r="XY119" s="631"/>
      <c r="XZ119" s="631"/>
      <c r="YA119" s="631"/>
      <c r="YB119" s="631"/>
      <c r="YC119" s="631"/>
      <c r="YD119" s="631"/>
      <c r="YE119" s="631"/>
      <c r="YF119" s="631"/>
      <c r="YG119" s="631"/>
      <c r="YH119" s="631"/>
      <c r="YI119" s="631"/>
      <c r="YJ119" s="631"/>
      <c r="YK119" s="631"/>
      <c r="YL119" s="631"/>
      <c r="YM119" s="631"/>
      <c r="YN119" s="631"/>
      <c r="YO119" s="631"/>
      <c r="YP119" s="631"/>
      <c r="YQ119" s="631"/>
      <c r="YR119" s="631"/>
      <c r="YS119" s="631"/>
      <c r="YT119" s="631"/>
      <c r="YU119" s="631"/>
      <c r="YV119" s="631"/>
      <c r="YW119" s="631"/>
      <c r="YX119" s="631"/>
      <c r="YY119" s="631"/>
      <c r="YZ119" s="631"/>
      <c r="ZA119" s="631"/>
      <c r="ZB119" s="631"/>
      <c r="ZC119" s="631"/>
      <c r="ZD119" s="631"/>
      <c r="ZE119" s="631"/>
      <c r="ZF119" s="631"/>
      <c r="ZG119" s="631"/>
      <c r="ZH119" s="631"/>
      <c r="ZI119" s="631"/>
      <c r="ZJ119" s="631"/>
      <c r="ZK119" s="631"/>
      <c r="ZL119" s="631"/>
      <c r="ZM119" s="631"/>
      <c r="ZN119" s="631"/>
      <c r="ZO119" s="631"/>
      <c r="ZP119" s="631"/>
      <c r="ZQ119" s="631"/>
      <c r="ZR119" s="631"/>
      <c r="ZS119" s="631"/>
      <c r="ZT119" s="631"/>
      <c r="ZU119" s="631"/>
      <c r="ZV119" s="631"/>
      <c r="ZW119" s="631"/>
      <c r="ZX119" s="631"/>
      <c r="ZY119" s="631"/>
      <c r="ZZ119" s="631"/>
      <c r="AAA119" s="631"/>
      <c r="AAB119" s="631"/>
      <c r="AAC119" s="631"/>
      <c r="AAD119" s="631"/>
      <c r="AAE119" s="631"/>
      <c r="AAF119" s="631"/>
      <c r="AAG119" s="631"/>
      <c r="AAH119" s="631"/>
      <c r="AAI119" s="631"/>
      <c r="AAJ119" s="631"/>
      <c r="AAK119" s="631"/>
      <c r="AAL119" s="631"/>
      <c r="AAM119" s="631"/>
      <c r="AAN119" s="631"/>
      <c r="AAO119" s="631"/>
      <c r="AAP119" s="631"/>
      <c r="AAQ119" s="631"/>
      <c r="AAR119" s="631"/>
      <c r="AAS119" s="631"/>
      <c r="AAT119" s="631"/>
      <c r="AAU119" s="631"/>
      <c r="AAV119" s="631"/>
      <c r="AAW119" s="631"/>
      <c r="AAX119" s="631"/>
      <c r="AAY119" s="631"/>
      <c r="AAZ119" s="631"/>
      <c r="ABA119" s="631"/>
      <c r="ABB119" s="631"/>
      <c r="ABC119" s="631"/>
      <c r="ABD119" s="631"/>
      <c r="ABE119" s="631"/>
      <c r="ABF119" s="631"/>
      <c r="ABG119" s="631"/>
      <c r="ABH119" s="631"/>
      <c r="ABI119" s="631"/>
      <c r="ABJ119" s="631"/>
      <c r="ABK119" s="631"/>
      <c r="ABL119" s="631"/>
      <c r="ABM119" s="631"/>
      <c r="ABN119" s="631"/>
      <c r="ABO119" s="631"/>
      <c r="ABP119" s="631"/>
      <c r="ABQ119" s="631"/>
      <c r="ABR119" s="631"/>
      <c r="ABS119" s="631"/>
      <c r="ABT119" s="631"/>
      <c r="ABU119" s="631"/>
      <c r="ABV119" s="631"/>
      <c r="ABW119" s="631"/>
      <c r="ABX119" s="631"/>
      <c r="ABY119" s="631"/>
      <c r="ABZ119" s="631"/>
      <c r="ACA119" s="631"/>
      <c r="ACB119" s="631"/>
      <c r="ACC119" s="631"/>
      <c r="ACD119" s="631"/>
      <c r="ACE119" s="631"/>
      <c r="ACF119" s="631"/>
      <c r="ACG119" s="631"/>
      <c r="ACH119" s="631"/>
      <c r="ACI119" s="631"/>
      <c r="ACJ119" s="631"/>
      <c r="ACK119" s="631"/>
      <c r="ACL119" s="631"/>
      <c r="ACM119" s="631"/>
      <c r="ACN119" s="631"/>
      <c r="ACO119" s="631"/>
      <c r="ACP119" s="631"/>
      <c r="ACQ119" s="631"/>
      <c r="ACR119" s="631"/>
      <c r="ACS119" s="631"/>
      <c r="ACT119" s="631"/>
      <c r="ACU119" s="631"/>
      <c r="ACV119" s="631"/>
      <c r="ACW119" s="631"/>
      <c r="ACX119" s="631"/>
      <c r="ACY119" s="631"/>
      <c r="ACZ119" s="631"/>
      <c r="ADA119" s="631"/>
      <c r="ADB119" s="631"/>
      <c r="ADC119" s="631"/>
      <c r="ADD119" s="631"/>
      <c r="ADE119" s="631"/>
      <c r="ADF119" s="631"/>
      <c r="ADG119" s="631"/>
      <c r="ADH119" s="631"/>
      <c r="ADI119" s="631"/>
      <c r="ADJ119" s="631"/>
      <c r="ADK119" s="631"/>
      <c r="ADL119" s="631"/>
      <c r="ADM119" s="631"/>
      <c r="ADN119" s="631"/>
      <c r="ADO119" s="631"/>
      <c r="ADP119" s="631"/>
      <c r="ADQ119" s="631"/>
      <c r="ADR119" s="631"/>
      <c r="ADS119" s="631"/>
      <c r="ADT119" s="631"/>
      <c r="ADU119" s="631"/>
      <c r="ADV119" s="631"/>
      <c r="ADW119" s="631"/>
      <c r="ADX119" s="631"/>
      <c r="ADY119" s="631"/>
      <c r="ADZ119" s="631"/>
      <c r="AEA119" s="631"/>
      <c r="AEB119" s="631"/>
      <c r="AEC119" s="631"/>
      <c r="AED119" s="631"/>
      <c r="AEE119" s="631"/>
      <c r="AEF119" s="631"/>
      <c r="AEG119" s="631"/>
      <c r="AEH119" s="631"/>
      <c r="AEI119" s="631"/>
      <c r="AEJ119" s="631"/>
      <c r="AEK119" s="631"/>
      <c r="AEL119" s="631"/>
      <c r="AEM119" s="631"/>
      <c r="AEN119" s="631"/>
      <c r="AEO119" s="631"/>
      <c r="AEP119" s="631"/>
      <c r="AEQ119" s="631"/>
      <c r="AER119" s="631"/>
      <c r="AES119" s="631"/>
      <c r="AET119" s="631"/>
      <c r="AEU119" s="631"/>
      <c r="AEV119" s="631"/>
      <c r="AEW119" s="631"/>
      <c r="AEX119" s="631"/>
      <c r="AEY119" s="631"/>
      <c r="AEZ119" s="631"/>
      <c r="AFA119" s="631"/>
      <c r="AFB119" s="631"/>
      <c r="AFC119" s="631"/>
      <c r="AFD119" s="631"/>
      <c r="AFE119" s="631"/>
      <c r="AFF119" s="631"/>
      <c r="AFG119" s="631"/>
      <c r="AFH119" s="631"/>
      <c r="AFI119" s="631"/>
      <c r="AFJ119" s="631"/>
      <c r="AFK119" s="631"/>
      <c r="AFL119" s="631"/>
      <c r="AFM119" s="631"/>
      <c r="AFN119" s="631"/>
      <c r="AFO119" s="631"/>
      <c r="AFP119" s="631"/>
      <c r="AFQ119" s="631"/>
      <c r="AFR119" s="631"/>
      <c r="AFS119" s="631"/>
      <c r="AFT119" s="631"/>
      <c r="AFU119" s="631"/>
      <c r="AFV119" s="631"/>
      <c r="AFW119" s="631"/>
      <c r="AFX119" s="631"/>
      <c r="AFY119" s="631"/>
      <c r="AFZ119" s="631"/>
      <c r="AGA119" s="631"/>
      <c r="AGB119" s="631"/>
      <c r="AGC119" s="631"/>
      <c r="AGD119" s="631"/>
      <c r="AGE119" s="631"/>
      <c r="AGF119" s="631"/>
      <c r="AGG119" s="631"/>
      <c r="AGH119" s="631"/>
      <c r="AGI119" s="631"/>
      <c r="AGJ119" s="631"/>
      <c r="AGK119" s="631"/>
      <c r="AGL119" s="631"/>
      <c r="AGM119" s="631"/>
      <c r="AGN119" s="631"/>
      <c r="AGO119" s="631"/>
      <c r="AGP119" s="631"/>
      <c r="AGQ119" s="631"/>
      <c r="AGR119" s="631"/>
      <c r="AGS119" s="631"/>
      <c r="AGT119" s="631"/>
      <c r="AGU119" s="631"/>
      <c r="AGV119" s="631"/>
      <c r="AGW119" s="631"/>
      <c r="AGX119" s="631"/>
      <c r="AGY119" s="631"/>
      <c r="AGZ119" s="631"/>
      <c r="AHA119" s="631"/>
      <c r="AHB119" s="631"/>
      <c r="AHC119" s="631"/>
      <c r="AHD119" s="631"/>
      <c r="AHE119" s="631"/>
      <c r="AHF119" s="631"/>
      <c r="AHG119" s="631"/>
      <c r="AHH119" s="631"/>
      <c r="AHI119" s="631"/>
      <c r="AHJ119" s="631"/>
      <c r="AHK119" s="631"/>
      <c r="AHL119" s="631"/>
      <c r="AHM119" s="631"/>
      <c r="AHN119" s="631"/>
      <c r="AHO119" s="631"/>
      <c r="AHP119" s="631"/>
      <c r="AHQ119" s="631"/>
      <c r="AHR119" s="631"/>
      <c r="AHS119" s="631"/>
      <c r="AHT119" s="631"/>
      <c r="AHU119" s="631"/>
      <c r="AHV119" s="631"/>
      <c r="AHW119" s="631"/>
      <c r="AHX119" s="631"/>
      <c r="AHY119" s="631"/>
      <c r="AHZ119" s="631"/>
      <c r="AIA119" s="631"/>
      <c r="AIB119" s="631"/>
      <c r="AIC119" s="631"/>
      <c r="AID119" s="631"/>
      <c r="AIE119" s="631"/>
      <c r="AIF119" s="631"/>
      <c r="AIG119" s="631"/>
      <c r="AIH119" s="631"/>
      <c r="AII119" s="631"/>
      <c r="AIJ119" s="631"/>
      <c r="AIK119" s="631"/>
      <c r="AIL119" s="631"/>
      <c r="AIM119" s="631"/>
      <c r="AIN119" s="631"/>
      <c r="AIO119" s="631"/>
      <c r="AIP119" s="631"/>
      <c r="AIQ119" s="631"/>
      <c r="AIR119" s="631"/>
      <c r="AIS119" s="631"/>
      <c r="AIT119" s="631"/>
      <c r="AIU119" s="631"/>
      <c r="AIV119" s="631"/>
      <c r="AIW119" s="631"/>
      <c r="AIX119" s="631"/>
      <c r="AIY119" s="631"/>
      <c r="AIZ119" s="631"/>
      <c r="AJA119" s="631"/>
      <c r="AJB119" s="631"/>
      <c r="AJC119" s="631"/>
      <c r="AJD119" s="631"/>
      <c r="AJE119" s="631"/>
      <c r="AJF119" s="631"/>
      <c r="AJG119" s="631"/>
      <c r="AJH119" s="631"/>
      <c r="AJI119" s="631"/>
      <c r="AJJ119" s="631"/>
      <c r="AJK119" s="631"/>
      <c r="AJL119" s="631"/>
      <c r="AJM119" s="631"/>
      <c r="AJN119" s="631"/>
      <c r="AJO119" s="631"/>
      <c r="AJP119" s="631"/>
      <c r="AJQ119" s="631"/>
      <c r="AJR119" s="631"/>
      <c r="AJS119" s="631"/>
      <c r="AJT119" s="631"/>
      <c r="AJU119" s="631"/>
      <c r="AJV119" s="631"/>
      <c r="AJW119" s="631"/>
      <c r="AJX119" s="631"/>
      <c r="AJY119" s="631"/>
      <c r="AJZ119" s="631"/>
      <c r="AKA119" s="631"/>
      <c r="AKB119" s="631"/>
      <c r="AKC119" s="631"/>
      <c r="AKD119" s="631"/>
      <c r="AKE119" s="631"/>
      <c r="AKF119" s="631"/>
      <c r="AKG119" s="631"/>
      <c r="AKH119" s="631"/>
      <c r="AKI119" s="631"/>
      <c r="AKJ119" s="631"/>
      <c r="AKK119" s="631"/>
      <c r="AKL119" s="631"/>
      <c r="AKM119" s="631"/>
      <c r="AKN119" s="631"/>
      <c r="AKO119" s="631"/>
      <c r="AKP119" s="631"/>
      <c r="AKQ119" s="631"/>
      <c r="AKR119" s="631"/>
      <c r="AKS119" s="631"/>
      <c r="AKT119" s="631"/>
      <c r="AKU119" s="631"/>
      <c r="AKV119" s="631"/>
      <c r="AKW119" s="631"/>
      <c r="AKX119" s="631"/>
      <c r="AKY119" s="631"/>
      <c r="AKZ119" s="631"/>
      <c r="ALA119" s="631"/>
      <c r="ALB119" s="631"/>
      <c r="ALC119" s="631"/>
      <c r="ALD119" s="631"/>
      <c r="ALE119" s="631"/>
      <c r="ALF119" s="631"/>
      <c r="ALG119" s="631"/>
      <c r="ALH119" s="631"/>
      <c r="ALI119" s="631"/>
      <c r="ALJ119" s="631"/>
      <c r="ALK119" s="631"/>
      <c r="ALL119" s="631"/>
      <c r="ALM119" s="631"/>
      <c r="ALN119" s="631"/>
      <c r="ALO119" s="631"/>
      <c r="ALP119" s="631"/>
      <c r="ALQ119" s="631"/>
      <c r="ALR119" s="631"/>
      <c r="ALS119" s="631"/>
      <c r="ALT119" s="631"/>
      <c r="ALU119" s="631"/>
      <c r="ALV119" s="631"/>
      <c r="ALW119" s="631"/>
      <c r="ALX119" s="631"/>
      <c r="ALY119" s="631"/>
      <c r="ALZ119" s="631"/>
      <c r="AMA119" s="631"/>
      <c r="AMB119" s="631"/>
      <c r="AMC119" s="631"/>
      <c r="AMD119" s="631"/>
      <c r="AME119" s="631"/>
      <c r="AMF119" s="631"/>
      <c r="AMG119" s="631"/>
      <c r="AMH119" s="631"/>
      <c r="AMI119" s="631"/>
      <c r="AMJ119" s="631"/>
      <c r="AMK119" s="631"/>
      <c r="AML119" s="631"/>
      <c r="AMM119" s="631"/>
      <c r="AMN119" s="631"/>
      <c r="AMO119" s="631"/>
      <c r="AMP119" s="631"/>
      <c r="AMQ119" s="631"/>
      <c r="AMR119" s="631"/>
      <c r="AMS119" s="631"/>
      <c r="AMT119" s="631"/>
      <c r="AMU119" s="631"/>
      <c r="AMV119" s="631"/>
      <c r="AMW119" s="631"/>
      <c r="AMX119" s="631"/>
      <c r="AMY119" s="631"/>
      <c r="AMZ119" s="631"/>
      <c r="ANA119" s="631"/>
      <c r="ANB119" s="631"/>
      <c r="ANC119" s="631"/>
      <c r="AND119" s="631"/>
      <c r="ANE119" s="631"/>
      <c r="ANF119" s="631"/>
      <c r="ANG119" s="631"/>
      <c r="ANH119" s="631"/>
      <c r="ANI119" s="631"/>
      <c r="ANJ119" s="631"/>
      <c r="ANK119" s="631"/>
      <c r="ANL119" s="631"/>
      <c r="ANM119" s="631"/>
      <c r="ANN119" s="631"/>
      <c r="ANO119" s="631"/>
      <c r="ANP119" s="631"/>
      <c r="ANQ119" s="631"/>
      <c r="ANR119" s="631"/>
      <c r="ANS119" s="631"/>
      <c r="ANT119" s="631"/>
      <c r="ANU119" s="631"/>
      <c r="ANV119" s="631"/>
      <c r="ANW119" s="631"/>
      <c r="ANX119" s="631"/>
      <c r="ANY119" s="631"/>
      <c r="ANZ119" s="631"/>
      <c r="AOA119" s="631"/>
      <c r="AOB119" s="631"/>
      <c r="AOC119" s="631"/>
      <c r="AOD119" s="631"/>
      <c r="AOE119" s="631"/>
      <c r="AOF119" s="631"/>
      <c r="AOG119" s="631"/>
      <c r="AOH119" s="631"/>
      <c r="AOI119" s="631"/>
      <c r="AOJ119" s="631"/>
      <c r="AOK119" s="631"/>
      <c r="AOL119" s="631"/>
      <c r="AOM119" s="631"/>
      <c r="AON119" s="631"/>
      <c r="AOO119" s="631"/>
      <c r="AOP119" s="631"/>
      <c r="AOQ119" s="631"/>
      <c r="AOR119" s="631"/>
      <c r="AOS119" s="631"/>
      <c r="AOT119" s="631"/>
      <c r="AOU119" s="631"/>
      <c r="AOV119" s="631"/>
      <c r="AOW119" s="631"/>
      <c r="AOX119" s="631"/>
      <c r="AOY119" s="631"/>
      <c r="AOZ119" s="631"/>
      <c r="APA119" s="631"/>
      <c r="APB119" s="631"/>
      <c r="APC119" s="631"/>
      <c r="APD119" s="631"/>
      <c r="APE119" s="631"/>
      <c r="APF119" s="631"/>
      <c r="APG119" s="631"/>
      <c r="APH119" s="631"/>
      <c r="API119" s="631"/>
      <c r="APJ119" s="631"/>
      <c r="APK119" s="631"/>
      <c r="APL119" s="631"/>
      <c r="APM119" s="631"/>
      <c r="APN119" s="631"/>
      <c r="APO119" s="631"/>
      <c r="APP119" s="631"/>
      <c r="APQ119" s="631"/>
      <c r="APR119" s="631"/>
      <c r="APS119" s="631"/>
      <c r="APT119" s="631"/>
      <c r="APU119" s="631"/>
      <c r="APV119" s="631"/>
      <c r="APW119" s="631"/>
      <c r="APX119" s="631"/>
      <c r="APY119" s="631"/>
      <c r="APZ119" s="631"/>
      <c r="AQA119" s="631"/>
      <c r="AQB119" s="631"/>
      <c r="AQC119" s="631"/>
      <c r="AQD119" s="631"/>
      <c r="AQE119" s="631"/>
      <c r="AQF119" s="631"/>
      <c r="AQG119" s="631"/>
      <c r="AQH119" s="631"/>
      <c r="AQI119" s="631"/>
      <c r="AQJ119" s="631"/>
      <c r="AQK119" s="631"/>
      <c r="AQL119" s="631"/>
      <c r="AQM119" s="631"/>
      <c r="AQN119" s="631"/>
      <c r="AQO119" s="631"/>
      <c r="AQP119" s="631"/>
      <c r="AQQ119" s="631"/>
      <c r="AQR119" s="631"/>
      <c r="AQS119" s="631"/>
      <c r="AQT119" s="631"/>
      <c r="AQU119" s="631"/>
      <c r="AQV119" s="631"/>
      <c r="AQW119" s="631"/>
      <c r="AQX119" s="631"/>
      <c r="AQY119" s="631"/>
      <c r="AQZ119" s="631"/>
      <c r="ARA119" s="631"/>
      <c r="ARB119" s="631"/>
      <c r="ARC119" s="631"/>
      <c r="ARD119" s="631"/>
      <c r="ARE119" s="631"/>
      <c r="ARF119" s="631"/>
      <c r="ARG119" s="631"/>
      <c r="ARH119" s="631"/>
      <c r="ARI119" s="631"/>
      <c r="ARJ119" s="631"/>
      <c r="ARK119" s="631"/>
      <c r="ARL119" s="631"/>
      <c r="ARM119" s="631"/>
      <c r="ARN119" s="631"/>
      <c r="ARO119" s="631"/>
      <c r="ARP119" s="631"/>
      <c r="ARQ119" s="631"/>
      <c r="ARR119" s="631"/>
      <c r="ARS119" s="631"/>
      <c r="ART119" s="631"/>
      <c r="ARU119" s="631"/>
      <c r="ARV119" s="631"/>
      <c r="ARW119" s="631"/>
      <c r="ARX119" s="631"/>
      <c r="ARY119" s="631"/>
      <c r="ARZ119" s="631"/>
      <c r="ASA119" s="631"/>
      <c r="ASB119" s="631"/>
      <c r="ASC119" s="631"/>
      <c r="ASD119" s="631"/>
      <c r="ASE119" s="631"/>
      <c r="ASF119" s="631"/>
      <c r="ASG119" s="631"/>
      <c r="ASH119" s="631"/>
      <c r="ASI119" s="631"/>
      <c r="ASJ119" s="631"/>
      <c r="ASK119" s="631"/>
      <c r="ASL119" s="631"/>
      <c r="ASM119" s="631"/>
      <c r="ASN119" s="631"/>
      <c r="ASO119" s="631"/>
      <c r="ASP119" s="631"/>
      <c r="ASQ119" s="631"/>
      <c r="ASR119" s="631"/>
      <c r="ASS119" s="631"/>
      <c r="AST119" s="631"/>
      <c r="ASU119" s="631"/>
      <c r="ASV119" s="631"/>
      <c r="ASW119" s="631"/>
      <c r="ASX119" s="631"/>
      <c r="ASY119" s="631"/>
      <c r="ASZ119" s="631"/>
      <c r="ATA119" s="631"/>
      <c r="ATB119" s="631"/>
      <c r="ATC119" s="631"/>
      <c r="ATD119" s="631"/>
      <c r="ATE119" s="631"/>
      <c r="ATF119" s="631"/>
      <c r="ATG119" s="631"/>
      <c r="ATH119" s="631"/>
      <c r="ATI119" s="631"/>
      <c r="ATJ119" s="631"/>
      <c r="ATK119" s="631"/>
      <c r="ATL119" s="631"/>
      <c r="ATM119" s="631"/>
      <c r="ATN119" s="631"/>
      <c r="ATO119" s="631"/>
      <c r="ATP119" s="631"/>
      <c r="ATQ119" s="631"/>
      <c r="ATR119" s="631"/>
      <c r="ATS119" s="631"/>
      <c r="ATT119" s="631"/>
      <c r="ATU119" s="631"/>
      <c r="ATV119" s="631"/>
      <c r="ATW119" s="631"/>
      <c r="ATX119" s="631"/>
      <c r="ATY119" s="631"/>
      <c r="ATZ119" s="631"/>
      <c r="AUA119" s="631"/>
      <c r="AUB119" s="631"/>
      <c r="AUC119" s="631"/>
      <c r="AUD119" s="631"/>
      <c r="AUE119" s="631"/>
      <c r="AUF119" s="631"/>
      <c r="AUG119" s="631"/>
      <c r="AUH119" s="631"/>
      <c r="AUI119" s="631"/>
      <c r="AUJ119" s="631"/>
      <c r="AUK119" s="631"/>
      <c r="AUL119" s="631"/>
      <c r="AUM119" s="631"/>
      <c r="AUN119" s="631"/>
      <c r="AUO119" s="631"/>
      <c r="AUP119" s="631"/>
      <c r="AUQ119" s="631"/>
      <c r="AUR119" s="631"/>
      <c r="AUS119" s="631"/>
      <c r="AUT119" s="631"/>
      <c r="AUU119" s="631"/>
      <c r="AUV119" s="631"/>
      <c r="AUW119" s="631"/>
      <c r="AUX119" s="631"/>
      <c r="AUY119" s="631"/>
      <c r="AUZ119" s="631"/>
      <c r="AVA119" s="631"/>
      <c r="AVB119" s="631"/>
      <c r="AVC119" s="631"/>
      <c r="AVD119" s="631"/>
      <c r="AVE119" s="631"/>
      <c r="AVF119" s="631"/>
      <c r="AVG119" s="631"/>
      <c r="AVH119" s="631"/>
      <c r="AVI119" s="631"/>
      <c r="AVJ119" s="631"/>
      <c r="AVK119" s="631"/>
      <c r="AVL119" s="631"/>
      <c r="AVM119" s="631"/>
      <c r="AVN119" s="631"/>
      <c r="AVO119" s="631"/>
      <c r="AVP119" s="631"/>
      <c r="AVQ119" s="631"/>
      <c r="AVR119" s="631"/>
      <c r="AVS119" s="631"/>
      <c r="AVT119" s="631"/>
      <c r="AVU119" s="631"/>
      <c r="AVV119" s="631"/>
      <c r="AVW119" s="631"/>
      <c r="AVX119" s="631"/>
      <c r="AVY119" s="631"/>
      <c r="AVZ119" s="631"/>
      <c r="AWA119" s="631"/>
      <c r="AWB119" s="631"/>
      <c r="AWC119" s="631"/>
      <c r="AWD119" s="631"/>
      <c r="AWE119" s="631"/>
      <c r="AWF119" s="631"/>
      <c r="AWG119" s="631"/>
      <c r="AWH119" s="631"/>
      <c r="AWI119" s="631"/>
      <c r="AWJ119" s="631"/>
      <c r="AWK119" s="631"/>
      <c r="AWL119" s="631"/>
      <c r="AWM119" s="631"/>
      <c r="AWN119" s="631"/>
      <c r="AWO119" s="631"/>
      <c r="AWP119" s="631"/>
      <c r="AWQ119" s="631"/>
      <c r="AWR119" s="631"/>
      <c r="AWS119" s="631"/>
      <c r="AWT119" s="631"/>
      <c r="AWU119" s="631"/>
      <c r="AWV119" s="631"/>
      <c r="AWW119" s="631"/>
      <c r="AWX119" s="631"/>
      <c r="AWY119" s="631"/>
      <c r="AWZ119" s="631"/>
      <c r="AXA119" s="631"/>
      <c r="AXB119" s="631"/>
      <c r="AXC119" s="631"/>
      <c r="AXD119" s="631"/>
      <c r="AXE119" s="631"/>
      <c r="AXF119" s="631"/>
      <c r="AXG119" s="631"/>
      <c r="AXH119" s="631"/>
      <c r="AXI119" s="631"/>
      <c r="AXJ119" s="631"/>
      <c r="AXK119" s="631"/>
      <c r="AXL119" s="631"/>
      <c r="AXM119" s="631"/>
      <c r="AXN119" s="631"/>
      <c r="AXO119" s="631"/>
      <c r="AXP119" s="631"/>
      <c r="AXQ119" s="631"/>
      <c r="AXR119" s="631"/>
      <c r="AXS119" s="631"/>
      <c r="AXT119" s="631"/>
      <c r="AXU119" s="631"/>
      <c r="AXV119" s="631"/>
      <c r="AXW119" s="631"/>
      <c r="AXX119" s="631"/>
      <c r="AXY119" s="631"/>
      <c r="AXZ119" s="631"/>
      <c r="AYA119" s="631"/>
      <c r="AYB119" s="631"/>
      <c r="AYC119" s="631"/>
      <c r="AYD119" s="631"/>
      <c r="AYE119" s="631"/>
      <c r="AYF119" s="631"/>
      <c r="AYG119" s="631"/>
      <c r="AYH119" s="631"/>
      <c r="AYI119" s="631"/>
      <c r="AYJ119" s="631"/>
      <c r="AYK119" s="631"/>
      <c r="AYL119" s="631"/>
      <c r="AYM119" s="631"/>
      <c r="AYN119" s="631"/>
      <c r="AYO119" s="631"/>
      <c r="AYP119" s="631"/>
      <c r="AYQ119" s="631"/>
      <c r="AYR119" s="631"/>
      <c r="AYS119" s="631"/>
      <c r="AYT119" s="631"/>
      <c r="AYU119" s="631"/>
      <c r="AYV119" s="631"/>
      <c r="AYW119" s="631"/>
      <c r="AYX119" s="631"/>
      <c r="AYY119" s="631"/>
      <c r="AYZ119" s="631"/>
      <c r="AZA119" s="631"/>
      <c r="AZB119" s="631"/>
      <c r="AZC119" s="631"/>
      <c r="AZD119" s="631"/>
      <c r="AZE119" s="631"/>
      <c r="AZF119" s="631"/>
      <c r="AZG119" s="631"/>
      <c r="AZH119" s="631"/>
      <c r="AZI119" s="631"/>
      <c r="AZJ119" s="631"/>
      <c r="AZK119" s="631"/>
      <c r="AZL119" s="631"/>
      <c r="AZM119" s="631"/>
      <c r="AZN119" s="631"/>
      <c r="AZO119" s="631"/>
      <c r="AZP119" s="631"/>
      <c r="AZQ119" s="631"/>
      <c r="AZR119" s="631"/>
      <c r="AZS119" s="631"/>
      <c r="AZT119" s="631"/>
      <c r="AZU119" s="631"/>
      <c r="AZV119" s="631"/>
      <c r="AZW119" s="631"/>
      <c r="AZX119" s="631"/>
      <c r="AZY119" s="631"/>
      <c r="AZZ119" s="631"/>
      <c r="BAA119" s="631"/>
      <c r="BAB119" s="631"/>
      <c r="BAC119" s="631"/>
      <c r="BAD119" s="631"/>
      <c r="BAE119" s="631"/>
      <c r="BAF119" s="631"/>
      <c r="BAG119" s="631"/>
      <c r="BAH119" s="631"/>
      <c r="BAI119" s="631"/>
      <c r="BAJ119" s="631"/>
      <c r="BAK119" s="631"/>
      <c r="BAL119" s="631"/>
      <c r="BAM119" s="631"/>
      <c r="BAN119" s="631"/>
      <c r="BAO119" s="631"/>
      <c r="BAP119" s="631"/>
      <c r="BAQ119" s="631"/>
      <c r="BAR119" s="631"/>
      <c r="BAS119" s="631"/>
      <c r="BAT119" s="631"/>
      <c r="BAU119" s="631"/>
      <c r="BAV119" s="631"/>
      <c r="BAW119" s="631"/>
      <c r="BAX119" s="631"/>
      <c r="BAY119" s="631"/>
      <c r="BAZ119" s="631"/>
      <c r="BBA119" s="631"/>
      <c r="BBB119" s="631"/>
      <c r="BBC119" s="631"/>
      <c r="BBD119" s="631"/>
      <c r="BBE119" s="631"/>
      <c r="BBF119" s="631"/>
      <c r="BBG119" s="631"/>
      <c r="BBH119" s="631"/>
      <c r="BBI119" s="631"/>
      <c r="BBJ119" s="631"/>
      <c r="BBK119" s="631"/>
      <c r="BBL119" s="631"/>
      <c r="BBM119" s="631"/>
      <c r="BBN119" s="631"/>
      <c r="BBO119" s="631"/>
      <c r="BBP119" s="631"/>
      <c r="BBQ119" s="631"/>
      <c r="BBR119" s="631"/>
      <c r="BBS119" s="631"/>
      <c r="BBT119" s="631"/>
      <c r="BBU119" s="631"/>
      <c r="BBV119" s="631"/>
      <c r="BBW119" s="631"/>
      <c r="BBX119" s="631"/>
      <c r="BBY119" s="631"/>
      <c r="BBZ119" s="631"/>
      <c r="BCA119" s="631"/>
      <c r="BCB119" s="631"/>
      <c r="BCC119" s="631"/>
      <c r="BCD119" s="631"/>
      <c r="BCE119" s="631"/>
      <c r="BCF119" s="631"/>
      <c r="BCG119" s="631"/>
      <c r="BCH119" s="631"/>
      <c r="BCI119" s="631"/>
      <c r="BCJ119" s="631"/>
      <c r="BCK119" s="631"/>
      <c r="BCL119" s="631"/>
      <c r="BCM119" s="631"/>
      <c r="BCN119" s="631"/>
      <c r="BCO119" s="631"/>
      <c r="BCP119" s="631"/>
      <c r="BCQ119" s="631"/>
      <c r="BCR119" s="631"/>
      <c r="BCS119" s="631"/>
      <c r="BCT119" s="631"/>
      <c r="BCU119" s="631"/>
      <c r="BCV119" s="631"/>
      <c r="BCW119" s="631"/>
      <c r="BCX119" s="631"/>
      <c r="BCY119" s="631"/>
      <c r="BCZ119" s="631"/>
      <c r="BDA119" s="631"/>
      <c r="BDB119" s="631"/>
      <c r="BDC119" s="631"/>
      <c r="BDD119" s="631"/>
      <c r="BDE119" s="631"/>
      <c r="BDF119" s="631"/>
      <c r="BDG119" s="631"/>
      <c r="BDH119" s="631"/>
      <c r="BDI119" s="631"/>
      <c r="BDJ119" s="631"/>
      <c r="BDK119" s="631"/>
    </row>
    <row r="120" spans="1:1467" customFormat="1">
      <c r="A120" s="631"/>
      <c r="B120" s="663" t="s">
        <v>364</v>
      </c>
      <c r="C120" s="517">
        <v>0.35</v>
      </c>
      <c r="D120" s="667" t="s">
        <v>363</v>
      </c>
      <c r="E120" s="667" t="s">
        <v>363</v>
      </c>
      <c r="F120" s="666">
        <v>0</v>
      </c>
      <c r="G120" s="631"/>
      <c r="H120" s="631"/>
      <c r="I120" s="631"/>
      <c r="J120" s="631"/>
      <c r="K120" s="631"/>
      <c r="L120" s="631"/>
      <c r="M120" s="631"/>
      <c r="N120" s="631"/>
      <c r="O120" s="631"/>
      <c r="P120" s="631"/>
      <c r="Q120" s="631"/>
      <c r="R120" s="631"/>
      <c r="S120" s="631"/>
      <c r="T120" s="631"/>
      <c r="U120" s="631"/>
      <c r="V120" s="631"/>
      <c r="W120" s="631"/>
      <c r="X120" s="631"/>
      <c r="Y120" s="631"/>
      <c r="Z120" s="631"/>
      <c r="AA120" s="631"/>
      <c r="AB120" s="631"/>
      <c r="AC120" s="631"/>
      <c r="AD120" s="631"/>
      <c r="AE120" s="631"/>
      <c r="AF120" s="631"/>
      <c r="AG120" s="631"/>
      <c r="AH120" s="631"/>
      <c r="AI120" s="631"/>
      <c r="AJ120" s="631"/>
      <c r="AK120" s="631"/>
      <c r="AL120" s="631"/>
      <c r="AM120" s="631"/>
      <c r="AN120" s="631"/>
      <c r="AO120" s="631"/>
      <c r="AP120" s="631"/>
      <c r="AQ120" s="631"/>
      <c r="AR120" s="631"/>
      <c r="AS120" s="631"/>
      <c r="AT120" s="631"/>
      <c r="AU120" s="631"/>
      <c r="AV120" s="631"/>
      <c r="AW120" s="631"/>
      <c r="AX120" s="631"/>
      <c r="AY120" s="631"/>
      <c r="AZ120" s="631"/>
      <c r="BA120" s="631"/>
      <c r="BB120" s="631"/>
      <c r="BC120" s="631"/>
      <c r="BD120" s="631"/>
      <c r="BE120" s="631"/>
      <c r="BF120" s="631"/>
      <c r="BG120" s="631"/>
      <c r="BH120" s="631"/>
      <c r="BI120" s="631"/>
      <c r="BJ120" s="631"/>
      <c r="BK120" s="631"/>
      <c r="BL120" s="631"/>
      <c r="BM120" s="631"/>
      <c r="BN120" s="631"/>
      <c r="BO120" s="631"/>
      <c r="BP120" s="631"/>
      <c r="BQ120" s="631"/>
      <c r="BR120" s="631"/>
      <c r="BS120" s="631"/>
      <c r="BT120" s="631"/>
      <c r="BU120" s="631"/>
      <c r="BV120" s="631"/>
      <c r="BW120" s="631"/>
      <c r="BX120" s="631"/>
      <c r="BY120" s="631"/>
      <c r="BZ120" s="631"/>
      <c r="CA120" s="631"/>
      <c r="CB120" s="631"/>
      <c r="CC120" s="631"/>
      <c r="CD120" s="631"/>
      <c r="CE120" s="631"/>
      <c r="CF120" s="631"/>
      <c r="CG120" s="631"/>
      <c r="CH120" s="631"/>
      <c r="CI120" s="631"/>
      <c r="CJ120" s="631"/>
      <c r="CK120" s="631"/>
      <c r="CL120" s="631"/>
      <c r="CM120" s="631"/>
      <c r="CN120" s="631"/>
      <c r="CO120" s="631"/>
      <c r="CP120" s="631"/>
      <c r="CQ120" s="631"/>
      <c r="CR120" s="631"/>
      <c r="CS120" s="631"/>
      <c r="CT120" s="631"/>
      <c r="CU120" s="631"/>
      <c r="CV120" s="631"/>
      <c r="CW120" s="631"/>
      <c r="CX120" s="631"/>
      <c r="CY120" s="631"/>
      <c r="CZ120" s="631"/>
      <c r="DA120" s="631"/>
      <c r="DB120" s="631"/>
      <c r="DC120" s="631"/>
      <c r="DD120" s="631"/>
      <c r="DE120" s="631"/>
      <c r="DF120" s="631"/>
      <c r="DG120" s="631"/>
      <c r="DH120" s="631"/>
      <c r="DI120" s="631"/>
      <c r="DJ120" s="631"/>
      <c r="DK120" s="631"/>
      <c r="DL120" s="631"/>
      <c r="DM120" s="631"/>
      <c r="DN120" s="631"/>
      <c r="DO120" s="631"/>
      <c r="DP120" s="631"/>
      <c r="DQ120" s="631"/>
      <c r="DR120" s="631"/>
      <c r="DS120" s="631"/>
      <c r="DT120" s="631"/>
      <c r="DU120" s="631"/>
      <c r="DV120" s="631"/>
      <c r="DW120" s="631"/>
      <c r="DX120" s="631"/>
      <c r="DY120" s="631"/>
      <c r="DZ120" s="631"/>
      <c r="EA120" s="631"/>
      <c r="EB120" s="631"/>
      <c r="EC120" s="631"/>
      <c r="ED120" s="631"/>
      <c r="EE120" s="631"/>
      <c r="EF120" s="631"/>
      <c r="EG120" s="631"/>
      <c r="EH120" s="631"/>
      <c r="EI120" s="631"/>
      <c r="EJ120" s="631"/>
      <c r="EK120" s="631"/>
      <c r="EL120" s="631"/>
      <c r="EM120" s="631"/>
      <c r="EN120" s="631"/>
      <c r="EO120" s="631"/>
      <c r="EP120" s="631"/>
      <c r="EQ120" s="631"/>
      <c r="ER120" s="631"/>
      <c r="ES120" s="631"/>
      <c r="ET120" s="631"/>
      <c r="EU120" s="631"/>
      <c r="EV120" s="631"/>
      <c r="EW120" s="631"/>
      <c r="EX120" s="631"/>
      <c r="EY120" s="631"/>
      <c r="EZ120" s="631"/>
      <c r="FA120" s="631"/>
      <c r="FB120" s="631"/>
      <c r="FC120" s="631"/>
      <c r="FD120" s="631"/>
      <c r="FE120" s="631"/>
      <c r="FF120" s="631"/>
      <c r="FG120" s="631"/>
      <c r="FH120" s="631"/>
      <c r="FI120" s="631"/>
      <c r="FJ120" s="631"/>
      <c r="FK120" s="631"/>
      <c r="FL120" s="631"/>
      <c r="FM120" s="631"/>
      <c r="FN120" s="631"/>
      <c r="FO120" s="631"/>
      <c r="FP120" s="631"/>
      <c r="FQ120" s="631"/>
      <c r="FR120" s="631"/>
      <c r="FS120" s="631"/>
      <c r="FT120" s="631"/>
      <c r="FU120" s="631"/>
      <c r="FV120" s="631"/>
      <c r="FW120" s="631"/>
      <c r="FX120" s="631"/>
      <c r="FY120" s="631"/>
      <c r="FZ120" s="631"/>
      <c r="GA120" s="631"/>
      <c r="GB120" s="631"/>
      <c r="GC120" s="631"/>
      <c r="GD120" s="631"/>
      <c r="GE120" s="631"/>
      <c r="GF120" s="631"/>
      <c r="GG120" s="631"/>
      <c r="GH120" s="631"/>
      <c r="GI120" s="631"/>
      <c r="GJ120" s="631"/>
      <c r="GK120" s="631"/>
      <c r="GL120" s="631"/>
      <c r="GM120" s="631"/>
      <c r="GN120" s="631"/>
      <c r="GO120" s="631"/>
      <c r="GP120" s="631"/>
      <c r="GQ120" s="631"/>
      <c r="GR120" s="631"/>
      <c r="GS120" s="631"/>
      <c r="GT120" s="631"/>
      <c r="GU120" s="631"/>
      <c r="GV120" s="631"/>
      <c r="GW120" s="631"/>
      <c r="GX120" s="631"/>
      <c r="GY120" s="631"/>
      <c r="GZ120" s="631"/>
      <c r="HA120" s="631"/>
      <c r="HB120" s="631"/>
      <c r="HC120" s="631"/>
      <c r="HD120" s="631"/>
      <c r="HE120" s="631"/>
      <c r="HF120" s="631"/>
      <c r="HG120" s="631"/>
      <c r="HH120" s="631"/>
      <c r="HI120" s="631"/>
      <c r="HJ120" s="631"/>
      <c r="HK120" s="631"/>
      <c r="HL120" s="631"/>
      <c r="HM120" s="631"/>
      <c r="HN120" s="631"/>
      <c r="HO120" s="631"/>
      <c r="HP120" s="631"/>
      <c r="HQ120" s="631"/>
      <c r="HR120" s="631"/>
      <c r="HS120" s="631"/>
      <c r="HT120" s="631"/>
      <c r="HU120" s="631"/>
      <c r="HV120" s="631"/>
      <c r="HW120" s="631"/>
      <c r="HX120" s="631"/>
      <c r="HY120" s="631"/>
      <c r="HZ120" s="631"/>
      <c r="IA120" s="631"/>
      <c r="IB120" s="631"/>
      <c r="IC120" s="631"/>
      <c r="ID120" s="631"/>
      <c r="IE120" s="631"/>
      <c r="IF120" s="631"/>
      <c r="IG120" s="631"/>
      <c r="IH120" s="631"/>
      <c r="II120" s="631"/>
      <c r="IJ120" s="631"/>
      <c r="IK120" s="631"/>
      <c r="IL120" s="631"/>
      <c r="IM120" s="631"/>
      <c r="IN120" s="631"/>
      <c r="IO120" s="631"/>
      <c r="IP120" s="631"/>
      <c r="IQ120" s="631"/>
      <c r="IR120" s="631"/>
      <c r="IS120" s="631"/>
      <c r="IT120" s="631"/>
      <c r="IU120" s="631"/>
      <c r="IV120" s="631"/>
      <c r="IW120" s="631"/>
      <c r="IX120" s="631"/>
      <c r="IY120" s="631"/>
      <c r="IZ120" s="631"/>
      <c r="JA120" s="631"/>
      <c r="JB120" s="631"/>
      <c r="JC120" s="631"/>
      <c r="JD120" s="631"/>
      <c r="JE120" s="631"/>
      <c r="JF120" s="631"/>
      <c r="JG120" s="631"/>
      <c r="JH120" s="631"/>
      <c r="JI120" s="631"/>
      <c r="JJ120" s="631"/>
      <c r="JK120" s="631"/>
      <c r="JL120" s="631"/>
      <c r="JM120" s="631"/>
      <c r="JN120" s="631"/>
      <c r="JO120" s="631"/>
      <c r="JP120" s="631"/>
      <c r="JQ120" s="631"/>
      <c r="JR120" s="631"/>
      <c r="JS120" s="631"/>
      <c r="JT120" s="631"/>
      <c r="JU120" s="631"/>
      <c r="JV120" s="631"/>
      <c r="JW120" s="631"/>
      <c r="JX120" s="631"/>
      <c r="JY120" s="631"/>
      <c r="JZ120" s="631"/>
      <c r="KA120" s="631"/>
      <c r="KB120" s="631"/>
      <c r="KC120" s="631"/>
      <c r="KD120" s="631"/>
      <c r="KE120" s="631"/>
      <c r="KF120" s="631"/>
      <c r="KG120" s="631"/>
      <c r="KH120" s="631"/>
      <c r="KI120" s="631"/>
      <c r="KJ120" s="631"/>
      <c r="KK120" s="631"/>
      <c r="KL120" s="631"/>
      <c r="KM120" s="631"/>
      <c r="KN120" s="631"/>
      <c r="KO120" s="631"/>
      <c r="KP120" s="631"/>
      <c r="KQ120" s="631"/>
      <c r="KR120" s="631"/>
      <c r="KS120" s="631"/>
      <c r="KT120" s="631"/>
      <c r="KU120" s="631"/>
      <c r="KV120" s="631"/>
      <c r="KW120" s="631"/>
      <c r="KX120" s="631"/>
      <c r="KY120" s="631"/>
      <c r="KZ120" s="631"/>
      <c r="LA120" s="631"/>
      <c r="LB120" s="631"/>
      <c r="LC120" s="631"/>
      <c r="LD120" s="631"/>
      <c r="LE120" s="631"/>
      <c r="LF120" s="631"/>
      <c r="LG120" s="631"/>
      <c r="LH120" s="631"/>
      <c r="LI120" s="631"/>
      <c r="LJ120" s="631"/>
      <c r="LK120" s="631"/>
      <c r="LL120" s="631"/>
      <c r="LM120" s="631"/>
      <c r="LN120" s="631"/>
      <c r="LO120" s="631"/>
      <c r="LP120" s="631"/>
      <c r="LQ120" s="631"/>
      <c r="LR120" s="631"/>
      <c r="LS120" s="631"/>
      <c r="LT120" s="631"/>
      <c r="LU120" s="631"/>
      <c r="LV120" s="631"/>
      <c r="LW120" s="631"/>
      <c r="LX120" s="631"/>
      <c r="LY120" s="631"/>
      <c r="LZ120" s="631"/>
      <c r="MA120" s="631"/>
      <c r="MB120" s="631"/>
      <c r="MC120" s="631"/>
      <c r="MD120" s="631"/>
      <c r="ME120" s="631"/>
      <c r="MF120" s="631"/>
      <c r="MG120" s="631"/>
      <c r="MH120" s="631"/>
      <c r="MI120" s="631"/>
      <c r="MJ120" s="631"/>
      <c r="MK120" s="631"/>
      <c r="ML120" s="631"/>
      <c r="MM120" s="631"/>
      <c r="MN120" s="631"/>
      <c r="MO120" s="631"/>
      <c r="MP120" s="631"/>
      <c r="MQ120" s="631"/>
      <c r="MR120" s="631"/>
      <c r="MS120" s="631"/>
      <c r="MT120" s="631"/>
      <c r="MU120" s="631"/>
      <c r="MV120" s="631"/>
      <c r="MW120" s="631"/>
      <c r="MX120" s="631"/>
      <c r="MY120" s="631"/>
      <c r="MZ120" s="631"/>
      <c r="NA120" s="631"/>
      <c r="NB120" s="631"/>
      <c r="NC120" s="631"/>
      <c r="ND120" s="631"/>
      <c r="NE120" s="631"/>
      <c r="NF120" s="631"/>
      <c r="NG120" s="631"/>
      <c r="NH120" s="631"/>
      <c r="NI120" s="631"/>
      <c r="NJ120" s="631"/>
      <c r="NK120" s="631"/>
      <c r="NL120" s="631"/>
      <c r="NM120" s="631"/>
      <c r="NN120" s="631"/>
      <c r="NO120" s="631"/>
      <c r="NP120" s="631"/>
      <c r="NQ120" s="631"/>
      <c r="NR120" s="631"/>
      <c r="NS120" s="631"/>
      <c r="NT120" s="631"/>
      <c r="NU120" s="631"/>
      <c r="NV120" s="631"/>
      <c r="NW120" s="631"/>
      <c r="NX120" s="631"/>
      <c r="NY120" s="631"/>
      <c r="NZ120" s="631"/>
      <c r="OA120" s="631"/>
      <c r="OB120" s="631"/>
      <c r="OC120" s="631"/>
      <c r="OD120" s="631"/>
      <c r="OE120" s="631"/>
      <c r="OF120" s="631"/>
      <c r="OG120" s="631"/>
      <c r="OH120" s="631"/>
      <c r="OI120" s="631"/>
      <c r="OJ120" s="631"/>
      <c r="OK120" s="631"/>
      <c r="OL120" s="631"/>
      <c r="OM120" s="631"/>
      <c r="ON120" s="631"/>
      <c r="OO120" s="631"/>
      <c r="OP120" s="631"/>
      <c r="OQ120" s="631"/>
      <c r="OR120" s="631"/>
      <c r="OS120" s="631"/>
      <c r="OT120" s="631"/>
      <c r="OU120" s="631"/>
      <c r="OV120" s="631"/>
      <c r="OW120" s="631"/>
      <c r="OX120" s="631"/>
      <c r="OY120" s="631"/>
      <c r="OZ120" s="631"/>
      <c r="PA120" s="631"/>
      <c r="PB120" s="631"/>
      <c r="PC120" s="631"/>
      <c r="PD120" s="631"/>
      <c r="PE120" s="631"/>
      <c r="PF120" s="631"/>
      <c r="PG120" s="631"/>
      <c r="PH120" s="631"/>
      <c r="PI120" s="631"/>
      <c r="PJ120" s="631"/>
      <c r="PK120" s="631"/>
      <c r="PL120" s="631"/>
      <c r="PM120" s="631"/>
      <c r="PN120" s="631"/>
      <c r="PO120" s="631"/>
      <c r="PP120" s="631"/>
      <c r="PQ120" s="631"/>
      <c r="PR120" s="631"/>
      <c r="PS120" s="631"/>
      <c r="PT120" s="631"/>
      <c r="PU120" s="631"/>
      <c r="PV120" s="631"/>
      <c r="PW120" s="631"/>
      <c r="PX120" s="631"/>
      <c r="PY120" s="631"/>
      <c r="PZ120" s="631"/>
      <c r="QA120" s="631"/>
      <c r="QB120" s="631"/>
      <c r="QC120" s="631"/>
      <c r="QD120" s="631"/>
      <c r="QE120" s="631"/>
      <c r="QF120" s="631"/>
      <c r="QG120" s="631"/>
      <c r="QH120" s="631"/>
      <c r="QI120" s="631"/>
      <c r="QJ120" s="631"/>
      <c r="QK120" s="631"/>
      <c r="QL120" s="631"/>
      <c r="QM120" s="631"/>
      <c r="QN120" s="631"/>
      <c r="QO120" s="631"/>
      <c r="QP120" s="631"/>
      <c r="QQ120" s="631"/>
      <c r="QR120" s="631"/>
      <c r="QS120" s="631"/>
      <c r="QT120" s="631"/>
      <c r="QU120" s="631"/>
      <c r="QV120" s="631"/>
      <c r="QW120" s="631"/>
      <c r="QX120" s="631"/>
      <c r="QY120" s="631"/>
      <c r="QZ120" s="631"/>
      <c r="RA120" s="631"/>
      <c r="RB120" s="631"/>
      <c r="RC120" s="631"/>
      <c r="RD120" s="631"/>
      <c r="RE120" s="631"/>
      <c r="RF120" s="631"/>
      <c r="RG120" s="631"/>
      <c r="RH120" s="631"/>
      <c r="RI120" s="631"/>
      <c r="RJ120" s="631"/>
      <c r="RK120" s="631"/>
      <c r="RL120" s="631"/>
      <c r="RM120" s="631"/>
      <c r="RN120" s="631"/>
      <c r="RO120" s="631"/>
      <c r="RP120" s="631"/>
      <c r="RQ120" s="631"/>
      <c r="RR120" s="631"/>
      <c r="RS120" s="631"/>
      <c r="RT120" s="631"/>
      <c r="RU120" s="631"/>
      <c r="RV120" s="631"/>
      <c r="RW120" s="631"/>
      <c r="RX120" s="631"/>
      <c r="RY120" s="631"/>
      <c r="RZ120" s="631"/>
      <c r="SA120" s="631"/>
      <c r="SB120" s="631"/>
      <c r="SC120" s="631"/>
      <c r="SD120" s="631"/>
      <c r="SE120" s="631"/>
      <c r="SF120" s="631"/>
      <c r="SG120" s="631"/>
      <c r="SH120" s="631"/>
      <c r="SI120" s="631"/>
      <c r="SJ120" s="631"/>
      <c r="SK120" s="631"/>
      <c r="SL120" s="631"/>
      <c r="SM120" s="631"/>
      <c r="SN120" s="631"/>
      <c r="SO120" s="631"/>
      <c r="SP120" s="631"/>
      <c r="SQ120" s="631"/>
      <c r="SR120" s="631"/>
      <c r="SS120" s="631"/>
      <c r="ST120" s="631"/>
      <c r="SU120" s="631"/>
      <c r="SV120" s="631"/>
      <c r="SW120" s="631"/>
      <c r="SX120" s="631"/>
      <c r="SY120" s="631"/>
      <c r="SZ120" s="631"/>
      <c r="TA120" s="631"/>
      <c r="TB120" s="631"/>
      <c r="TC120" s="631"/>
      <c r="TD120" s="631"/>
      <c r="TE120" s="631"/>
      <c r="TF120" s="631"/>
      <c r="TG120" s="631"/>
      <c r="TH120" s="631"/>
      <c r="TI120" s="631"/>
      <c r="TJ120" s="631"/>
      <c r="TK120" s="631"/>
      <c r="TL120" s="631"/>
      <c r="TM120" s="631"/>
      <c r="TN120" s="631"/>
      <c r="TO120" s="631"/>
      <c r="TP120" s="631"/>
      <c r="TQ120" s="631"/>
      <c r="TR120" s="631"/>
      <c r="TS120" s="631"/>
      <c r="TT120" s="631"/>
      <c r="TU120" s="631"/>
      <c r="TV120" s="631"/>
      <c r="TW120" s="631"/>
      <c r="TX120" s="631"/>
      <c r="TY120" s="631"/>
      <c r="TZ120" s="631"/>
      <c r="UA120" s="631"/>
      <c r="UB120" s="631"/>
      <c r="UC120" s="631"/>
      <c r="UD120" s="631"/>
      <c r="UE120" s="631"/>
      <c r="UF120" s="631"/>
      <c r="UG120" s="631"/>
      <c r="UH120" s="631"/>
      <c r="UI120" s="631"/>
      <c r="UJ120" s="631"/>
      <c r="UK120" s="631"/>
      <c r="UL120" s="631"/>
      <c r="UM120" s="631"/>
      <c r="UN120" s="631"/>
      <c r="UO120" s="631"/>
      <c r="UP120" s="631"/>
      <c r="UQ120" s="631"/>
      <c r="UR120" s="631"/>
      <c r="US120" s="631"/>
      <c r="UT120" s="631"/>
      <c r="UU120" s="631"/>
      <c r="UV120" s="631"/>
      <c r="UW120" s="631"/>
      <c r="UX120" s="631"/>
      <c r="UY120" s="631"/>
      <c r="UZ120" s="631"/>
      <c r="VA120" s="631"/>
      <c r="VB120" s="631"/>
      <c r="VC120" s="631"/>
      <c r="VD120" s="631"/>
      <c r="VE120" s="631"/>
      <c r="VF120" s="631"/>
      <c r="VG120" s="631"/>
      <c r="VH120" s="631"/>
      <c r="VI120" s="631"/>
      <c r="VJ120" s="631"/>
      <c r="VK120" s="631"/>
      <c r="VL120" s="631"/>
      <c r="VM120" s="631"/>
      <c r="VN120" s="631"/>
      <c r="VO120" s="631"/>
      <c r="VP120" s="631"/>
      <c r="VQ120" s="631"/>
      <c r="VR120" s="631"/>
      <c r="VS120" s="631"/>
      <c r="VT120" s="631"/>
      <c r="VU120" s="631"/>
      <c r="VV120" s="631"/>
      <c r="VW120" s="631"/>
      <c r="VX120" s="631"/>
      <c r="VY120" s="631"/>
      <c r="VZ120" s="631"/>
      <c r="WA120" s="631"/>
      <c r="WB120" s="631"/>
      <c r="WC120" s="631"/>
      <c r="WD120" s="631"/>
      <c r="WE120" s="631"/>
      <c r="WF120" s="631"/>
      <c r="WG120" s="631"/>
      <c r="WH120" s="631"/>
      <c r="WI120" s="631"/>
      <c r="WJ120" s="631"/>
      <c r="WK120" s="631"/>
      <c r="WL120" s="631"/>
      <c r="WM120" s="631"/>
      <c r="WN120" s="631"/>
      <c r="WO120" s="631"/>
      <c r="WP120" s="631"/>
      <c r="WQ120" s="631"/>
      <c r="WR120" s="631"/>
      <c r="WS120" s="631"/>
      <c r="WT120" s="631"/>
      <c r="WU120" s="631"/>
      <c r="WV120" s="631"/>
      <c r="WW120" s="631"/>
      <c r="WX120" s="631"/>
      <c r="WY120" s="631"/>
      <c r="WZ120" s="631"/>
      <c r="XA120" s="631"/>
      <c r="XB120" s="631"/>
      <c r="XC120" s="631"/>
      <c r="XD120" s="631"/>
      <c r="XE120" s="631"/>
      <c r="XF120" s="631"/>
      <c r="XG120" s="631"/>
      <c r="XH120" s="631"/>
      <c r="XI120" s="631"/>
      <c r="XJ120" s="631"/>
      <c r="XK120" s="631"/>
      <c r="XL120" s="631"/>
      <c r="XM120" s="631"/>
      <c r="XN120" s="631"/>
      <c r="XO120" s="631"/>
      <c r="XP120" s="631"/>
      <c r="XQ120" s="631"/>
      <c r="XR120" s="631"/>
      <c r="XS120" s="631"/>
      <c r="XT120" s="631"/>
      <c r="XU120" s="631"/>
      <c r="XV120" s="631"/>
      <c r="XW120" s="631"/>
      <c r="XX120" s="631"/>
      <c r="XY120" s="631"/>
      <c r="XZ120" s="631"/>
      <c r="YA120" s="631"/>
      <c r="YB120" s="631"/>
      <c r="YC120" s="631"/>
      <c r="YD120" s="631"/>
      <c r="YE120" s="631"/>
      <c r="YF120" s="631"/>
      <c r="YG120" s="631"/>
      <c r="YH120" s="631"/>
      <c r="YI120" s="631"/>
      <c r="YJ120" s="631"/>
      <c r="YK120" s="631"/>
      <c r="YL120" s="631"/>
      <c r="YM120" s="631"/>
      <c r="YN120" s="631"/>
      <c r="YO120" s="631"/>
      <c r="YP120" s="631"/>
      <c r="YQ120" s="631"/>
      <c r="YR120" s="631"/>
      <c r="YS120" s="631"/>
      <c r="YT120" s="631"/>
      <c r="YU120" s="631"/>
      <c r="YV120" s="631"/>
      <c r="YW120" s="631"/>
      <c r="YX120" s="631"/>
      <c r="YY120" s="631"/>
      <c r="YZ120" s="631"/>
      <c r="ZA120" s="631"/>
      <c r="ZB120" s="631"/>
      <c r="ZC120" s="631"/>
      <c r="ZD120" s="631"/>
      <c r="ZE120" s="631"/>
      <c r="ZF120" s="631"/>
      <c r="ZG120" s="631"/>
      <c r="ZH120" s="631"/>
      <c r="ZI120" s="631"/>
      <c r="ZJ120" s="631"/>
      <c r="ZK120" s="631"/>
      <c r="ZL120" s="631"/>
      <c r="ZM120" s="631"/>
      <c r="ZN120" s="631"/>
      <c r="ZO120" s="631"/>
      <c r="ZP120" s="631"/>
      <c r="ZQ120" s="631"/>
      <c r="ZR120" s="631"/>
      <c r="ZS120" s="631"/>
      <c r="ZT120" s="631"/>
      <c r="ZU120" s="631"/>
      <c r="ZV120" s="631"/>
      <c r="ZW120" s="631"/>
      <c r="ZX120" s="631"/>
      <c r="ZY120" s="631"/>
      <c r="ZZ120" s="631"/>
      <c r="AAA120" s="631"/>
      <c r="AAB120" s="631"/>
      <c r="AAC120" s="631"/>
      <c r="AAD120" s="631"/>
      <c r="AAE120" s="631"/>
      <c r="AAF120" s="631"/>
      <c r="AAG120" s="631"/>
      <c r="AAH120" s="631"/>
      <c r="AAI120" s="631"/>
      <c r="AAJ120" s="631"/>
      <c r="AAK120" s="631"/>
      <c r="AAL120" s="631"/>
      <c r="AAM120" s="631"/>
      <c r="AAN120" s="631"/>
      <c r="AAO120" s="631"/>
      <c r="AAP120" s="631"/>
      <c r="AAQ120" s="631"/>
      <c r="AAR120" s="631"/>
      <c r="AAS120" s="631"/>
      <c r="AAT120" s="631"/>
      <c r="AAU120" s="631"/>
      <c r="AAV120" s="631"/>
      <c r="AAW120" s="631"/>
      <c r="AAX120" s="631"/>
      <c r="AAY120" s="631"/>
      <c r="AAZ120" s="631"/>
      <c r="ABA120" s="631"/>
      <c r="ABB120" s="631"/>
      <c r="ABC120" s="631"/>
      <c r="ABD120" s="631"/>
      <c r="ABE120" s="631"/>
      <c r="ABF120" s="631"/>
      <c r="ABG120" s="631"/>
      <c r="ABH120" s="631"/>
      <c r="ABI120" s="631"/>
      <c r="ABJ120" s="631"/>
      <c r="ABK120" s="631"/>
      <c r="ABL120" s="631"/>
      <c r="ABM120" s="631"/>
      <c r="ABN120" s="631"/>
      <c r="ABO120" s="631"/>
      <c r="ABP120" s="631"/>
      <c r="ABQ120" s="631"/>
      <c r="ABR120" s="631"/>
      <c r="ABS120" s="631"/>
      <c r="ABT120" s="631"/>
      <c r="ABU120" s="631"/>
      <c r="ABV120" s="631"/>
      <c r="ABW120" s="631"/>
      <c r="ABX120" s="631"/>
      <c r="ABY120" s="631"/>
      <c r="ABZ120" s="631"/>
      <c r="ACA120" s="631"/>
      <c r="ACB120" s="631"/>
      <c r="ACC120" s="631"/>
      <c r="ACD120" s="631"/>
      <c r="ACE120" s="631"/>
      <c r="ACF120" s="631"/>
      <c r="ACG120" s="631"/>
      <c r="ACH120" s="631"/>
      <c r="ACI120" s="631"/>
      <c r="ACJ120" s="631"/>
      <c r="ACK120" s="631"/>
      <c r="ACL120" s="631"/>
      <c r="ACM120" s="631"/>
      <c r="ACN120" s="631"/>
      <c r="ACO120" s="631"/>
      <c r="ACP120" s="631"/>
      <c r="ACQ120" s="631"/>
      <c r="ACR120" s="631"/>
      <c r="ACS120" s="631"/>
      <c r="ACT120" s="631"/>
      <c r="ACU120" s="631"/>
      <c r="ACV120" s="631"/>
      <c r="ACW120" s="631"/>
      <c r="ACX120" s="631"/>
      <c r="ACY120" s="631"/>
      <c r="ACZ120" s="631"/>
      <c r="ADA120" s="631"/>
      <c r="ADB120" s="631"/>
      <c r="ADC120" s="631"/>
      <c r="ADD120" s="631"/>
      <c r="ADE120" s="631"/>
      <c r="ADF120" s="631"/>
      <c r="ADG120" s="631"/>
      <c r="ADH120" s="631"/>
      <c r="ADI120" s="631"/>
      <c r="ADJ120" s="631"/>
      <c r="ADK120" s="631"/>
      <c r="ADL120" s="631"/>
      <c r="ADM120" s="631"/>
      <c r="ADN120" s="631"/>
      <c r="ADO120" s="631"/>
      <c r="ADP120" s="631"/>
      <c r="ADQ120" s="631"/>
      <c r="ADR120" s="631"/>
      <c r="ADS120" s="631"/>
      <c r="ADT120" s="631"/>
      <c r="ADU120" s="631"/>
      <c r="ADV120" s="631"/>
      <c r="ADW120" s="631"/>
      <c r="ADX120" s="631"/>
      <c r="ADY120" s="631"/>
      <c r="ADZ120" s="631"/>
      <c r="AEA120" s="631"/>
      <c r="AEB120" s="631"/>
      <c r="AEC120" s="631"/>
      <c r="AED120" s="631"/>
      <c r="AEE120" s="631"/>
      <c r="AEF120" s="631"/>
      <c r="AEG120" s="631"/>
      <c r="AEH120" s="631"/>
      <c r="AEI120" s="631"/>
      <c r="AEJ120" s="631"/>
      <c r="AEK120" s="631"/>
      <c r="AEL120" s="631"/>
      <c r="AEM120" s="631"/>
      <c r="AEN120" s="631"/>
      <c r="AEO120" s="631"/>
      <c r="AEP120" s="631"/>
      <c r="AEQ120" s="631"/>
      <c r="AER120" s="631"/>
      <c r="AES120" s="631"/>
      <c r="AET120" s="631"/>
      <c r="AEU120" s="631"/>
      <c r="AEV120" s="631"/>
      <c r="AEW120" s="631"/>
      <c r="AEX120" s="631"/>
      <c r="AEY120" s="631"/>
      <c r="AEZ120" s="631"/>
      <c r="AFA120" s="631"/>
      <c r="AFB120" s="631"/>
      <c r="AFC120" s="631"/>
      <c r="AFD120" s="631"/>
      <c r="AFE120" s="631"/>
      <c r="AFF120" s="631"/>
      <c r="AFG120" s="631"/>
      <c r="AFH120" s="631"/>
      <c r="AFI120" s="631"/>
      <c r="AFJ120" s="631"/>
      <c r="AFK120" s="631"/>
      <c r="AFL120" s="631"/>
      <c r="AFM120" s="631"/>
      <c r="AFN120" s="631"/>
      <c r="AFO120" s="631"/>
      <c r="AFP120" s="631"/>
      <c r="AFQ120" s="631"/>
      <c r="AFR120" s="631"/>
      <c r="AFS120" s="631"/>
      <c r="AFT120" s="631"/>
      <c r="AFU120" s="631"/>
      <c r="AFV120" s="631"/>
      <c r="AFW120" s="631"/>
      <c r="AFX120" s="631"/>
      <c r="AFY120" s="631"/>
      <c r="AFZ120" s="631"/>
      <c r="AGA120" s="631"/>
      <c r="AGB120" s="631"/>
      <c r="AGC120" s="631"/>
      <c r="AGD120" s="631"/>
      <c r="AGE120" s="631"/>
      <c r="AGF120" s="631"/>
      <c r="AGG120" s="631"/>
      <c r="AGH120" s="631"/>
      <c r="AGI120" s="631"/>
      <c r="AGJ120" s="631"/>
      <c r="AGK120" s="631"/>
      <c r="AGL120" s="631"/>
      <c r="AGM120" s="631"/>
      <c r="AGN120" s="631"/>
      <c r="AGO120" s="631"/>
      <c r="AGP120" s="631"/>
      <c r="AGQ120" s="631"/>
      <c r="AGR120" s="631"/>
      <c r="AGS120" s="631"/>
      <c r="AGT120" s="631"/>
      <c r="AGU120" s="631"/>
      <c r="AGV120" s="631"/>
      <c r="AGW120" s="631"/>
      <c r="AGX120" s="631"/>
      <c r="AGY120" s="631"/>
      <c r="AGZ120" s="631"/>
      <c r="AHA120" s="631"/>
      <c r="AHB120" s="631"/>
      <c r="AHC120" s="631"/>
      <c r="AHD120" s="631"/>
      <c r="AHE120" s="631"/>
      <c r="AHF120" s="631"/>
      <c r="AHG120" s="631"/>
      <c r="AHH120" s="631"/>
      <c r="AHI120" s="631"/>
      <c r="AHJ120" s="631"/>
      <c r="AHK120" s="631"/>
      <c r="AHL120" s="631"/>
      <c r="AHM120" s="631"/>
      <c r="AHN120" s="631"/>
      <c r="AHO120" s="631"/>
      <c r="AHP120" s="631"/>
      <c r="AHQ120" s="631"/>
      <c r="AHR120" s="631"/>
      <c r="AHS120" s="631"/>
      <c r="AHT120" s="631"/>
      <c r="AHU120" s="631"/>
      <c r="AHV120" s="631"/>
      <c r="AHW120" s="631"/>
      <c r="AHX120" s="631"/>
      <c r="AHY120" s="631"/>
      <c r="AHZ120" s="631"/>
      <c r="AIA120" s="631"/>
      <c r="AIB120" s="631"/>
      <c r="AIC120" s="631"/>
      <c r="AID120" s="631"/>
      <c r="AIE120" s="631"/>
      <c r="AIF120" s="631"/>
      <c r="AIG120" s="631"/>
      <c r="AIH120" s="631"/>
      <c r="AII120" s="631"/>
      <c r="AIJ120" s="631"/>
      <c r="AIK120" s="631"/>
      <c r="AIL120" s="631"/>
      <c r="AIM120" s="631"/>
      <c r="AIN120" s="631"/>
      <c r="AIO120" s="631"/>
      <c r="AIP120" s="631"/>
      <c r="AIQ120" s="631"/>
      <c r="AIR120" s="631"/>
      <c r="AIS120" s="631"/>
      <c r="AIT120" s="631"/>
      <c r="AIU120" s="631"/>
      <c r="AIV120" s="631"/>
      <c r="AIW120" s="631"/>
      <c r="AIX120" s="631"/>
      <c r="AIY120" s="631"/>
      <c r="AIZ120" s="631"/>
      <c r="AJA120" s="631"/>
      <c r="AJB120" s="631"/>
      <c r="AJC120" s="631"/>
      <c r="AJD120" s="631"/>
      <c r="AJE120" s="631"/>
      <c r="AJF120" s="631"/>
      <c r="AJG120" s="631"/>
      <c r="AJH120" s="631"/>
      <c r="AJI120" s="631"/>
      <c r="AJJ120" s="631"/>
      <c r="AJK120" s="631"/>
      <c r="AJL120" s="631"/>
      <c r="AJM120" s="631"/>
      <c r="AJN120" s="631"/>
      <c r="AJO120" s="631"/>
      <c r="AJP120" s="631"/>
      <c r="AJQ120" s="631"/>
      <c r="AJR120" s="631"/>
      <c r="AJS120" s="631"/>
      <c r="AJT120" s="631"/>
      <c r="AJU120" s="631"/>
      <c r="AJV120" s="631"/>
      <c r="AJW120" s="631"/>
      <c r="AJX120" s="631"/>
      <c r="AJY120" s="631"/>
      <c r="AJZ120" s="631"/>
      <c r="AKA120" s="631"/>
      <c r="AKB120" s="631"/>
      <c r="AKC120" s="631"/>
      <c r="AKD120" s="631"/>
      <c r="AKE120" s="631"/>
      <c r="AKF120" s="631"/>
      <c r="AKG120" s="631"/>
      <c r="AKH120" s="631"/>
      <c r="AKI120" s="631"/>
      <c r="AKJ120" s="631"/>
      <c r="AKK120" s="631"/>
      <c r="AKL120" s="631"/>
      <c r="AKM120" s="631"/>
      <c r="AKN120" s="631"/>
      <c r="AKO120" s="631"/>
      <c r="AKP120" s="631"/>
      <c r="AKQ120" s="631"/>
      <c r="AKR120" s="631"/>
      <c r="AKS120" s="631"/>
      <c r="AKT120" s="631"/>
      <c r="AKU120" s="631"/>
      <c r="AKV120" s="631"/>
      <c r="AKW120" s="631"/>
      <c r="AKX120" s="631"/>
      <c r="AKY120" s="631"/>
      <c r="AKZ120" s="631"/>
      <c r="ALA120" s="631"/>
      <c r="ALB120" s="631"/>
      <c r="ALC120" s="631"/>
      <c r="ALD120" s="631"/>
      <c r="ALE120" s="631"/>
      <c r="ALF120" s="631"/>
      <c r="ALG120" s="631"/>
      <c r="ALH120" s="631"/>
      <c r="ALI120" s="631"/>
      <c r="ALJ120" s="631"/>
      <c r="ALK120" s="631"/>
      <c r="ALL120" s="631"/>
      <c r="ALM120" s="631"/>
      <c r="ALN120" s="631"/>
      <c r="ALO120" s="631"/>
      <c r="ALP120" s="631"/>
      <c r="ALQ120" s="631"/>
      <c r="ALR120" s="631"/>
      <c r="ALS120" s="631"/>
      <c r="ALT120" s="631"/>
      <c r="ALU120" s="631"/>
      <c r="ALV120" s="631"/>
      <c r="ALW120" s="631"/>
      <c r="ALX120" s="631"/>
      <c r="ALY120" s="631"/>
      <c r="ALZ120" s="631"/>
      <c r="AMA120" s="631"/>
      <c r="AMB120" s="631"/>
      <c r="AMC120" s="631"/>
      <c r="AMD120" s="631"/>
      <c r="AME120" s="631"/>
      <c r="AMF120" s="631"/>
      <c r="AMG120" s="631"/>
      <c r="AMH120" s="631"/>
      <c r="AMI120" s="631"/>
      <c r="AMJ120" s="631"/>
      <c r="AMK120" s="631"/>
      <c r="AML120" s="631"/>
      <c r="AMM120" s="631"/>
      <c r="AMN120" s="631"/>
      <c r="AMO120" s="631"/>
      <c r="AMP120" s="631"/>
      <c r="AMQ120" s="631"/>
      <c r="AMR120" s="631"/>
      <c r="AMS120" s="631"/>
      <c r="AMT120" s="631"/>
      <c r="AMU120" s="631"/>
      <c r="AMV120" s="631"/>
      <c r="AMW120" s="631"/>
      <c r="AMX120" s="631"/>
      <c r="AMY120" s="631"/>
      <c r="AMZ120" s="631"/>
      <c r="ANA120" s="631"/>
      <c r="ANB120" s="631"/>
      <c r="ANC120" s="631"/>
      <c r="AND120" s="631"/>
      <c r="ANE120" s="631"/>
      <c r="ANF120" s="631"/>
      <c r="ANG120" s="631"/>
      <c r="ANH120" s="631"/>
      <c r="ANI120" s="631"/>
      <c r="ANJ120" s="631"/>
      <c r="ANK120" s="631"/>
      <c r="ANL120" s="631"/>
      <c r="ANM120" s="631"/>
      <c r="ANN120" s="631"/>
      <c r="ANO120" s="631"/>
      <c r="ANP120" s="631"/>
      <c r="ANQ120" s="631"/>
      <c r="ANR120" s="631"/>
      <c r="ANS120" s="631"/>
      <c r="ANT120" s="631"/>
      <c r="ANU120" s="631"/>
      <c r="ANV120" s="631"/>
      <c r="ANW120" s="631"/>
      <c r="ANX120" s="631"/>
      <c r="ANY120" s="631"/>
      <c r="ANZ120" s="631"/>
      <c r="AOA120" s="631"/>
      <c r="AOB120" s="631"/>
      <c r="AOC120" s="631"/>
      <c r="AOD120" s="631"/>
      <c r="AOE120" s="631"/>
      <c r="AOF120" s="631"/>
      <c r="AOG120" s="631"/>
      <c r="AOH120" s="631"/>
      <c r="AOI120" s="631"/>
      <c r="AOJ120" s="631"/>
      <c r="AOK120" s="631"/>
      <c r="AOL120" s="631"/>
      <c r="AOM120" s="631"/>
      <c r="AON120" s="631"/>
      <c r="AOO120" s="631"/>
      <c r="AOP120" s="631"/>
      <c r="AOQ120" s="631"/>
      <c r="AOR120" s="631"/>
      <c r="AOS120" s="631"/>
      <c r="AOT120" s="631"/>
      <c r="AOU120" s="631"/>
      <c r="AOV120" s="631"/>
      <c r="AOW120" s="631"/>
      <c r="AOX120" s="631"/>
      <c r="AOY120" s="631"/>
      <c r="AOZ120" s="631"/>
      <c r="APA120" s="631"/>
      <c r="APB120" s="631"/>
      <c r="APC120" s="631"/>
      <c r="APD120" s="631"/>
      <c r="APE120" s="631"/>
      <c r="APF120" s="631"/>
      <c r="APG120" s="631"/>
      <c r="APH120" s="631"/>
      <c r="API120" s="631"/>
      <c r="APJ120" s="631"/>
      <c r="APK120" s="631"/>
      <c r="APL120" s="631"/>
      <c r="APM120" s="631"/>
      <c r="APN120" s="631"/>
      <c r="APO120" s="631"/>
      <c r="APP120" s="631"/>
      <c r="APQ120" s="631"/>
      <c r="APR120" s="631"/>
      <c r="APS120" s="631"/>
      <c r="APT120" s="631"/>
      <c r="APU120" s="631"/>
      <c r="APV120" s="631"/>
      <c r="APW120" s="631"/>
      <c r="APX120" s="631"/>
      <c r="APY120" s="631"/>
      <c r="APZ120" s="631"/>
      <c r="AQA120" s="631"/>
      <c r="AQB120" s="631"/>
      <c r="AQC120" s="631"/>
      <c r="AQD120" s="631"/>
      <c r="AQE120" s="631"/>
      <c r="AQF120" s="631"/>
      <c r="AQG120" s="631"/>
      <c r="AQH120" s="631"/>
      <c r="AQI120" s="631"/>
      <c r="AQJ120" s="631"/>
      <c r="AQK120" s="631"/>
      <c r="AQL120" s="631"/>
      <c r="AQM120" s="631"/>
      <c r="AQN120" s="631"/>
      <c r="AQO120" s="631"/>
      <c r="AQP120" s="631"/>
      <c r="AQQ120" s="631"/>
      <c r="AQR120" s="631"/>
      <c r="AQS120" s="631"/>
      <c r="AQT120" s="631"/>
      <c r="AQU120" s="631"/>
      <c r="AQV120" s="631"/>
      <c r="AQW120" s="631"/>
      <c r="AQX120" s="631"/>
      <c r="AQY120" s="631"/>
      <c r="AQZ120" s="631"/>
      <c r="ARA120" s="631"/>
      <c r="ARB120" s="631"/>
      <c r="ARC120" s="631"/>
      <c r="ARD120" s="631"/>
      <c r="ARE120" s="631"/>
      <c r="ARF120" s="631"/>
      <c r="ARG120" s="631"/>
      <c r="ARH120" s="631"/>
      <c r="ARI120" s="631"/>
      <c r="ARJ120" s="631"/>
      <c r="ARK120" s="631"/>
      <c r="ARL120" s="631"/>
      <c r="ARM120" s="631"/>
      <c r="ARN120" s="631"/>
      <c r="ARO120" s="631"/>
      <c r="ARP120" s="631"/>
      <c r="ARQ120" s="631"/>
      <c r="ARR120" s="631"/>
      <c r="ARS120" s="631"/>
      <c r="ART120" s="631"/>
      <c r="ARU120" s="631"/>
      <c r="ARV120" s="631"/>
      <c r="ARW120" s="631"/>
      <c r="ARX120" s="631"/>
      <c r="ARY120" s="631"/>
      <c r="ARZ120" s="631"/>
      <c r="ASA120" s="631"/>
      <c r="ASB120" s="631"/>
      <c r="ASC120" s="631"/>
      <c r="ASD120" s="631"/>
      <c r="ASE120" s="631"/>
      <c r="ASF120" s="631"/>
      <c r="ASG120" s="631"/>
      <c r="ASH120" s="631"/>
      <c r="ASI120" s="631"/>
      <c r="ASJ120" s="631"/>
      <c r="ASK120" s="631"/>
      <c r="ASL120" s="631"/>
      <c r="ASM120" s="631"/>
      <c r="ASN120" s="631"/>
      <c r="ASO120" s="631"/>
      <c r="ASP120" s="631"/>
      <c r="ASQ120" s="631"/>
      <c r="ASR120" s="631"/>
      <c r="ASS120" s="631"/>
      <c r="AST120" s="631"/>
      <c r="ASU120" s="631"/>
      <c r="ASV120" s="631"/>
      <c r="ASW120" s="631"/>
      <c r="ASX120" s="631"/>
      <c r="ASY120" s="631"/>
      <c r="ASZ120" s="631"/>
      <c r="ATA120" s="631"/>
      <c r="ATB120" s="631"/>
      <c r="ATC120" s="631"/>
      <c r="ATD120" s="631"/>
      <c r="ATE120" s="631"/>
      <c r="ATF120" s="631"/>
      <c r="ATG120" s="631"/>
      <c r="ATH120" s="631"/>
      <c r="ATI120" s="631"/>
      <c r="ATJ120" s="631"/>
      <c r="ATK120" s="631"/>
      <c r="ATL120" s="631"/>
      <c r="ATM120" s="631"/>
      <c r="ATN120" s="631"/>
      <c r="ATO120" s="631"/>
      <c r="ATP120" s="631"/>
      <c r="ATQ120" s="631"/>
      <c r="ATR120" s="631"/>
      <c r="ATS120" s="631"/>
      <c r="ATT120" s="631"/>
      <c r="ATU120" s="631"/>
      <c r="ATV120" s="631"/>
      <c r="ATW120" s="631"/>
      <c r="ATX120" s="631"/>
      <c r="ATY120" s="631"/>
      <c r="ATZ120" s="631"/>
      <c r="AUA120" s="631"/>
      <c r="AUB120" s="631"/>
      <c r="AUC120" s="631"/>
      <c r="AUD120" s="631"/>
      <c r="AUE120" s="631"/>
      <c r="AUF120" s="631"/>
      <c r="AUG120" s="631"/>
      <c r="AUH120" s="631"/>
      <c r="AUI120" s="631"/>
      <c r="AUJ120" s="631"/>
      <c r="AUK120" s="631"/>
      <c r="AUL120" s="631"/>
      <c r="AUM120" s="631"/>
      <c r="AUN120" s="631"/>
      <c r="AUO120" s="631"/>
      <c r="AUP120" s="631"/>
      <c r="AUQ120" s="631"/>
      <c r="AUR120" s="631"/>
      <c r="AUS120" s="631"/>
      <c r="AUT120" s="631"/>
      <c r="AUU120" s="631"/>
      <c r="AUV120" s="631"/>
      <c r="AUW120" s="631"/>
      <c r="AUX120" s="631"/>
      <c r="AUY120" s="631"/>
      <c r="AUZ120" s="631"/>
      <c r="AVA120" s="631"/>
      <c r="AVB120" s="631"/>
      <c r="AVC120" s="631"/>
      <c r="AVD120" s="631"/>
      <c r="AVE120" s="631"/>
      <c r="AVF120" s="631"/>
      <c r="AVG120" s="631"/>
      <c r="AVH120" s="631"/>
      <c r="AVI120" s="631"/>
      <c r="AVJ120" s="631"/>
      <c r="AVK120" s="631"/>
      <c r="AVL120" s="631"/>
      <c r="AVM120" s="631"/>
      <c r="AVN120" s="631"/>
      <c r="AVO120" s="631"/>
      <c r="AVP120" s="631"/>
      <c r="AVQ120" s="631"/>
      <c r="AVR120" s="631"/>
      <c r="AVS120" s="631"/>
      <c r="AVT120" s="631"/>
      <c r="AVU120" s="631"/>
      <c r="AVV120" s="631"/>
      <c r="AVW120" s="631"/>
      <c r="AVX120" s="631"/>
      <c r="AVY120" s="631"/>
      <c r="AVZ120" s="631"/>
      <c r="AWA120" s="631"/>
      <c r="AWB120" s="631"/>
      <c r="AWC120" s="631"/>
      <c r="AWD120" s="631"/>
      <c r="AWE120" s="631"/>
      <c r="AWF120" s="631"/>
      <c r="AWG120" s="631"/>
      <c r="AWH120" s="631"/>
      <c r="AWI120" s="631"/>
      <c r="AWJ120" s="631"/>
      <c r="AWK120" s="631"/>
      <c r="AWL120" s="631"/>
      <c r="AWM120" s="631"/>
      <c r="AWN120" s="631"/>
      <c r="AWO120" s="631"/>
      <c r="AWP120" s="631"/>
      <c r="AWQ120" s="631"/>
      <c r="AWR120" s="631"/>
      <c r="AWS120" s="631"/>
      <c r="AWT120" s="631"/>
      <c r="AWU120" s="631"/>
      <c r="AWV120" s="631"/>
      <c r="AWW120" s="631"/>
      <c r="AWX120" s="631"/>
      <c r="AWY120" s="631"/>
      <c r="AWZ120" s="631"/>
      <c r="AXA120" s="631"/>
      <c r="AXB120" s="631"/>
      <c r="AXC120" s="631"/>
      <c r="AXD120" s="631"/>
      <c r="AXE120" s="631"/>
      <c r="AXF120" s="631"/>
      <c r="AXG120" s="631"/>
      <c r="AXH120" s="631"/>
      <c r="AXI120" s="631"/>
      <c r="AXJ120" s="631"/>
      <c r="AXK120" s="631"/>
      <c r="AXL120" s="631"/>
      <c r="AXM120" s="631"/>
      <c r="AXN120" s="631"/>
      <c r="AXO120" s="631"/>
      <c r="AXP120" s="631"/>
      <c r="AXQ120" s="631"/>
      <c r="AXR120" s="631"/>
      <c r="AXS120" s="631"/>
      <c r="AXT120" s="631"/>
      <c r="AXU120" s="631"/>
      <c r="AXV120" s="631"/>
      <c r="AXW120" s="631"/>
      <c r="AXX120" s="631"/>
      <c r="AXY120" s="631"/>
      <c r="AXZ120" s="631"/>
      <c r="AYA120" s="631"/>
      <c r="AYB120" s="631"/>
      <c r="AYC120" s="631"/>
      <c r="AYD120" s="631"/>
      <c r="AYE120" s="631"/>
      <c r="AYF120" s="631"/>
      <c r="AYG120" s="631"/>
      <c r="AYH120" s="631"/>
      <c r="AYI120" s="631"/>
      <c r="AYJ120" s="631"/>
      <c r="AYK120" s="631"/>
      <c r="AYL120" s="631"/>
      <c r="AYM120" s="631"/>
      <c r="AYN120" s="631"/>
      <c r="AYO120" s="631"/>
      <c r="AYP120" s="631"/>
      <c r="AYQ120" s="631"/>
      <c r="AYR120" s="631"/>
      <c r="AYS120" s="631"/>
      <c r="AYT120" s="631"/>
      <c r="AYU120" s="631"/>
      <c r="AYV120" s="631"/>
      <c r="AYW120" s="631"/>
      <c r="AYX120" s="631"/>
      <c r="AYY120" s="631"/>
      <c r="AYZ120" s="631"/>
      <c r="AZA120" s="631"/>
      <c r="AZB120" s="631"/>
      <c r="AZC120" s="631"/>
      <c r="AZD120" s="631"/>
      <c r="AZE120" s="631"/>
      <c r="AZF120" s="631"/>
      <c r="AZG120" s="631"/>
      <c r="AZH120" s="631"/>
      <c r="AZI120" s="631"/>
      <c r="AZJ120" s="631"/>
      <c r="AZK120" s="631"/>
      <c r="AZL120" s="631"/>
      <c r="AZM120" s="631"/>
      <c r="AZN120" s="631"/>
      <c r="AZO120" s="631"/>
      <c r="AZP120" s="631"/>
      <c r="AZQ120" s="631"/>
      <c r="AZR120" s="631"/>
      <c r="AZS120" s="631"/>
      <c r="AZT120" s="631"/>
      <c r="AZU120" s="631"/>
      <c r="AZV120" s="631"/>
      <c r="AZW120" s="631"/>
      <c r="AZX120" s="631"/>
      <c r="AZY120" s="631"/>
      <c r="AZZ120" s="631"/>
      <c r="BAA120" s="631"/>
      <c r="BAB120" s="631"/>
      <c r="BAC120" s="631"/>
      <c r="BAD120" s="631"/>
      <c r="BAE120" s="631"/>
      <c r="BAF120" s="631"/>
      <c r="BAG120" s="631"/>
      <c r="BAH120" s="631"/>
      <c r="BAI120" s="631"/>
      <c r="BAJ120" s="631"/>
      <c r="BAK120" s="631"/>
      <c r="BAL120" s="631"/>
      <c r="BAM120" s="631"/>
      <c r="BAN120" s="631"/>
      <c r="BAO120" s="631"/>
      <c r="BAP120" s="631"/>
      <c r="BAQ120" s="631"/>
      <c r="BAR120" s="631"/>
      <c r="BAS120" s="631"/>
      <c r="BAT120" s="631"/>
      <c r="BAU120" s="631"/>
      <c r="BAV120" s="631"/>
      <c r="BAW120" s="631"/>
      <c r="BAX120" s="631"/>
      <c r="BAY120" s="631"/>
      <c r="BAZ120" s="631"/>
      <c r="BBA120" s="631"/>
      <c r="BBB120" s="631"/>
      <c r="BBC120" s="631"/>
      <c r="BBD120" s="631"/>
      <c r="BBE120" s="631"/>
      <c r="BBF120" s="631"/>
      <c r="BBG120" s="631"/>
      <c r="BBH120" s="631"/>
      <c r="BBI120" s="631"/>
      <c r="BBJ120" s="631"/>
      <c r="BBK120" s="631"/>
      <c r="BBL120" s="631"/>
      <c r="BBM120" s="631"/>
      <c r="BBN120" s="631"/>
      <c r="BBO120" s="631"/>
      <c r="BBP120" s="631"/>
      <c r="BBQ120" s="631"/>
      <c r="BBR120" s="631"/>
      <c r="BBS120" s="631"/>
      <c r="BBT120" s="631"/>
      <c r="BBU120" s="631"/>
      <c r="BBV120" s="631"/>
      <c r="BBW120" s="631"/>
      <c r="BBX120" s="631"/>
      <c r="BBY120" s="631"/>
      <c r="BBZ120" s="631"/>
      <c r="BCA120" s="631"/>
      <c r="BCB120" s="631"/>
      <c r="BCC120" s="631"/>
      <c r="BCD120" s="631"/>
      <c r="BCE120" s="631"/>
      <c r="BCF120" s="631"/>
      <c r="BCG120" s="631"/>
      <c r="BCH120" s="631"/>
      <c r="BCI120" s="631"/>
      <c r="BCJ120" s="631"/>
      <c r="BCK120" s="631"/>
      <c r="BCL120" s="631"/>
      <c r="BCM120" s="631"/>
      <c r="BCN120" s="631"/>
      <c r="BCO120" s="631"/>
      <c r="BCP120" s="631"/>
      <c r="BCQ120" s="631"/>
      <c r="BCR120" s="631"/>
      <c r="BCS120" s="631"/>
      <c r="BCT120" s="631"/>
      <c r="BCU120" s="631"/>
      <c r="BCV120" s="631"/>
      <c r="BCW120" s="631"/>
      <c r="BCX120" s="631"/>
      <c r="BCY120" s="631"/>
      <c r="BCZ120" s="631"/>
      <c r="BDA120" s="631"/>
      <c r="BDB120" s="631"/>
      <c r="BDC120" s="631"/>
      <c r="BDD120" s="631"/>
      <c r="BDE120" s="631"/>
      <c r="BDF120" s="631"/>
      <c r="BDG120" s="631"/>
      <c r="BDH120" s="631"/>
      <c r="BDI120" s="631"/>
      <c r="BDJ120" s="631"/>
      <c r="BDK120" s="631"/>
    </row>
    <row r="121" spans="1:1467" customFormat="1" ht="13.5" thickBot="1">
      <c r="A121" s="631"/>
      <c r="B121" s="659" t="s">
        <v>361</v>
      </c>
      <c r="C121" s="660"/>
      <c r="D121" s="661">
        <v>102.1</v>
      </c>
      <c r="E121" s="661">
        <v>91.399999999999991</v>
      </c>
      <c r="F121" s="662">
        <v>193.50000000000003</v>
      </c>
      <c r="G121" s="631"/>
      <c r="H121" s="631"/>
      <c r="I121" s="631"/>
      <c r="J121" s="631"/>
      <c r="K121" s="631"/>
      <c r="L121" s="631"/>
      <c r="M121" s="631"/>
      <c r="N121" s="631"/>
      <c r="O121" s="631"/>
      <c r="P121" s="631"/>
      <c r="Q121" s="631"/>
      <c r="R121" s="631"/>
      <c r="S121" s="631"/>
      <c r="T121" s="631"/>
      <c r="U121" s="631"/>
      <c r="V121" s="631"/>
      <c r="W121" s="631"/>
      <c r="X121" s="631"/>
      <c r="Y121" s="631"/>
      <c r="Z121" s="631"/>
      <c r="AA121" s="631"/>
      <c r="AB121" s="631"/>
      <c r="AC121" s="631"/>
      <c r="AD121" s="631"/>
      <c r="AE121" s="631"/>
      <c r="AF121" s="631"/>
      <c r="AG121" s="631"/>
      <c r="AH121" s="631"/>
      <c r="AI121" s="631"/>
      <c r="AJ121" s="631"/>
      <c r="AK121" s="631"/>
      <c r="AL121" s="631"/>
      <c r="AM121" s="631"/>
      <c r="AN121" s="631"/>
      <c r="AO121" s="631"/>
      <c r="AP121" s="631"/>
      <c r="AQ121" s="631"/>
      <c r="AR121" s="631"/>
      <c r="AS121" s="631"/>
      <c r="AT121" s="631"/>
      <c r="AU121" s="631"/>
      <c r="AV121" s="631"/>
      <c r="AW121" s="631"/>
      <c r="AX121" s="631"/>
      <c r="AY121" s="631"/>
      <c r="AZ121" s="631"/>
      <c r="BA121" s="631"/>
      <c r="BB121" s="631"/>
      <c r="BC121" s="631"/>
      <c r="BD121" s="631"/>
      <c r="BE121" s="631"/>
      <c r="BF121" s="631"/>
      <c r="BG121" s="631"/>
      <c r="BH121" s="631"/>
      <c r="BI121" s="631"/>
      <c r="BJ121" s="631"/>
      <c r="BK121" s="631"/>
      <c r="BL121" s="631"/>
      <c r="BM121" s="631"/>
      <c r="BN121" s="631"/>
      <c r="BO121" s="631"/>
      <c r="BP121" s="631"/>
      <c r="BQ121" s="631"/>
      <c r="BR121" s="631"/>
      <c r="BS121" s="631"/>
      <c r="BT121" s="631"/>
      <c r="BU121" s="631"/>
      <c r="BV121" s="631"/>
      <c r="BW121" s="631"/>
      <c r="BX121" s="631"/>
      <c r="BY121" s="631"/>
      <c r="BZ121" s="631"/>
      <c r="CA121" s="631"/>
      <c r="CB121" s="631"/>
      <c r="CC121" s="631"/>
      <c r="CD121" s="631"/>
      <c r="CE121" s="631"/>
      <c r="CF121" s="631"/>
      <c r="CG121" s="631"/>
      <c r="CH121" s="631"/>
      <c r="CI121" s="631"/>
      <c r="CJ121" s="631"/>
      <c r="CK121" s="631"/>
      <c r="CL121" s="631"/>
      <c r="CM121" s="631"/>
      <c r="CN121" s="631"/>
      <c r="CO121" s="631"/>
      <c r="CP121" s="631"/>
      <c r="CQ121" s="631"/>
      <c r="CR121" s="631"/>
      <c r="CS121" s="631"/>
      <c r="CT121" s="631"/>
      <c r="CU121" s="631"/>
      <c r="CV121" s="631"/>
      <c r="CW121" s="631"/>
      <c r="CX121" s="631"/>
      <c r="CY121" s="631"/>
      <c r="CZ121" s="631"/>
      <c r="DA121" s="631"/>
      <c r="DB121" s="631"/>
      <c r="DC121" s="631"/>
      <c r="DD121" s="631"/>
      <c r="DE121" s="631"/>
      <c r="DF121" s="631"/>
      <c r="DG121" s="631"/>
      <c r="DH121" s="631"/>
      <c r="DI121" s="631"/>
      <c r="DJ121" s="631"/>
      <c r="DK121" s="631"/>
      <c r="DL121" s="631"/>
      <c r="DM121" s="631"/>
      <c r="DN121" s="631"/>
      <c r="DO121" s="631"/>
      <c r="DP121" s="631"/>
      <c r="DQ121" s="631"/>
      <c r="DR121" s="631"/>
      <c r="DS121" s="631"/>
      <c r="DT121" s="631"/>
      <c r="DU121" s="631"/>
      <c r="DV121" s="631"/>
      <c r="DW121" s="631"/>
      <c r="DX121" s="631"/>
      <c r="DY121" s="631"/>
      <c r="DZ121" s="631"/>
      <c r="EA121" s="631"/>
      <c r="EB121" s="631"/>
      <c r="EC121" s="631"/>
      <c r="ED121" s="631"/>
      <c r="EE121" s="631"/>
      <c r="EF121" s="631"/>
      <c r="EG121" s="631"/>
      <c r="EH121" s="631"/>
      <c r="EI121" s="631"/>
      <c r="EJ121" s="631"/>
      <c r="EK121" s="631"/>
      <c r="EL121" s="631"/>
      <c r="EM121" s="631"/>
      <c r="EN121" s="631"/>
      <c r="EO121" s="631"/>
      <c r="EP121" s="631"/>
      <c r="EQ121" s="631"/>
      <c r="ER121" s="631"/>
      <c r="ES121" s="631"/>
      <c r="ET121" s="631"/>
      <c r="EU121" s="631"/>
      <c r="EV121" s="631"/>
      <c r="EW121" s="631"/>
      <c r="EX121" s="631"/>
      <c r="EY121" s="631"/>
      <c r="EZ121" s="631"/>
      <c r="FA121" s="631"/>
      <c r="FB121" s="631"/>
      <c r="FC121" s="631"/>
      <c r="FD121" s="631"/>
      <c r="FE121" s="631"/>
      <c r="FF121" s="631"/>
      <c r="FG121" s="631"/>
      <c r="FH121" s="631"/>
      <c r="FI121" s="631"/>
      <c r="FJ121" s="631"/>
      <c r="FK121" s="631"/>
      <c r="FL121" s="631"/>
      <c r="FM121" s="631"/>
      <c r="FN121" s="631"/>
      <c r="FO121" s="631"/>
      <c r="FP121" s="631"/>
      <c r="FQ121" s="631"/>
      <c r="FR121" s="631"/>
      <c r="FS121" s="631"/>
      <c r="FT121" s="631"/>
      <c r="FU121" s="631"/>
      <c r="FV121" s="631"/>
      <c r="FW121" s="631"/>
      <c r="FX121" s="631"/>
      <c r="FY121" s="631"/>
      <c r="FZ121" s="631"/>
      <c r="GA121" s="631"/>
      <c r="GB121" s="631"/>
      <c r="GC121" s="631"/>
      <c r="GD121" s="631"/>
      <c r="GE121" s="631"/>
      <c r="GF121" s="631"/>
      <c r="GG121" s="631"/>
      <c r="GH121" s="631"/>
      <c r="GI121" s="631"/>
      <c r="GJ121" s="631"/>
      <c r="GK121" s="631"/>
      <c r="GL121" s="631"/>
      <c r="GM121" s="631"/>
      <c r="GN121" s="631"/>
      <c r="GO121" s="631"/>
      <c r="GP121" s="631"/>
      <c r="GQ121" s="631"/>
      <c r="GR121" s="631"/>
      <c r="GS121" s="631"/>
      <c r="GT121" s="631"/>
      <c r="GU121" s="631"/>
      <c r="GV121" s="631"/>
      <c r="GW121" s="631"/>
      <c r="GX121" s="631"/>
      <c r="GY121" s="631"/>
      <c r="GZ121" s="631"/>
      <c r="HA121" s="631"/>
      <c r="HB121" s="631"/>
      <c r="HC121" s="631"/>
      <c r="HD121" s="631"/>
      <c r="HE121" s="631"/>
      <c r="HF121" s="631"/>
      <c r="HG121" s="631"/>
      <c r="HH121" s="631"/>
      <c r="HI121" s="631"/>
      <c r="HJ121" s="631"/>
      <c r="HK121" s="631"/>
      <c r="HL121" s="631"/>
      <c r="HM121" s="631"/>
      <c r="HN121" s="631"/>
      <c r="HO121" s="631"/>
      <c r="HP121" s="631"/>
      <c r="HQ121" s="631"/>
      <c r="HR121" s="631"/>
      <c r="HS121" s="631"/>
      <c r="HT121" s="631"/>
      <c r="HU121" s="631"/>
      <c r="HV121" s="631"/>
      <c r="HW121" s="631"/>
      <c r="HX121" s="631"/>
      <c r="HY121" s="631"/>
      <c r="HZ121" s="631"/>
      <c r="IA121" s="631"/>
      <c r="IB121" s="631"/>
      <c r="IC121" s="631"/>
      <c r="ID121" s="631"/>
      <c r="IE121" s="631"/>
      <c r="IF121" s="631"/>
      <c r="IG121" s="631"/>
      <c r="IH121" s="631"/>
      <c r="II121" s="631"/>
      <c r="IJ121" s="631"/>
      <c r="IK121" s="631"/>
      <c r="IL121" s="631"/>
      <c r="IM121" s="631"/>
      <c r="IN121" s="631"/>
      <c r="IO121" s="631"/>
      <c r="IP121" s="631"/>
      <c r="IQ121" s="631"/>
      <c r="IR121" s="631"/>
      <c r="IS121" s="631"/>
      <c r="IT121" s="631"/>
      <c r="IU121" s="631"/>
      <c r="IV121" s="631"/>
      <c r="IW121" s="631"/>
      <c r="IX121" s="631"/>
      <c r="IY121" s="631"/>
      <c r="IZ121" s="631"/>
      <c r="JA121" s="631"/>
      <c r="JB121" s="631"/>
      <c r="JC121" s="631"/>
      <c r="JD121" s="631"/>
      <c r="JE121" s="631"/>
      <c r="JF121" s="631"/>
      <c r="JG121" s="631"/>
      <c r="JH121" s="631"/>
      <c r="JI121" s="631"/>
      <c r="JJ121" s="631"/>
      <c r="JK121" s="631"/>
      <c r="JL121" s="631"/>
      <c r="JM121" s="631"/>
      <c r="JN121" s="631"/>
      <c r="JO121" s="631"/>
      <c r="JP121" s="631"/>
      <c r="JQ121" s="631"/>
      <c r="JR121" s="631"/>
      <c r="JS121" s="631"/>
      <c r="JT121" s="631"/>
      <c r="JU121" s="631"/>
      <c r="JV121" s="631"/>
      <c r="JW121" s="631"/>
      <c r="JX121" s="631"/>
      <c r="JY121" s="631"/>
      <c r="JZ121" s="631"/>
      <c r="KA121" s="631"/>
      <c r="KB121" s="631"/>
      <c r="KC121" s="631"/>
      <c r="KD121" s="631"/>
      <c r="KE121" s="631"/>
      <c r="KF121" s="631"/>
      <c r="KG121" s="631"/>
      <c r="KH121" s="631"/>
      <c r="KI121" s="631"/>
      <c r="KJ121" s="631"/>
      <c r="KK121" s="631"/>
      <c r="KL121" s="631"/>
      <c r="KM121" s="631"/>
      <c r="KN121" s="631"/>
      <c r="KO121" s="631"/>
      <c r="KP121" s="631"/>
      <c r="KQ121" s="631"/>
      <c r="KR121" s="631"/>
      <c r="KS121" s="631"/>
      <c r="KT121" s="631"/>
      <c r="KU121" s="631"/>
      <c r="KV121" s="631"/>
      <c r="KW121" s="631"/>
      <c r="KX121" s="631"/>
      <c r="KY121" s="631"/>
      <c r="KZ121" s="631"/>
      <c r="LA121" s="631"/>
      <c r="LB121" s="631"/>
      <c r="LC121" s="631"/>
      <c r="LD121" s="631"/>
      <c r="LE121" s="631"/>
      <c r="LF121" s="631"/>
      <c r="LG121" s="631"/>
      <c r="LH121" s="631"/>
      <c r="LI121" s="631"/>
      <c r="LJ121" s="631"/>
      <c r="LK121" s="631"/>
      <c r="LL121" s="631"/>
      <c r="LM121" s="631"/>
      <c r="LN121" s="631"/>
      <c r="LO121" s="631"/>
      <c r="LP121" s="631"/>
      <c r="LQ121" s="631"/>
      <c r="LR121" s="631"/>
      <c r="LS121" s="631"/>
      <c r="LT121" s="631"/>
      <c r="LU121" s="631"/>
      <c r="LV121" s="631"/>
      <c r="LW121" s="631"/>
      <c r="LX121" s="631"/>
      <c r="LY121" s="631"/>
      <c r="LZ121" s="631"/>
      <c r="MA121" s="631"/>
      <c r="MB121" s="631"/>
      <c r="MC121" s="631"/>
      <c r="MD121" s="631"/>
      <c r="ME121" s="631"/>
      <c r="MF121" s="631"/>
      <c r="MG121" s="631"/>
      <c r="MH121" s="631"/>
      <c r="MI121" s="631"/>
      <c r="MJ121" s="631"/>
      <c r="MK121" s="631"/>
      <c r="ML121" s="631"/>
      <c r="MM121" s="631"/>
      <c r="MN121" s="631"/>
      <c r="MO121" s="631"/>
      <c r="MP121" s="631"/>
      <c r="MQ121" s="631"/>
      <c r="MR121" s="631"/>
      <c r="MS121" s="631"/>
      <c r="MT121" s="631"/>
      <c r="MU121" s="631"/>
      <c r="MV121" s="631"/>
      <c r="MW121" s="631"/>
      <c r="MX121" s="631"/>
      <c r="MY121" s="631"/>
      <c r="MZ121" s="631"/>
      <c r="NA121" s="631"/>
      <c r="NB121" s="631"/>
      <c r="NC121" s="631"/>
      <c r="ND121" s="631"/>
      <c r="NE121" s="631"/>
      <c r="NF121" s="631"/>
      <c r="NG121" s="631"/>
      <c r="NH121" s="631"/>
      <c r="NI121" s="631"/>
      <c r="NJ121" s="631"/>
      <c r="NK121" s="631"/>
      <c r="NL121" s="631"/>
      <c r="NM121" s="631"/>
      <c r="NN121" s="631"/>
      <c r="NO121" s="631"/>
      <c r="NP121" s="631"/>
      <c r="NQ121" s="631"/>
      <c r="NR121" s="631"/>
      <c r="NS121" s="631"/>
      <c r="NT121" s="631"/>
      <c r="NU121" s="631"/>
      <c r="NV121" s="631"/>
      <c r="NW121" s="631"/>
      <c r="NX121" s="631"/>
      <c r="NY121" s="631"/>
      <c r="NZ121" s="631"/>
      <c r="OA121" s="631"/>
      <c r="OB121" s="631"/>
      <c r="OC121" s="631"/>
      <c r="OD121" s="631"/>
      <c r="OE121" s="631"/>
      <c r="OF121" s="631"/>
      <c r="OG121" s="631"/>
      <c r="OH121" s="631"/>
      <c r="OI121" s="631"/>
      <c r="OJ121" s="631"/>
      <c r="OK121" s="631"/>
      <c r="OL121" s="631"/>
      <c r="OM121" s="631"/>
      <c r="ON121" s="631"/>
      <c r="OO121" s="631"/>
      <c r="OP121" s="631"/>
      <c r="OQ121" s="631"/>
      <c r="OR121" s="631"/>
      <c r="OS121" s="631"/>
      <c r="OT121" s="631"/>
      <c r="OU121" s="631"/>
      <c r="OV121" s="631"/>
      <c r="OW121" s="631"/>
      <c r="OX121" s="631"/>
      <c r="OY121" s="631"/>
      <c r="OZ121" s="631"/>
      <c r="PA121" s="631"/>
      <c r="PB121" s="631"/>
      <c r="PC121" s="631"/>
      <c r="PD121" s="631"/>
      <c r="PE121" s="631"/>
      <c r="PF121" s="631"/>
      <c r="PG121" s="631"/>
      <c r="PH121" s="631"/>
      <c r="PI121" s="631"/>
      <c r="PJ121" s="631"/>
      <c r="PK121" s="631"/>
      <c r="PL121" s="631"/>
      <c r="PM121" s="631"/>
      <c r="PN121" s="631"/>
      <c r="PO121" s="631"/>
      <c r="PP121" s="631"/>
      <c r="PQ121" s="631"/>
      <c r="PR121" s="631"/>
      <c r="PS121" s="631"/>
      <c r="PT121" s="631"/>
      <c r="PU121" s="631"/>
      <c r="PV121" s="631"/>
      <c r="PW121" s="631"/>
      <c r="PX121" s="631"/>
      <c r="PY121" s="631"/>
      <c r="PZ121" s="631"/>
      <c r="QA121" s="631"/>
      <c r="QB121" s="631"/>
      <c r="QC121" s="631"/>
      <c r="QD121" s="631"/>
      <c r="QE121" s="631"/>
      <c r="QF121" s="631"/>
      <c r="QG121" s="631"/>
      <c r="QH121" s="631"/>
      <c r="QI121" s="631"/>
      <c r="QJ121" s="631"/>
      <c r="QK121" s="631"/>
      <c r="QL121" s="631"/>
      <c r="QM121" s="631"/>
      <c r="QN121" s="631"/>
      <c r="QO121" s="631"/>
      <c r="QP121" s="631"/>
      <c r="QQ121" s="631"/>
      <c r="QR121" s="631"/>
      <c r="QS121" s="631"/>
      <c r="QT121" s="631"/>
      <c r="QU121" s="631"/>
      <c r="QV121" s="631"/>
      <c r="QW121" s="631"/>
      <c r="QX121" s="631"/>
      <c r="QY121" s="631"/>
      <c r="QZ121" s="631"/>
      <c r="RA121" s="631"/>
      <c r="RB121" s="631"/>
      <c r="RC121" s="631"/>
      <c r="RD121" s="631"/>
      <c r="RE121" s="631"/>
      <c r="RF121" s="631"/>
      <c r="RG121" s="631"/>
      <c r="RH121" s="631"/>
      <c r="RI121" s="631"/>
      <c r="RJ121" s="631"/>
      <c r="RK121" s="631"/>
      <c r="RL121" s="631"/>
      <c r="RM121" s="631"/>
      <c r="RN121" s="631"/>
      <c r="RO121" s="631"/>
      <c r="RP121" s="631"/>
      <c r="RQ121" s="631"/>
      <c r="RR121" s="631"/>
      <c r="RS121" s="631"/>
      <c r="RT121" s="631"/>
      <c r="RU121" s="631"/>
      <c r="RV121" s="631"/>
      <c r="RW121" s="631"/>
      <c r="RX121" s="631"/>
      <c r="RY121" s="631"/>
      <c r="RZ121" s="631"/>
      <c r="SA121" s="631"/>
      <c r="SB121" s="631"/>
      <c r="SC121" s="631"/>
      <c r="SD121" s="631"/>
      <c r="SE121" s="631"/>
      <c r="SF121" s="631"/>
      <c r="SG121" s="631"/>
      <c r="SH121" s="631"/>
      <c r="SI121" s="631"/>
      <c r="SJ121" s="631"/>
      <c r="SK121" s="631"/>
      <c r="SL121" s="631"/>
      <c r="SM121" s="631"/>
      <c r="SN121" s="631"/>
      <c r="SO121" s="631"/>
      <c r="SP121" s="631"/>
      <c r="SQ121" s="631"/>
      <c r="SR121" s="631"/>
      <c r="SS121" s="631"/>
      <c r="ST121" s="631"/>
      <c r="SU121" s="631"/>
      <c r="SV121" s="631"/>
      <c r="SW121" s="631"/>
      <c r="SX121" s="631"/>
      <c r="SY121" s="631"/>
      <c r="SZ121" s="631"/>
      <c r="TA121" s="631"/>
      <c r="TB121" s="631"/>
      <c r="TC121" s="631"/>
      <c r="TD121" s="631"/>
      <c r="TE121" s="631"/>
      <c r="TF121" s="631"/>
      <c r="TG121" s="631"/>
      <c r="TH121" s="631"/>
      <c r="TI121" s="631"/>
      <c r="TJ121" s="631"/>
      <c r="TK121" s="631"/>
      <c r="TL121" s="631"/>
      <c r="TM121" s="631"/>
      <c r="TN121" s="631"/>
      <c r="TO121" s="631"/>
      <c r="TP121" s="631"/>
      <c r="TQ121" s="631"/>
      <c r="TR121" s="631"/>
      <c r="TS121" s="631"/>
      <c r="TT121" s="631"/>
      <c r="TU121" s="631"/>
      <c r="TV121" s="631"/>
      <c r="TW121" s="631"/>
      <c r="TX121" s="631"/>
      <c r="TY121" s="631"/>
      <c r="TZ121" s="631"/>
      <c r="UA121" s="631"/>
      <c r="UB121" s="631"/>
      <c r="UC121" s="631"/>
      <c r="UD121" s="631"/>
      <c r="UE121" s="631"/>
      <c r="UF121" s="631"/>
      <c r="UG121" s="631"/>
      <c r="UH121" s="631"/>
      <c r="UI121" s="631"/>
      <c r="UJ121" s="631"/>
      <c r="UK121" s="631"/>
      <c r="UL121" s="631"/>
      <c r="UM121" s="631"/>
      <c r="UN121" s="631"/>
      <c r="UO121" s="631"/>
      <c r="UP121" s="631"/>
      <c r="UQ121" s="631"/>
      <c r="UR121" s="631"/>
      <c r="US121" s="631"/>
      <c r="UT121" s="631"/>
      <c r="UU121" s="631"/>
      <c r="UV121" s="631"/>
      <c r="UW121" s="631"/>
      <c r="UX121" s="631"/>
      <c r="UY121" s="631"/>
      <c r="UZ121" s="631"/>
      <c r="VA121" s="631"/>
      <c r="VB121" s="631"/>
      <c r="VC121" s="631"/>
      <c r="VD121" s="631"/>
      <c r="VE121" s="631"/>
      <c r="VF121" s="631"/>
      <c r="VG121" s="631"/>
      <c r="VH121" s="631"/>
      <c r="VI121" s="631"/>
      <c r="VJ121" s="631"/>
      <c r="VK121" s="631"/>
      <c r="VL121" s="631"/>
      <c r="VM121" s="631"/>
      <c r="VN121" s="631"/>
      <c r="VO121" s="631"/>
      <c r="VP121" s="631"/>
      <c r="VQ121" s="631"/>
      <c r="VR121" s="631"/>
      <c r="VS121" s="631"/>
      <c r="VT121" s="631"/>
      <c r="VU121" s="631"/>
      <c r="VV121" s="631"/>
      <c r="VW121" s="631"/>
      <c r="VX121" s="631"/>
      <c r="VY121" s="631"/>
      <c r="VZ121" s="631"/>
      <c r="WA121" s="631"/>
      <c r="WB121" s="631"/>
      <c r="WC121" s="631"/>
      <c r="WD121" s="631"/>
      <c r="WE121" s="631"/>
      <c r="WF121" s="631"/>
      <c r="WG121" s="631"/>
      <c r="WH121" s="631"/>
      <c r="WI121" s="631"/>
      <c r="WJ121" s="631"/>
      <c r="WK121" s="631"/>
      <c r="WL121" s="631"/>
      <c r="WM121" s="631"/>
      <c r="WN121" s="631"/>
      <c r="WO121" s="631"/>
      <c r="WP121" s="631"/>
      <c r="WQ121" s="631"/>
      <c r="WR121" s="631"/>
      <c r="WS121" s="631"/>
      <c r="WT121" s="631"/>
      <c r="WU121" s="631"/>
      <c r="WV121" s="631"/>
      <c r="WW121" s="631"/>
      <c r="WX121" s="631"/>
      <c r="WY121" s="631"/>
      <c r="WZ121" s="631"/>
      <c r="XA121" s="631"/>
      <c r="XB121" s="631"/>
      <c r="XC121" s="631"/>
      <c r="XD121" s="631"/>
      <c r="XE121" s="631"/>
      <c r="XF121" s="631"/>
      <c r="XG121" s="631"/>
      <c r="XH121" s="631"/>
      <c r="XI121" s="631"/>
      <c r="XJ121" s="631"/>
      <c r="XK121" s="631"/>
      <c r="XL121" s="631"/>
      <c r="XM121" s="631"/>
      <c r="XN121" s="631"/>
      <c r="XO121" s="631"/>
      <c r="XP121" s="631"/>
      <c r="XQ121" s="631"/>
      <c r="XR121" s="631"/>
      <c r="XS121" s="631"/>
      <c r="XT121" s="631"/>
      <c r="XU121" s="631"/>
      <c r="XV121" s="631"/>
      <c r="XW121" s="631"/>
      <c r="XX121" s="631"/>
      <c r="XY121" s="631"/>
      <c r="XZ121" s="631"/>
      <c r="YA121" s="631"/>
      <c r="YB121" s="631"/>
      <c r="YC121" s="631"/>
      <c r="YD121" s="631"/>
      <c r="YE121" s="631"/>
      <c r="YF121" s="631"/>
      <c r="YG121" s="631"/>
      <c r="YH121" s="631"/>
      <c r="YI121" s="631"/>
      <c r="YJ121" s="631"/>
      <c r="YK121" s="631"/>
      <c r="YL121" s="631"/>
      <c r="YM121" s="631"/>
      <c r="YN121" s="631"/>
      <c r="YO121" s="631"/>
      <c r="YP121" s="631"/>
      <c r="YQ121" s="631"/>
      <c r="YR121" s="631"/>
      <c r="YS121" s="631"/>
      <c r="YT121" s="631"/>
      <c r="YU121" s="631"/>
      <c r="YV121" s="631"/>
      <c r="YW121" s="631"/>
      <c r="YX121" s="631"/>
      <c r="YY121" s="631"/>
      <c r="YZ121" s="631"/>
      <c r="ZA121" s="631"/>
      <c r="ZB121" s="631"/>
      <c r="ZC121" s="631"/>
      <c r="ZD121" s="631"/>
      <c r="ZE121" s="631"/>
      <c r="ZF121" s="631"/>
      <c r="ZG121" s="631"/>
      <c r="ZH121" s="631"/>
      <c r="ZI121" s="631"/>
      <c r="ZJ121" s="631"/>
      <c r="ZK121" s="631"/>
      <c r="ZL121" s="631"/>
      <c r="ZM121" s="631"/>
      <c r="ZN121" s="631"/>
      <c r="ZO121" s="631"/>
      <c r="ZP121" s="631"/>
      <c r="ZQ121" s="631"/>
      <c r="ZR121" s="631"/>
      <c r="ZS121" s="631"/>
      <c r="ZT121" s="631"/>
      <c r="ZU121" s="631"/>
      <c r="ZV121" s="631"/>
      <c r="ZW121" s="631"/>
      <c r="ZX121" s="631"/>
      <c r="ZY121" s="631"/>
      <c r="ZZ121" s="631"/>
      <c r="AAA121" s="631"/>
      <c r="AAB121" s="631"/>
      <c r="AAC121" s="631"/>
      <c r="AAD121" s="631"/>
      <c r="AAE121" s="631"/>
      <c r="AAF121" s="631"/>
      <c r="AAG121" s="631"/>
      <c r="AAH121" s="631"/>
      <c r="AAI121" s="631"/>
      <c r="AAJ121" s="631"/>
      <c r="AAK121" s="631"/>
      <c r="AAL121" s="631"/>
      <c r="AAM121" s="631"/>
      <c r="AAN121" s="631"/>
      <c r="AAO121" s="631"/>
      <c r="AAP121" s="631"/>
      <c r="AAQ121" s="631"/>
      <c r="AAR121" s="631"/>
      <c r="AAS121" s="631"/>
      <c r="AAT121" s="631"/>
      <c r="AAU121" s="631"/>
      <c r="AAV121" s="631"/>
      <c r="AAW121" s="631"/>
      <c r="AAX121" s="631"/>
      <c r="AAY121" s="631"/>
      <c r="AAZ121" s="631"/>
      <c r="ABA121" s="631"/>
      <c r="ABB121" s="631"/>
      <c r="ABC121" s="631"/>
      <c r="ABD121" s="631"/>
      <c r="ABE121" s="631"/>
      <c r="ABF121" s="631"/>
      <c r="ABG121" s="631"/>
      <c r="ABH121" s="631"/>
      <c r="ABI121" s="631"/>
      <c r="ABJ121" s="631"/>
      <c r="ABK121" s="631"/>
      <c r="ABL121" s="631"/>
      <c r="ABM121" s="631"/>
      <c r="ABN121" s="631"/>
      <c r="ABO121" s="631"/>
      <c r="ABP121" s="631"/>
      <c r="ABQ121" s="631"/>
      <c r="ABR121" s="631"/>
      <c r="ABS121" s="631"/>
      <c r="ABT121" s="631"/>
      <c r="ABU121" s="631"/>
      <c r="ABV121" s="631"/>
      <c r="ABW121" s="631"/>
      <c r="ABX121" s="631"/>
      <c r="ABY121" s="631"/>
      <c r="ABZ121" s="631"/>
      <c r="ACA121" s="631"/>
      <c r="ACB121" s="631"/>
      <c r="ACC121" s="631"/>
      <c r="ACD121" s="631"/>
      <c r="ACE121" s="631"/>
      <c r="ACF121" s="631"/>
      <c r="ACG121" s="631"/>
      <c r="ACH121" s="631"/>
      <c r="ACI121" s="631"/>
      <c r="ACJ121" s="631"/>
      <c r="ACK121" s="631"/>
      <c r="ACL121" s="631"/>
      <c r="ACM121" s="631"/>
      <c r="ACN121" s="631"/>
      <c r="ACO121" s="631"/>
      <c r="ACP121" s="631"/>
      <c r="ACQ121" s="631"/>
      <c r="ACR121" s="631"/>
      <c r="ACS121" s="631"/>
      <c r="ACT121" s="631"/>
      <c r="ACU121" s="631"/>
      <c r="ACV121" s="631"/>
      <c r="ACW121" s="631"/>
      <c r="ACX121" s="631"/>
      <c r="ACY121" s="631"/>
      <c r="ACZ121" s="631"/>
      <c r="ADA121" s="631"/>
      <c r="ADB121" s="631"/>
      <c r="ADC121" s="631"/>
      <c r="ADD121" s="631"/>
      <c r="ADE121" s="631"/>
      <c r="ADF121" s="631"/>
      <c r="ADG121" s="631"/>
      <c r="ADH121" s="631"/>
      <c r="ADI121" s="631"/>
      <c r="ADJ121" s="631"/>
      <c r="ADK121" s="631"/>
      <c r="ADL121" s="631"/>
      <c r="ADM121" s="631"/>
      <c r="ADN121" s="631"/>
      <c r="ADO121" s="631"/>
      <c r="ADP121" s="631"/>
      <c r="ADQ121" s="631"/>
      <c r="ADR121" s="631"/>
      <c r="ADS121" s="631"/>
      <c r="ADT121" s="631"/>
      <c r="ADU121" s="631"/>
      <c r="ADV121" s="631"/>
      <c r="ADW121" s="631"/>
      <c r="ADX121" s="631"/>
      <c r="ADY121" s="631"/>
      <c r="ADZ121" s="631"/>
      <c r="AEA121" s="631"/>
      <c r="AEB121" s="631"/>
      <c r="AEC121" s="631"/>
      <c r="AED121" s="631"/>
      <c r="AEE121" s="631"/>
      <c r="AEF121" s="631"/>
      <c r="AEG121" s="631"/>
      <c r="AEH121" s="631"/>
      <c r="AEI121" s="631"/>
      <c r="AEJ121" s="631"/>
      <c r="AEK121" s="631"/>
      <c r="AEL121" s="631"/>
      <c r="AEM121" s="631"/>
      <c r="AEN121" s="631"/>
      <c r="AEO121" s="631"/>
      <c r="AEP121" s="631"/>
      <c r="AEQ121" s="631"/>
      <c r="AER121" s="631"/>
      <c r="AES121" s="631"/>
      <c r="AET121" s="631"/>
      <c r="AEU121" s="631"/>
      <c r="AEV121" s="631"/>
      <c r="AEW121" s="631"/>
      <c r="AEX121" s="631"/>
      <c r="AEY121" s="631"/>
      <c r="AEZ121" s="631"/>
      <c r="AFA121" s="631"/>
      <c r="AFB121" s="631"/>
      <c r="AFC121" s="631"/>
      <c r="AFD121" s="631"/>
      <c r="AFE121" s="631"/>
      <c r="AFF121" s="631"/>
      <c r="AFG121" s="631"/>
      <c r="AFH121" s="631"/>
      <c r="AFI121" s="631"/>
      <c r="AFJ121" s="631"/>
      <c r="AFK121" s="631"/>
      <c r="AFL121" s="631"/>
      <c r="AFM121" s="631"/>
      <c r="AFN121" s="631"/>
      <c r="AFO121" s="631"/>
      <c r="AFP121" s="631"/>
      <c r="AFQ121" s="631"/>
      <c r="AFR121" s="631"/>
      <c r="AFS121" s="631"/>
      <c r="AFT121" s="631"/>
      <c r="AFU121" s="631"/>
      <c r="AFV121" s="631"/>
      <c r="AFW121" s="631"/>
      <c r="AFX121" s="631"/>
      <c r="AFY121" s="631"/>
      <c r="AFZ121" s="631"/>
      <c r="AGA121" s="631"/>
      <c r="AGB121" s="631"/>
      <c r="AGC121" s="631"/>
      <c r="AGD121" s="631"/>
      <c r="AGE121" s="631"/>
      <c r="AGF121" s="631"/>
      <c r="AGG121" s="631"/>
      <c r="AGH121" s="631"/>
      <c r="AGI121" s="631"/>
      <c r="AGJ121" s="631"/>
      <c r="AGK121" s="631"/>
      <c r="AGL121" s="631"/>
      <c r="AGM121" s="631"/>
      <c r="AGN121" s="631"/>
      <c r="AGO121" s="631"/>
      <c r="AGP121" s="631"/>
      <c r="AGQ121" s="631"/>
      <c r="AGR121" s="631"/>
      <c r="AGS121" s="631"/>
      <c r="AGT121" s="631"/>
      <c r="AGU121" s="631"/>
      <c r="AGV121" s="631"/>
      <c r="AGW121" s="631"/>
      <c r="AGX121" s="631"/>
      <c r="AGY121" s="631"/>
      <c r="AGZ121" s="631"/>
      <c r="AHA121" s="631"/>
      <c r="AHB121" s="631"/>
      <c r="AHC121" s="631"/>
      <c r="AHD121" s="631"/>
      <c r="AHE121" s="631"/>
      <c r="AHF121" s="631"/>
      <c r="AHG121" s="631"/>
      <c r="AHH121" s="631"/>
      <c r="AHI121" s="631"/>
      <c r="AHJ121" s="631"/>
      <c r="AHK121" s="631"/>
      <c r="AHL121" s="631"/>
      <c r="AHM121" s="631"/>
      <c r="AHN121" s="631"/>
      <c r="AHO121" s="631"/>
      <c r="AHP121" s="631"/>
      <c r="AHQ121" s="631"/>
      <c r="AHR121" s="631"/>
      <c r="AHS121" s="631"/>
      <c r="AHT121" s="631"/>
      <c r="AHU121" s="631"/>
      <c r="AHV121" s="631"/>
      <c r="AHW121" s="631"/>
      <c r="AHX121" s="631"/>
      <c r="AHY121" s="631"/>
      <c r="AHZ121" s="631"/>
      <c r="AIA121" s="631"/>
      <c r="AIB121" s="631"/>
      <c r="AIC121" s="631"/>
      <c r="AID121" s="631"/>
      <c r="AIE121" s="631"/>
      <c r="AIF121" s="631"/>
      <c r="AIG121" s="631"/>
      <c r="AIH121" s="631"/>
      <c r="AII121" s="631"/>
      <c r="AIJ121" s="631"/>
      <c r="AIK121" s="631"/>
      <c r="AIL121" s="631"/>
      <c r="AIM121" s="631"/>
      <c r="AIN121" s="631"/>
      <c r="AIO121" s="631"/>
      <c r="AIP121" s="631"/>
      <c r="AIQ121" s="631"/>
      <c r="AIR121" s="631"/>
      <c r="AIS121" s="631"/>
      <c r="AIT121" s="631"/>
      <c r="AIU121" s="631"/>
      <c r="AIV121" s="631"/>
      <c r="AIW121" s="631"/>
      <c r="AIX121" s="631"/>
      <c r="AIY121" s="631"/>
      <c r="AIZ121" s="631"/>
      <c r="AJA121" s="631"/>
      <c r="AJB121" s="631"/>
      <c r="AJC121" s="631"/>
      <c r="AJD121" s="631"/>
      <c r="AJE121" s="631"/>
      <c r="AJF121" s="631"/>
      <c r="AJG121" s="631"/>
      <c r="AJH121" s="631"/>
      <c r="AJI121" s="631"/>
      <c r="AJJ121" s="631"/>
      <c r="AJK121" s="631"/>
      <c r="AJL121" s="631"/>
      <c r="AJM121" s="631"/>
      <c r="AJN121" s="631"/>
      <c r="AJO121" s="631"/>
      <c r="AJP121" s="631"/>
      <c r="AJQ121" s="631"/>
      <c r="AJR121" s="631"/>
      <c r="AJS121" s="631"/>
      <c r="AJT121" s="631"/>
      <c r="AJU121" s="631"/>
      <c r="AJV121" s="631"/>
      <c r="AJW121" s="631"/>
      <c r="AJX121" s="631"/>
      <c r="AJY121" s="631"/>
      <c r="AJZ121" s="631"/>
      <c r="AKA121" s="631"/>
      <c r="AKB121" s="631"/>
      <c r="AKC121" s="631"/>
      <c r="AKD121" s="631"/>
      <c r="AKE121" s="631"/>
      <c r="AKF121" s="631"/>
      <c r="AKG121" s="631"/>
      <c r="AKH121" s="631"/>
      <c r="AKI121" s="631"/>
      <c r="AKJ121" s="631"/>
      <c r="AKK121" s="631"/>
      <c r="AKL121" s="631"/>
      <c r="AKM121" s="631"/>
      <c r="AKN121" s="631"/>
      <c r="AKO121" s="631"/>
      <c r="AKP121" s="631"/>
      <c r="AKQ121" s="631"/>
      <c r="AKR121" s="631"/>
      <c r="AKS121" s="631"/>
      <c r="AKT121" s="631"/>
      <c r="AKU121" s="631"/>
      <c r="AKV121" s="631"/>
      <c r="AKW121" s="631"/>
      <c r="AKX121" s="631"/>
      <c r="AKY121" s="631"/>
      <c r="AKZ121" s="631"/>
      <c r="ALA121" s="631"/>
      <c r="ALB121" s="631"/>
      <c r="ALC121" s="631"/>
      <c r="ALD121" s="631"/>
      <c r="ALE121" s="631"/>
      <c r="ALF121" s="631"/>
      <c r="ALG121" s="631"/>
      <c r="ALH121" s="631"/>
      <c r="ALI121" s="631"/>
      <c r="ALJ121" s="631"/>
      <c r="ALK121" s="631"/>
      <c r="ALL121" s="631"/>
      <c r="ALM121" s="631"/>
      <c r="ALN121" s="631"/>
      <c r="ALO121" s="631"/>
      <c r="ALP121" s="631"/>
      <c r="ALQ121" s="631"/>
      <c r="ALR121" s="631"/>
      <c r="ALS121" s="631"/>
      <c r="ALT121" s="631"/>
      <c r="ALU121" s="631"/>
      <c r="ALV121" s="631"/>
      <c r="ALW121" s="631"/>
      <c r="ALX121" s="631"/>
      <c r="ALY121" s="631"/>
      <c r="ALZ121" s="631"/>
      <c r="AMA121" s="631"/>
      <c r="AMB121" s="631"/>
      <c r="AMC121" s="631"/>
      <c r="AMD121" s="631"/>
      <c r="AME121" s="631"/>
      <c r="AMF121" s="631"/>
      <c r="AMG121" s="631"/>
      <c r="AMH121" s="631"/>
      <c r="AMI121" s="631"/>
      <c r="AMJ121" s="631"/>
      <c r="AMK121" s="631"/>
      <c r="AML121" s="631"/>
      <c r="AMM121" s="631"/>
      <c r="AMN121" s="631"/>
      <c r="AMO121" s="631"/>
      <c r="AMP121" s="631"/>
      <c r="AMQ121" s="631"/>
      <c r="AMR121" s="631"/>
      <c r="AMS121" s="631"/>
      <c r="AMT121" s="631"/>
      <c r="AMU121" s="631"/>
      <c r="AMV121" s="631"/>
      <c r="AMW121" s="631"/>
      <c r="AMX121" s="631"/>
      <c r="AMY121" s="631"/>
      <c r="AMZ121" s="631"/>
      <c r="ANA121" s="631"/>
      <c r="ANB121" s="631"/>
      <c r="ANC121" s="631"/>
      <c r="AND121" s="631"/>
      <c r="ANE121" s="631"/>
      <c r="ANF121" s="631"/>
      <c r="ANG121" s="631"/>
      <c r="ANH121" s="631"/>
      <c r="ANI121" s="631"/>
      <c r="ANJ121" s="631"/>
      <c r="ANK121" s="631"/>
      <c r="ANL121" s="631"/>
      <c r="ANM121" s="631"/>
      <c r="ANN121" s="631"/>
      <c r="ANO121" s="631"/>
      <c r="ANP121" s="631"/>
      <c r="ANQ121" s="631"/>
      <c r="ANR121" s="631"/>
      <c r="ANS121" s="631"/>
      <c r="ANT121" s="631"/>
      <c r="ANU121" s="631"/>
      <c r="ANV121" s="631"/>
      <c r="ANW121" s="631"/>
      <c r="ANX121" s="631"/>
      <c r="ANY121" s="631"/>
      <c r="ANZ121" s="631"/>
      <c r="AOA121" s="631"/>
      <c r="AOB121" s="631"/>
      <c r="AOC121" s="631"/>
      <c r="AOD121" s="631"/>
      <c r="AOE121" s="631"/>
      <c r="AOF121" s="631"/>
      <c r="AOG121" s="631"/>
      <c r="AOH121" s="631"/>
      <c r="AOI121" s="631"/>
      <c r="AOJ121" s="631"/>
      <c r="AOK121" s="631"/>
      <c r="AOL121" s="631"/>
      <c r="AOM121" s="631"/>
      <c r="AON121" s="631"/>
      <c r="AOO121" s="631"/>
      <c r="AOP121" s="631"/>
      <c r="AOQ121" s="631"/>
      <c r="AOR121" s="631"/>
      <c r="AOS121" s="631"/>
      <c r="AOT121" s="631"/>
      <c r="AOU121" s="631"/>
      <c r="AOV121" s="631"/>
      <c r="AOW121" s="631"/>
      <c r="AOX121" s="631"/>
      <c r="AOY121" s="631"/>
      <c r="AOZ121" s="631"/>
      <c r="APA121" s="631"/>
      <c r="APB121" s="631"/>
      <c r="APC121" s="631"/>
      <c r="APD121" s="631"/>
      <c r="APE121" s="631"/>
      <c r="APF121" s="631"/>
      <c r="APG121" s="631"/>
      <c r="APH121" s="631"/>
      <c r="API121" s="631"/>
      <c r="APJ121" s="631"/>
      <c r="APK121" s="631"/>
      <c r="APL121" s="631"/>
      <c r="APM121" s="631"/>
      <c r="APN121" s="631"/>
      <c r="APO121" s="631"/>
      <c r="APP121" s="631"/>
      <c r="APQ121" s="631"/>
      <c r="APR121" s="631"/>
      <c r="APS121" s="631"/>
      <c r="APT121" s="631"/>
      <c r="APU121" s="631"/>
      <c r="APV121" s="631"/>
      <c r="APW121" s="631"/>
      <c r="APX121" s="631"/>
      <c r="APY121" s="631"/>
      <c r="APZ121" s="631"/>
      <c r="AQA121" s="631"/>
      <c r="AQB121" s="631"/>
      <c r="AQC121" s="631"/>
      <c r="AQD121" s="631"/>
      <c r="AQE121" s="631"/>
      <c r="AQF121" s="631"/>
      <c r="AQG121" s="631"/>
      <c r="AQH121" s="631"/>
      <c r="AQI121" s="631"/>
      <c r="AQJ121" s="631"/>
      <c r="AQK121" s="631"/>
      <c r="AQL121" s="631"/>
      <c r="AQM121" s="631"/>
      <c r="AQN121" s="631"/>
      <c r="AQO121" s="631"/>
      <c r="AQP121" s="631"/>
      <c r="AQQ121" s="631"/>
      <c r="AQR121" s="631"/>
      <c r="AQS121" s="631"/>
      <c r="AQT121" s="631"/>
      <c r="AQU121" s="631"/>
      <c r="AQV121" s="631"/>
      <c r="AQW121" s="631"/>
      <c r="AQX121" s="631"/>
      <c r="AQY121" s="631"/>
      <c r="AQZ121" s="631"/>
      <c r="ARA121" s="631"/>
      <c r="ARB121" s="631"/>
      <c r="ARC121" s="631"/>
      <c r="ARD121" s="631"/>
      <c r="ARE121" s="631"/>
      <c r="ARF121" s="631"/>
      <c r="ARG121" s="631"/>
      <c r="ARH121" s="631"/>
      <c r="ARI121" s="631"/>
      <c r="ARJ121" s="631"/>
      <c r="ARK121" s="631"/>
      <c r="ARL121" s="631"/>
      <c r="ARM121" s="631"/>
      <c r="ARN121" s="631"/>
      <c r="ARO121" s="631"/>
      <c r="ARP121" s="631"/>
      <c r="ARQ121" s="631"/>
      <c r="ARR121" s="631"/>
      <c r="ARS121" s="631"/>
      <c r="ART121" s="631"/>
      <c r="ARU121" s="631"/>
      <c r="ARV121" s="631"/>
      <c r="ARW121" s="631"/>
      <c r="ARX121" s="631"/>
      <c r="ARY121" s="631"/>
      <c r="ARZ121" s="631"/>
      <c r="ASA121" s="631"/>
      <c r="ASB121" s="631"/>
      <c r="ASC121" s="631"/>
      <c r="ASD121" s="631"/>
      <c r="ASE121" s="631"/>
      <c r="ASF121" s="631"/>
      <c r="ASG121" s="631"/>
      <c r="ASH121" s="631"/>
      <c r="ASI121" s="631"/>
      <c r="ASJ121" s="631"/>
      <c r="ASK121" s="631"/>
      <c r="ASL121" s="631"/>
      <c r="ASM121" s="631"/>
      <c r="ASN121" s="631"/>
      <c r="ASO121" s="631"/>
      <c r="ASP121" s="631"/>
      <c r="ASQ121" s="631"/>
      <c r="ASR121" s="631"/>
      <c r="ASS121" s="631"/>
      <c r="AST121" s="631"/>
      <c r="ASU121" s="631"/>
      <c r="ASV121" s="631"/>
      <c r="ASW121" s="631"/>
      <c r="ASX121" s="631"/>
      <c r="ASY121" s="631"/>
      <c r="ASZ121" s="631"/>
      <c r="ATA121" s="631"/>
      <c r="ATB121" s="631"/>
      <c r="ATC121" s="631"/>
      <c r="ATD121" s="631"/>
      <c r="ATE121" s="631"/>
      <c r="ATF121" s="631"/>
      <c r="ATG121" s="631"/>
      <c r="ATH121" s="631"/>
      <c r="ATI121" s="631"/>
      <c r="ATJ121" s="631"/>
      <c r="ATK121" s="631"/>
      <c r="ATL121" s="631"/>
      <c r="ATM121" s="631"/>
      <c r="ATN121" s="631"/>
      <c r="ATO121" s="631"/>
      <c r="ATP121" s="631"/>
      <c r="ATQ121" s="631"/>
      <c r="ATR121" s="631"/>
      <c r="ATS121" s="631"/>
      <c r="ATT121" s="631"/>
      <c r="ATU121" s="631"/>
      <c r="ATV121" s="631"/>
      <c r="ATW121" s="631"/>
      <c r="ATX121" s="631"/>
      <c r="ATY121" s="631"/>
      <c r="ATZ121" s="631"/>
      <c r="AUA121" s="631"/>
      <c r="AUB121" s="631"/>
      <c r="AUC121" s="631"/>
      <c r="AUD121" s="631"/>
      <c r="AUE121" s="631"/>
      <c r="AUF121" s="631"/>
      <c r="AUG121" s="631"/>
      <c r="AUH121" s="631"/>
      <c r="AUI121" s="631"/>
      <c r="AUJ121" s="631"/>
      <c r="AUK121" s="631"/>
      <c r="AUL121" s="631"/>
      <c r="AUM121" s="631"/>
      <c r="AUN121" s="631"/>
      <c r="AUO121" s="631"/>
      <c r="AUP121" s="631"/>
      <c r="AUQ121" s="631"/>
      <c r="AUR121" s="631"/>
      <c r="AUS121" s="631"/>
      <c r="AUT121" s="631"/>
      <c r="AUU121" s="631"/>
      <c r="AUV121" s="631"/>
      <c r="AUW121" s="631"/>
      <c r="AUX121" s="631"/>
      <c r="AUY121" s="631"/>
      <c r="AUZ121" s="631"/>
      <c r="AVA121" s="631"/>
      <c r="AVB121" s="631"/>
      <c r="AVC121" s="631"/>
      <c r="AVD121" s="631"/>
      <c r="AVE121" s="631"/>
      <c r="AVF121" s="631"/>
      <c r="AVG121" s="631"/>
      <c r="AVH121" s="631"/>
      <c r="AVI121" s="631"/>
      <c r="AVJ121" s="631"/>
      <c r="AVK121" s="631"/>
      <c r="AVL121" s="631"/>
      <c r="AVM121" s="631"/>
      <c r="AVN121" s="631"/>
      <c r="AVO121" s="631"/>
      <c r="AVP121" s="631"/>
      <c r="AVQ121" s="631"/>
      <c r="AVR121" s="631"/>
      <c r="AVS121" s="631"/>
      <c r="AVT121" s="631"/>
      <c r="AVU121" s="631"/>
      <c r="AVV121" s="631"/>
      <c r="AVW121" s="631"/>
      <c r="AVX121" s="631"/>
      <c r="AVY121" s="631"/>
      <c r="AVZ121" s="631"/>
      <c r="AWA121" s="631"/>
      <c r="AWB121" s="631"/>
      <c r="AWC121" s="631"/>
      <c r="AWD121" s="631"/>
      <c r="AWE121" s="631"/>
      <c r="AWF121" s="631"/>
      <c r="AWG121" s="631"/>
      <c r="AWH121" s="631"/>
      <c r="AWI121" s="631"/>
      <c r="AWJ121" s="631"/>
      <c r="AWK121" s="631"/>
      <c r="AWL121" s="631"/>
      <c r="AWM121" s="631"/>
      <c r="AWN121" s="631"/>
      <c r="AWO121" s="631"/>
      <c r="AWP121" s="631"/>
      <c r="AWQ121" s="631"/>
      <c r="AWR121" s="631"/>
      <c r="AWS121" s="631"/>
      <c r="AWT121" s="631"/>
      <c r="AWU121" s="631"/>
      <c r="AWV121" s="631"/>
      <c r="AWW121" s="631"/>
      <c r="AWX121" s="631"/>
      <c r="AWY121" s="631"/>
      <c r="AWZ121" s="631"/>
      <c r="AXA121" s="631"/>
      <c r="AXB121" s="631"/>
      <c r="AXC121" s="631"/>
      <c r="AXD121" s="631"/>
      <c r="AXE121" s="631"/>
      <c r="AXF121" s="631"/>
      <c r="AXG121" s="631"/>
      <c r="AXH121" s="631"/>
      <c r="AXI121" s="631"/>
      <c r="AXJ121" s="631"/>
      <c r="AXK121" s="631"/>
      <c r="AXL121" s="631"/>
      <c r="AXM121" s="631"/>
      <c r="AXN121" s="631"/>
      <c r="AXO121" s="631"/>
      <c r="AXP121" s="631"/>
      <c r="AXQ121" s="631"/>
      <c r="AXR121" s="631"/>
      <c r="AXS121" s="631"/>
      <c r="AXT121" s="631"/>
      <c r="AXU121" s="631"/>
      <c r="AXV121" s="631"/>
      <c r="AXW121" s="631"/>
      <c r="AXX121" s="631"/>
      <c r="AXY121" s="631"/>
      <c r="AXZ121" s="631"/>
      <c r="AYA121" s="631"/>
      <c r="AYB121" s="631"/>
      <c r="AYC121" s="631"/>
      <c r="AYD121" s="631"/>
      <c r="AYE121" s="631"/>
      <c r="AYF121" s="631"/>
      <c r="AYG121" s="631"/>
      <c r="AYH121" s="631"/>
      <c r="AYI121" s="631"/>
      <c r="AYJ121" s="631"/>
      <c r="AYK121" s="631"/>
      <c r="AYL121" s="631"/>
      <c r="AYM121" s="631"/>
      <c r="AYN121" s="631"/>
      <c r="AYO121" s="631"/>
      <c r="AYP121" s="631"/>
      <c r="AYQ121" s="631"/>
      <c r="AYR121" s="631"/>
      <c r="AYS121" s="631"/>
      <c r="AYT121" s="631"/>
      <c r="AYU121" s="631"/>
      <c r="AYV121" s="631"/>
      <c r="AYW121" s="631"/>
      <c r="AYX121" s="631"/>
      <c r="AYY121" s="631"/>
      <c r="AYZ121" s="631"/>
      <c r="AZA121" s="631"/>
      <c r="AZB121" s="631"/>
      <c r="AZC121" s="631"/>
      <c r="AZD121" s="631"/>
      <c r="AZE121" s="631"/>
      <c r="AZF121" s="631"/>
      <c r="AZG121" s="631"/>
      <c r="AZH121" s="631"/>
      <c r="AZI121" s="631"/>
      <c r="AZJ121" s="631"/>
      <c r="AZK121" s="631"/>
      <c r="AZL121" s="631"/>
      <c r="AZM121" s="631"/>
      <c r="AZN121" s="631"/>
      <c r="AZO121" s="631"/>
      <c r="AZP121" s="631"/>
      <c r="AZQ121" s="631"/>
      <c r="AZR121" s="631"/>
      <c r="AZS121" s="631"/>
      <c r="AZT121" s="631"/>
      <c r="AZU121" s="631"/>
      <c r="AZV121" s="631"/>
      <c r="AZW121" s="631"/>
      <c r="AZX121" s="631"/>
      <c r="AZY121" s="631"/>
      <c r="AZZ121" s="631"/>
      <c r="BAA121" s="631"/>
      <c r="BAB121" s="631"/>
      <c r="BAC121" s="631"/>
      <c r="BAD121" s="631"/>
      <c r="BAE121" s="631"/>
      <c r="BAF121" s="631"/>
      <c r="BAG121" s="631"/>
      <c r="BAH121" s="631"/>
      <c r="BAI121" s="631"/>
      <c r="BAJ121" s="631"/>
      <c r="BAK121" s="631"/>
      <c r="BAL121" s="631"/>
      <c r="BAM121" s="631"/>
      <c r="BAN121" s="631"/>
      <c r="BAO121" s="631"/>
      <c r="BAP121" s="631"/>
      <c r="BAQ121" s="631"/>
      <c r="BAR121" s="631"/>
      <c r="BAS121" s="631"/>
      <c r="BAT121" s="631"/>
      <c r="BAU121" s="631"/>
      <c r="BAV121" s="631"/>
      <c r="BAW121" s="631"/>
      <c r="BAX121" s="631"/>
      <c r="BAY121" s="631"/>
      <c r="BAZ121" s="631"/>
      <c r="BBA121" s="631"/>
      <c r="BBB121" s="631"/>
      <c r="BBC121" s="631"/>
      <c r="BBD121" s="631"/>
      <c r="BBE121" s="631"/>
      <c r="BBF121" s="631"/>
      <c r="BBG121" s="631"/>
      <c r="BBH121" s="631"/>
      <c r="BBI121" s="631"/>
      <c r="BBJ121" s="631"/>
      <c r="BBK121" s="631"/>
      <c r="BBL121" s="631"/>
      <c r="BBM121" s="631"/>
      <c r="BBN121" s="631"/>
      <c r="BBO121" s="631"/>
      <c r="BBP121" s="631"/>
      <c r="BBQ121" s="631"/>
      <c r="BBR121" s="631"/>
      <c r="BBS121" s="631"/>
      <c r="BBT121" s="631"/>
      <c r="BBU121" s="631"/>
      <c r="BBV121" s="631"/>
      <c r="BBW121" s="631"/>
      <c r="BBX121" s="631"/>
      <c r="BBY121" s="631"/>
      <c r="BBZ121" s="631"/>
      <c r="BCA121" s="631"/>
      <c r="BCB121" s="631"/>
      <c r="BCC121" s="631"/>
      <c r="BCD121" s="631"/>
      <c r="BCE121" s="631"/>
      <c r="BCF121" s="631"/>
      <c r="BCG121" s="631"/>
      <c r="BCH121" s="631"/>
      <c r="BCI121" s="631"/>
      <c r="BCJ121" s="631"/>
      <c r="BCK121" s="631"/>
      <c r="BCL121" s="631"/>
      <c r="BCM121" s="631"/>
      <c r="BCN121" s="631"/>
      <c r="BCO121" s="631"/>
      <c r="BCP121" s="631"/>
      <c r="BCQ121" s="631"/>
      <c r="BCR121" s="631"/>
      <c r="BCS121" s="631"/>
      <c r="BCT121" s="631"/>
      <c r="BCU121" s="631"/>
      <c r="BCV121" s="631"/>
      <c r="BCW121" s="631"/>
      <c r="BCX121" s="631"/>
      <c r="BCY121" s="631"/>
      <c r="BCZ121" s="631"/>
      <c r="BDA121" s="631"/>
      <c r="BDB121" s="631"/>
      <c r="BDC121" s="631"/>
      <c r="BDD121" s="631"/>
      <c r="BDE121" s="631"/>
      <c r="BDF121" s="631"/>
      <c r="BDG121" s="631"/>
      <c r="BDH121" s="631"/>
      <c r="BDI121" s="631"/>
      <c r="BDJ121" s="631"/>
      <c r="BDK121" s="631"/>
    </row>
    <row r="122" spans="1:1467">
      <c r="B122" s="631" t="s">
        <v>365</v>
      </c>
    </row>
    <row r="123" spans="1:1467">
      <c r="B123" s="631" t="s">
        <v>366</v>
      </c>
    </row>
    <row r="125" spans="1:1467" ht="13.5" thickBot="1">
      <c r="B125" s="635"/>
      <c r="C125" s="628"/>
      <c r="D125" s="629"/>
      <c r="E125" s="629"/>
      <c r="F125" s="629"/>
    </row>
    <row r="126" spans="1:1467" customFormat="1">
      <c r="A126" s="631"/>
      <c r="B126" s="636" t="s">
        <v>178</v>
      </c>
      <c r="C126" s="637"/>
      <c r="D126" s="638" t="s">
        <v>157</v>
      </c>
      <c r="E126" s="638" t="s">
        <v>0</v>
      </c>
      <c r="F126" s="639" t="s">
        <v>1</v>
      </c>
      <c r="G126" s="631"/>
      <c r="H126" s="631"/>
      <c r="I126" s="631"/>
      <c r="J126" s="631"/>
      <c r="K126" s="631"/>
      <c r="L126" s="631"/>
      <c r="M126" s="631"/>
      <c r="N126" s="631"/>
      <c r="O126" s="631"/>
      <c r="P126" s="631"/>
      <c r="Q126" s="631"/>
      <c r="R126" s="631"/>
      <c r="S126" s="631"/>
      <c r="T126" s="631"/>
      <c r="U126" s="631"/>
      <c r="V126" s="631"/>
      <c r="W126" s="631"/>
      <c r="X126" s="631"/>
      <c r="Y126" s="631"/>
      <c r="Z126" s="631"/>
      <c r="AA126" s="631"/>
      <c r="AB126" s="631"/>
      <c r="AC126" s="631"/>
      <c r="AD126" s="631"/>
      <c r="AE126" s="631"/>
      <c r="AF126" s="631"/>
      <c r="AG126" s="631"/>
      <c r="AH126" s="631"/>
      <c r="AI126" s="631"/>
      <c r="AJ126" s="631"/>
      <c r="AK126" s="631"/>
      <c r="AL126" s="631"/>
      <c r="AM126" s="631"/>
      <c r="AN126" s="631"/>
      <c r="AO126" s="631"/>
      <c r="AP126" s="631"/>
      <c r="AQ126" s="631"/>
      <c r="AR126" s="631"/>
      <c r="AS126" s="631"/>
      <c r="AT126" s="631"/>
      <c r="AU126" s="631"/>
      <c r="AV126" s="631"/>
      <c r="AW126" s="631"/>
      <c r="AX126" s="631"/>
      <c r="AY126" s="631"/>
      <c r="AZ126" s="631"/>
      <c r="BA126" s="631"/>
      <c r="BB126" s="631"/>
      <c r="BC126" s="631"/>
      <c r="BD126" s="631"/>
      <c r="BE126" s="631"/>
      <c r="BF126" s="631"/>
      <c r="BG126" s="631"/>
      <c r="BH126" s="631"/>
      <c r="BI126" s="631"/>
      <c r="BJ126" s="631"/>
      <c r="BK126" s="631"/>
      <c r="BL126" s="631"/>
      <c r="BM126" s="631"/>
      <c r="BN126" s="631"/>
      <c r="BO126" s="631"/>
      <c r="BP126" s="631"/>
      <c r="BQ126" s="631"/>
      <c r="BR126" s="631"/>
      <c r="BS126" s="631"/>
      <c r="BT126" s="631"/>
      <c r="BU126" s="631"/>
      <c r="BV126" s="631"/>
      <c r="BW126" s="631"/>
      <c r="BX126" s="631"/>
      <c r="BY126" s="631"/>
      <c r="BZ126" s="631"/>
      <c r="CA126" s="631"/>
      <c r="CB126" s="631"/>
      <c r="CC126" s="631"/>
      <c r="CD126" s="631"/>
      <c r="CE126" s="631"/>
      <c r="CF126" s="631"/>
      <c r="CG126" s="631"/>
      <c r="CH126" s="631"/>
      <c r="CI126" s="631"/>
      <c r="CJ126" s="631"/>
      <c r="CK126" s="631"/>
      <c r="CL126" s="631"/>
      <c r="CM126" s="631"/>
      <c r="CN126" s="631"/>
      <c r="CO126" s="631"/>
      <c r="CP126" s="631"/>
      <c r="CQ126" s="631"/>
      <c r="CR126" s="631"/>
      <c r="CS126" s="631"/>
      <c r="CT126" s="631"/>
      <c r="CU126" s="631"/>
      <c r="CV126" s="631"/>
      <c r="CW126" s="631"/>
      <c r="CX126" s="631"/>
      <c r="CY126" s="631"/>
      <c r="CZ126" s="631"/>
      <c r="DA126" s="631"/>
      <c r="DB126" s="631"/>
      <c r="DC126" s="631"/>
      <c r="DD126" s="631"/>
      <c r="DE126" s="631"/>
      <c r="DF126" s="631"/>
      <c r="DG126" s="631"/>
      <c r="DH126" s="631"/>
      <c r="DI126" s="631"/>
      <c r="DJ126" s="631"/>
      <c r="DK126" s="631"/>
      <c r="DL126" s="631"/>
      <c r="DM126" s="631"/>
      <c r="DN126" s="631"/>
      <c r="DO126" s="631"/>
      <c r="DP126" s="631"/>
      <c r="DQ126" s="631"/>
      <c r="DR126" s="631"/>
      <c r="DS126" s="631"/>
      <c r="DT126" s="631"/>
      <c r="DU126" s="631"/>
      <c r="DV126" s="631"/>
      <c r="DW126" s="631"/>
      <c r="DX126" s="631"/>
      <c r="DY126" s="631"/>
      <c r="DZ126" s="631"/>
      <c r="EA126" s="631"/>
      <c r="EB126" s="631"/>
      <c r="EC126" s="631"/>
      <c r="ED126" s="631"/>
      <c r="EE126" s="631"/>
      <c r="EF126" s="631"/>
      <c r="EG126" s="631"/>
      <c r="EH126" s="631"/>
      <c r="EI126" s="631"/>
      <c r="EJ126" s="631"/>
      <c r="EK126" s="631"/>
      <c r="EL126" s="631"/>
      <c r="EM126" s="631"/>
      <c r="EN126" s="631"/>
      <c r="EO126" s="631"/>
      <c r="EP126" s="631"/>
      <c r="EQ126" s="631"/>
      <c r="ER126" s="631"/>
      <c r="ES126" s="631"/>
      <c r="ET126" s="631"/>
      <c r="EU126" s="631"/>
      <c r="EV126" s="631"/>
      <c r="EW126" s="631"/>
      <c r="EX126" s="631"/>
      <c r="EY126" s="631"/>
      <c r="EZ126" s="631"/>
      <c r="FA126" s="631"/>
      <c r="FB126" s="631"/>
      <c r="FC126" s="631"/>
      <c r="FD126" s="631"/>
      <c r="FE126" s="631"/>
      <c r="FF126" s="631"/>
      <c r="FG126" s="631"/>
      <c r="FH126" s="631"/>
      <c r="FI126" s="631"/>
      <c r="FJ126" s="631"/>
      <c r="FK126" s="631"/>
      <c r="FL126" s="631"/>
      <c r="FM126" s="631"/>
      <c r="FN126" s="631"/>
      <c r="FO126" s="631"/>
      <c r="FP126" s="631"/>
      <c r="FQ126" s="631"/>
      <c r="FR126" s="631"/>
      <c r="FS126" s="631"/>
      <c r="FT126" s="631"/>
      <c r="FU126" s="631"/>
      <c r="FV126" s="631"/>
      <c r="FW126" s="631"/>
      <c r="FX126" s="631"/>
      <c r="FY126" s="631"/>
      <c r="FZ126" s="631"/>
      <c r="GA126" s="631"/>
      <c r="GB126" s="631"/>
      <c r="GC126" s="631"/>
      <c r="GD126" s="631"/>
      <c r="GE126" s="631"/>
      <c r="GF126" s="631"/>
      <c r="GG126" s="631"/>
      <c r="GH126" s="631"/>
      <c r="GI126" s="631"/>
      <c r="GJ126" s="631"/>
      <c r="GK126" s="631"/>
      <c r="GL126" s="631"/>
      <c r="GM126" s="631"/>
      <c r="GN126" s="631"/>
      <c r="GO126" s="631"/>
      <c r="GP126" s="631"/>
      <c r="GQ126" s="631"/>
      <c r="GR126" s="631"/>
      <c r="GS126" s="631"/>
      <c r="GT126" s="631"/>
      <c r="GU126" s="631"/>
      <c r="GV126" s="631"/>
      <c r="GW126" s="631"/>
      <c r="GX126" s="631"/>
      <c r="GY126" s="631"/>
      <c r="GZ126" s="631"/>
      <c r="HA126" s="631"/>
      <c r="HB126" s="631"/>
      <c r="HC126" s="631"/>
      <c r="HD126" s="631"/>
      <c r="HE126" s="631"/>
      <c r="HF126" s="631"/>
      <c r="HG126" s="631"/>
      <c r="HH126" s="631"/>
      <c r="HI126" s="631"/>
      <c r="HJ126" s="631"/>
      <c r="HK126" s="631"/>
      <c r="HL126" s="631"/>
      <c r="HM126" s="631"/>
      <c r="HN126" s="631"/>
      <c r="HO126" s="631"/>
      <c r="HP126" s="631"/>
      <c r="HQ126" s="631"/>
      <c r="HR126" s="631"/>
      <c r="HS126" s="631"/>
      <c r="HT126" s="631"/>
      <c r="HU126" s="631"/>
      <c r="HV126" s="631"/>
      <c r="HW126" s="631"/>
      <c r="HX126" s="631"/>
      <c r="HY126" s="631"/>
      <c r="HZ126" s="631"/>
      <c r="IA126" s="631"/>
      <c r="IB126" s="631"/>
      <c r="IC126" s="631"/>
      <c r="ID126" s="631"/>
      <c r="IE126" s="631"/>
      <c r="IF126" s="631"/>
      <c r="IG126" s="631"/>
      <c r="IH126" s="631"/>
      <c r="II126" s="631"/>
      <c r="IJ126" s="631"/>
      <c r="IK126" s="631"/>
      <c r="IL126" s="631"/>
      <c r="IM126" s="631"/>
      <c r="IN126" s="631"/>
      <c r="IO126" s="631"/>
      <c r="IP126" s="631"/>
      <c r="IQ126" s="631"/>
      <c r="IR126" s="631"/>
      <c r="IS126" s="631"/>
      <c r="IT126" s="631"/>
      <c r="IU126" s="631"/>
      <c r="IV126" s="631"/>
      <c r="IW126" s="631"/>
      <c r="IX126" s="631"/>
      <c r="IY126" s="631"/>
      <c r="IZ126" s="631"/>
      <c r="JA126" s="631"/>
      <c r="JB126" s="631"/>
      <c r="JC126" s="631"/>
      <c r="JD126" s="631"/>
      <c r="JE126" s="631"/>
      <c r="JF126" s="631"/>
      <c r="JG126" s="631"/>
      <c r="JH126" s="631"/>
      <c r="JI126" s="631"/>
      <c r="JJ126" s="631"/>
      <c r="JK126" s="631"/>
      <c r="JL126" s="631"/>
      <c r="JM126" s="631"/>
      <c r="JN126" s="631"/>
      <c r="JO126" s="631"/>
      <c r="JP126" s="631"/>
      <c r="JQ126" s="631"/>
      <c r="JR126" s="631"/>
      <c r="JS126" s="631"/>
      <c r="JT126" s="631"/>
      <c r="JU126" s="631"/>
      <c r="JV126" s="631"/>
      <c r="JW126" s="631"/>
      <c r="JX126" s="631"/>
      <c r="JY126" s="631"/>
      <c r="JZ126" s="631"/>
      <c r="KA126" s="631"/>
      <c r="KB126" s="631"/>
      <c r="KC126" s="631"/>
      <c r="KD126" s="631"/>
      <c r="KE126" s="631"/>
      <c r="KF126" s="631"/>
      <c r="KG126" s="631"/>
      <c r="KH126" s="631"/>
      <c r="KI126" s="631"/>
      <c r="KJ126" s="631"/>
      <c r="KK126" s="631"/>
      <c r="KL126" s="631"/>
      <c r="KM126" s="631"/>
      <c r="KN126" s="631"/>
      <c r="KO126" s="631"/>
      <c r="KP126" s="631"/>
      <c r="KQ126" s="631"/>
      <c r="KR126" s="631"/>
      <c r="KS126" s="631"/>
      <c r="KT126" s="631"/>
      <c r="KU126" s="631"/>
      <c r="KV126" s="631"/>
      <c r="KW126" s="631"/>
      <c r="KX126" s="631"/>
      <c r="KY126" s="631"/>
      <c r="KZ126" s="631"/>
      <c r="LA126" s="631"/>
      <c r="LB126" s="631"/>
      <c r="LC126" s="631"/>
      <c r="LD126" s="631"/>
      <c r="LE126" s="631"/>
      <c r="LF126" s="631"/>
      <c r="LG126" s="631"/>
      <c r="LH126" s="631"/>
      <c r="LI126" s="631"/>
      <c r="LJ126" s="631"/>
      <c r="LK126" s="631"/>
      <c r="LL126" s="631"/>
      <c r="LM126" s="631"/>
      <c r="LN126" s="631"/>
      <c r="LO126" s="631"/>
      <c r="LP126" s="631"/>
      <c r="LQ126" s="631"/>
      <c r="LR126" s="631"/>
      <c r="LS126" s="631"/>
      <c r="LT126" s="631"/>
      <c r="LU126" s="631"/>
      <c r="LV126" s="631"/>
      <c r="LW126" s="631"/>
      <c r="LX126" s="631"/>
      <c r="LY126" s="631"/>
      <c r="LZ126" s="631"/>
      <c r="MA126" s="631"/>
      <c r="MB126" s="631"/>
      <c r="MC126" s="631"/>
      <c r="MD126" s="631"/>
      <c r="ME126" s="631"/>
      <c r="MF126" s="631"/>
      <c r="MG126" s="631"/>
      <c r="MH126" s="631"/>
      <c r="MI126" s="631"/>
      <c r="MJ126" s="631"/>
      <c r="MK126" s="631"/>
      <c r="ML126" s="631"/>
      <c r="MM126" s="631"/>
      <c r="MN126" s="631"/>
      <c r="MO126" s="631"/>
      <c r="MP126" s="631"/>
      <c r="MQ126" s="631"/>
      <c r="MR126" s="631"/>
      <c r="MS126" s="631"/>
      <c r="MT126" s="631"/>
      <c r="MU126" s="631"/>
      <c r="MV126" s="631"/>
      <c r="MW126" s="631"/>
      <c r="MX126" s="631"/>
      <c r="MY126" s="631"/>
      <c r="MZ126" s="631"/>
      <c r="NA126" s="631"/>
      <c r="NB126" s="631"/>
      <c r="NC126" s="631"/>
      <c r="ND126" s="631"/>
      <c r="NE126" s="631"/>
      <c r="NF126" s="631"/>
      <c r="NG126" s="631"/>
      <c r="NH126" s="631"/>
      <c r="NI126" s="631"/>
      <c r="NJ126" s="631"/>
      <c r="NK126" s="631"/>
      <c r="NL126" s="631"/>
      <c r="NM126" s="631"/>
      <c r="NN126" s="631"/>
      <c r="NO126" s="631"/>
      <c r="NP126" s="631"/>
      <c r="NQ126" s="631"/>
      <c r="NR126" s="631"/>
      <c r="NS126" s="631"/>
      <c r="NT126" s="631"/>
      <c r="NU126" s="631"/>
      <c r="NV126" s="631"/>
      <c r="NW126" s="631"/>
      <c r="NX126" s="631"/>
      <c r="NY126" s="631"/>
      <c r="NZ126" s="631"/>
      <c r="OA126" s="631"/>
      <c r="OB126" s="631"/>
      <c r="OC126" s="631"/>
      <c r="OD126" s="631"/>
      <c r="OE126" s="631"/>
      <c r="OF126" s="631"/>
      <c r="OG126" s="631"/>
      <c r="OH126" s="631"/>
      <c r="OI126" s="631"/>
      <c r="OJ126" s="631"/>
      <c r="OK126" s="631"/>
      <c r="OL126" s="631"/>
      <c r="OM126" s="631"/>
      <c r="ON126" s="631"/>
      <c r="OO126" s="631"/>
      <c r="OP126" s="631"/>
      <c r="OQ126" s="631"/>
      <c r="OR126" s="631"/>
      <c r="OS126" s="631"/>
      <c r="OT126" s="631"/>
      <c r="OU126" s="631"/>
      <c r="OV126" s="631"/>
      <c r="OW126" s="631"/>
      <c r="OX126" s="631"/>
      <c r="OY126" s="631"/>
      <c r="OZ126" s="631"/>
      <c r="PA126" s="631"/>
      <c r="PB126" s="631"/>
      <c r="PC126" s="631"/>
      <c r="PD126" s="631"/>
      <c r="PE126" s="631"/>
      <c r="PF126" s="631"/>
      <c r="PG126" s="631"/>
      <c r="PH126" s="631"/>
      <c r="PI126" s="631"/>
      <c r="PJ126" s="631"/>
      <c r="PK126" s="631"/>
      <c r="PL126" s="631"/>
      <c r="PM126" s="631"/>
      <c r="PN126" s="631"/>
      <c r="PO126" s="631"/>
      <c r="PP126" s="631"/>
      <c r="PQ126" s="631"/>
      <c r="PR126" s="631"/>
      <c r="PS126" s="631"/>
      <c r="PT126" s="631"/>
      <c r="PU126" s="631"/>
      <c r="PV126" s="631"/>
      <c r="PW126" s="631"/>
      <c r="PX126" s="631"/>
      <c r="PY126" s="631"/>
      <c r="PZ126" s="631"/>
      <c r="QA126" s="631"/>
      <c r="QB126" s="631"/>
      <c r="QC126" s="631"/>
      <c r="QD126" s="631"/>
      <c r="QE126" s="631"/>
      <c r="QF126" s="631"/>
      <c r="QG126" s="631"/>
      <c r="QH126" s="631"/>
      <c r="QI126" s="631"/>
      <c r="QJ126" s="631"/>
      <c r="QK126" s="631"/>
      <c r="QL126" s="631"/>
      <c r="QM126" s="631"/>
      <c r="QN126" s="631"/>
      <c r="QO126" s="631"/>
      <c r="QP126" s="631"/>
      <c r="QQ126" s="631"/>
      <c r="QR126" s="631"/>
      <c r="QS126" s="631"/>
      <c r="QT126" s="631"/>
      <c r="QU126" s="631"/>
      <c r="QV126" s="631"/>
      <c r="QW126" s="631"/>
      <c r="QX126" s="631"/>
      <c r="QY126" s="631"/>
      <c r="QZ126" s="631"/>
      <c r="RA126" s="631"/>
      <c r="RB126" s="631"/>
      <c r="RC126" s="631"/>
      <c r="RD126" s="631"/>
      <c r="RE126" s="631"/>
      <c r="RF126" s="631"/>
      <c r="RG126" s="631"/>
      <c r="RH126" s="631"/>
      <c r="RI126" s="631"/>
      <c r="RJ126" s="631"/>
      <c r="RK126" s="631"/>
      <c r="RL126" s="631"/>
      <c r="RM126" s="631"/>
      <c r="RN126" s="631"/>
      <c r="RO126" s="631"/>
      <c r="RP126" s="631"/>
      <c r="RQ126" s="631"/>
      <c r="RR126" s="631"/>
      <c r="RS126" s="631"/>
      <c r="RT126" s="631"/>
      <c r="RU126" s="631"/>
      <c r="RV126" s="631"/>
      <c r="RW126" s="631"/>
      <c r="RX126" s="631"/>
      <c r="RY126" s="631"/>
      <c r="RZ126" s="631"/>
      <c r="SA126" s="631"/>
      <c r="SB126" s="631"/>
      <c r="SC126" s="631"/>
      <c r="SD126" s="631"/>
      <c r="SE126" s="631"/>
      <c r="SF126" s="631"/>
      <c r="SG126" s="631"/>
      <c r="SH126" s="631"/>
      <c r="SI126" s="631"/>
      <c r="SJ126" s="631"/>
      <c r="SK126" s="631"/>
      <c r="SL126" s="631"/>
      <c r="SM126" s="631"/>
      <c r="SN126" s="631"/>
      <c r="SO126" s="631"/>
      <c r="SP126" s="631"/>
      <c r="SQ126" s="631"/>
      <c r="SR126" s="631"/>
      <c r="SS126" s="631"/>
      <c r="ST126" s="631"/>
      <c r="SU126" s="631"/>
      <c r="SV126" s="631"/>
      <c r="SW126" s="631"/>
      <c r="SX126" s="631"/>
      <c r="SY126" s="631"/>
      <c r="SZ126" s="631"/>
      <c r="TA126" s="631"/>
      <c r="TB126" s="631"/>
      <c r="TC126" s="631"/>
      <c r="TD126" s="631"/>
      <c r="TE126" s="631"/>
      <c r="TF126" s="631"/>
      <c r="TG126" s="631"/>
      <c r="TH126" s="631"/>
      <c r="TI126" s="631"/>
      <c r="TJ126" s="631"/>
      <c r="TK126" s="631"/>
      <c r="TL126" s="631"/>
      <c r="TM126" s="631"/>
      <c r="TN126" s="631"/>
      <c r="TO126" s="631"/>
      <c r="TP126" s="631"/>
      <c r="TQ126" s="631"/>
      <c r="TR126" s="631"/>
      <c r="TS126" s="631"/>
      <c r="TT126" s="631"/>
      <c r="TU126" s="631"/>
      <c r="TV126" s="631"/>
      <c r="TW126" s="631"/>
      <c r="TX126" s="631"/>
      <c r="TY126" s="631"/>
      <c r="TZ126" s="631"/>
      <c r="UA126" s="631"/>
      <c r="UB126" s="631"/>
      <c r="UC126" s="631"/>
      <c r="UD126" s="631"/>
      <c r="UE126" s="631"/>
      <c r="UF126" s="631"/>
      <c r="UG126" s="631"/>
      <c r="UH126" s="631"/>
      <c r="UI126" s="631"/>
      <c r="UJ126" s="631"/>
      <c r="UK126" s="631"/>
      <c r="UL126" s="631"/>
      <c r="UM126" s="631"/>
      <c r="UN126" s="631"/>
      <c r="UO126" s="631"/>
      <c r="UP126" s="631"/>
      <c r="UQ126" s="631"/>
      <c r="UR126" s="631"/>
      <c r="US126" s="631"/>
      <c r="UT126" s="631"/>
      <c r="UU126" s="631"/>
      <c r="UV126" s="631"/>
      <c r="UW126" s="631"/>
      <c r="UX126" s="631"/>
      <c r="UY126" s="631"/>
      <c r="UZ126" s="631"/>
      <c r="VA126" s="631"/>
      <c r="VB126" s="631"/>
      <c r="VC126" s="631"/>
      <c r="VD126" s="631"/>
      <c r="VE126" s="631"/>
      <c r="VF126" s="631"/>
      <c r="VG126" s="631"/>
      <c r="VH126" s="631"/>
      <c r="VI126" s="631"/>
      <c r="VJ126" s="631"/>
      <c r="VK126" s="631"/>
      <c r="VL126" s="631"/>
      <c r="VM126" s="631"/>
      <c r="VN126" s="631"/>
      <c r="VO126" s="631"/>
      <c r="VP126" s="631"/>
      <c r="VQ126" s="631"/>
      <c r="VR126" s="631"/>
      <c r="VS126" s="631"/>
      <c r="VT126" s="631"/>
      <c r="VU126" s="631"/>
      <c r="VV126" s="631"/>
      <c r="VW126" s="631"/>
      <c r="VX126" s="631"/>
      <c r="VY126" s="631"/>
      <c r="VZ126" s="631"/>
      <c r="WA126" s="631"/>
      <c r="WB126" s="631"/>
      <c r="WC126" s="631"/>
      <c r="WD126" s="631"/>
      <c r="WE126" s="631"/>
      <c r="WF126" s="631"/>
      <c r="WG126" s="631"/>
      <c r="WH126" s="631"/>
      <c r="WI126" s="631"/>
      <c r="WJ126" s="631"/>
      <c r="WK126" s="631"/>
      <c r="WL126" s="631"/>
      <c r="WM126" s="631"/>
      <c r="WN126" s="631"/>
      <c r="WO126" s="631"/>
      <c r="WP126" s="631"/>
      <c r="WQ126" s="631"/>
      <c r="WR126" s="631"/>
      <c r="WS126" s="631"/>
      <c r="WT126" s="631"/>
      <c r="WU126" s="631"/>
      <c r="WV126" s="631"/>
      <c r="WW126" s="631"/>
      <c r="WX126" s="631"/>
      <c r="WY126" s="631"/>
      <c r="WZ126" s="631"/>
      <c r="XA126" s="631"/>
      <c r="XB126" s="631"/>
      <c r="XC126" s="631"/>
      <c r="XD126" s="631"/>
      <c r="XE126" s="631"/>
      <c r="XF126" s="631"/>
      <c r="XG126" s="631"/>
      <c r="XH126" s="631"/>
      <c r="XI126" s="631"/>
      <c r="XJ126" s="631"/>
      <c r="XK126" s="631"/>
      <c r="XL126" s="631"/>
      <c r="XM126" s="631"/>
      <c r="XN126" s="631"/>
      <c r="XO126" s="631"/>
      <c r="XP126" s="631"/>
      <c r="XQ126" s="631"/>
      <c r="XR126" s="631"/>
      <c r="XS126" s="631"/>
      <c r="XT126" s="631"/>
      <c r="XU126" s="631"/>
      <c r="XV126" s="631"/>
      <c r="XW126" s="631"/>
      <c r="XX126" s="631"/>
      <c r="XY126" s="631"/>
      <c r="XZ126" s="631"/>
      <c r="YA126" s="631"/>
      <c r="YB126" s="631"/>
      <c r="YC126" s="631"/>
      <c r="YD126" s="631"/>
      <c r="YE126" s="631"/>
      <c r="YF126" s="631"/>
      <c r="YG126" s="631"/>
      <c r="YH126" s="631"/>
      <c r="YI126" s="631"/>
      <c r="YJ126" s="631"/>
      <c r="YK126" s="631"/>
      <c r="YL126" s="631"/>
      <c r="YM126" s="631"/>
      <c r="YN126" s="631"/>
      <c r="YO126" s="631"/>
      <c r="YP126" s="631"/>
      <c r="YQ126" s="631"/>
      <c r="YR126" s="631"/>
      <c r="YS126" s="631"/>
      <c r="YT126" s="631"/>
      <c r="YU126" s="631"/>
      <c r="YV126" s="631"/>
      <c r="YW126" s="631"/>
      <c r="YX126" s="631"/>
      <c r="YY126" s="631"/>
      <c r="YZ126" s="631"/>
      <c r="ZA126" s="631"/>
      <c r="ZB126" s="631"/>
      <c r="ZC126" s="631"/>
      <c r="ZD126" s="631"/>
      <c r="ZE126" s="631"/>
      <c r="ZF126" s="631"/>
      <c r="ZG126" s="631"/>
      <c r="ZH126" s="631"/>
      <c r="ZI126" s="631"/>
      <c r="ZJ126" s="631"/>
      <c r="ZK126" s="631"/>
      <c r="ZL126" s="631"/>
      <c r="ZM126" s="631"/>
      <c r="ZN126" s="631"/>
      <c r="ZO126" s="631"/>
      <c r="ZP126" s="631"/>
      <c r="ZQ126" s="631"/>
      <c r="ZR126" s="631"/>
      <c r="ZS126" s="631"/>
      <c r="ZT126" s="631"/>
      <c r="ZU126" s="631"/>
      <c r="ZV126" s="631"/>
      <c r="ZW126" s="631"/>
      <c r="ZX126" s="631"/>
      <c r="ZY126" s="631"/>
      <c r="ZZ126" s="631"/>
      <c r="AAA126" s="631"/>
      <c r="AAB126" s="631"/>
      <c r="AAC126" s="631"/>
      <c r="AAD126" s="631"/>
      <c r="AAE126" s="631"/>
      <c r="AAF126" s="631"/>
      <c r="AAG126" s="631"/>
      <c r="AAH126" s="631"/>
      <c r="AAI126" s="631"/>
      <c r="AAJ126" s="631"/>
      <c r="AAK126" s="631"/>
      <c r="AAL126" s="631"/>
      <c r="AAM126" s="631"/>
      <c r="AAN126" s="631"/>
      <c r="AAO126" s="631"/>
      <c r="AAP126" s="631"/>
      <c r="AAQ126" s="631"/>
      <c r="AAR126" s="631"/>
      <c r="AAS126" s="631"/>
      <c r="AAT126" s="631"/>
      <c r="AAU126" s="631"/>
      <c r="AAV126" s="631"/>
      <c r="AAW126" s="631"/>
      <c r="AAX126" s="631"/>
      <c r="AAY126" s="631"/>
      <c r="AAZ126" s="631"/>
      <c r="ABA126" s="631"/>
      <c r="ABB126" s="631"/>
      <c r="ABC126" s="631"/>
      <c r="ABD126" s="631"/>
      <c r="ABE126" s="631"/>
      <c r="ABF126" s="631"/>
      <c r="ABG126" s="631"/>
      <c r="ABH126" s="631"/>
      <c r="ABI126" s="631"/>
      <c r="ABJ126" s="631"/>
      <c r="ABK126" s="631"/>
      <c r="ABL126" s="631"/>
      <c r="ABM126" s="631"/>
      <c r="ABN126" s="631"/>
      <c r="ABO126" s="631"/>
      <c r="ABP126" s="631"/>
      <c r="ABQ126" s="631"/>
      <c r="ABR126" s="631"/>
      <c r="ABS126" s="631"/>
      <c r="ABT126" s="631"/>
      <c r="ABU126" s="631"/>
      <c r="ABV126" s="631"/>
      <c r="ABW126" s="631"/>
      <c r="ABX126" s="631"/>
      <c r="ABY126" s="631"/>
      <c r="ABZ126" s="631"/>
      <c r="ACA126" s="631"/>
      <c r="ACB126" s="631"/>
      <c r="ACC126" s="631"/>
      <c r="ACD126" s="631"/>
      <c r="ACE126" s="631"/>
      <c r="ACF126" s="631"/>
      <c r="ACG126" s="631"/>
      <c r="ACH126" s="631"/>
      <c r="ACI126" s="631"/>
      <c r="ACJ126" s="631"/>
      <c r="ACK126" s="631"/>
      <c r="ACL126" s="631"/>
      <c r="ACM126" s="631"/>
      <c r="ACN126" s="631"/>
      <c r="ACO126" s="631"/>
      <c r="ACP126" s="631"/>
      <c r="ACQ126" s="631"/>
      <c r="ACR126" s="631"/>
      <c r="ACS126" s="631"/>
      <c r="ACT126" s="631"/>
      <c r="ACU126" s="631"/>
      <c r="ACV126" s="631"/>
      <c r="ACW126" s="631"/>
      <c r="ACX126" s="631"/>
      <c r="ACY126" s="631"/>
      <c r="ACZ126" s="631"/>
      <c r="ADA126" s="631"/>
      <c r="ADB126" s="631"/>
      <c r="ADC126" s="631"/>
      <c r="ADD126" s="631"/>
      <c r="ADE126" s="631"/>
      <c r="ADF126" s="631"/>
      <c r="ADG126" s="631"/>
      <c r="ADH126" s="631"/>
      <c r="ADI126" s="631"/>
      <c r="ADJ126" s="631"/>
      <c r="ADK126" s="631"/>
      <c r="ADL126" s="631"/>
      <c r="ADM126" s="631"/>
      <c r="ADN126" s="631"/>
      <c r="ADO126" s="631"/>
      <c r="ADP126" s="631"/>
      <c r="ADQ126" s="631"/>
      <c r="ADR126" s="631"/>
      <c r="ADS126" s="631"/>
      <c r="ADT126" s="631"/>
      <c r="ADU126" s="631"/>
      <c r="ADV126" s="631"/>
      <c r="ADW126" s="631"/>
      <c r="ADX126" s="631"/>
      <c r="ADY126" s="631"/>
      <c r="ADZ126" s="631"/>
      <c r="AEA126" s="631"/>
      <c r="AEB126" s="631"/>
      <c r="AEC126" s="631"/>
      <c r="AED126" s="631"/>
      <c r="AEE126" s="631"/>
      <c r="AEF126" s="631"/>
      <c r="AEG126" s="631"/>
      <c r="AEH126" s="631"/>
      <c r="AEI126" s="631"/>
      <c r="AEJ126" s="631"/>
      <c r="AEK126" s="631"/>
      <c r="AEL126" s="631"/>
      <c r="AEM126" s="631"/>
      <c r="AEN126" s="631"/>
      <c r="AEO126" s="631"/>
      <c r="AEP126" s="631"/>
      <c r="AEQ126" s="631"/>
      <c r="AER126" s="631"/>
      <c r="AES126" s="631"/>
      <c r="AET126" s="631"/>
      <c r="AEU126" s="631"/>
      <c r="AEV126" s="631"/>
      <c r="AEW126" s="631"/>
      <c r="AEX126" s="631"/>
      <c r="AEY126" s="631"/>
      <c r="AEZ126" s="631"/>
      <c r="AFA126" s="631"/>
      <c r="AFB126" s="631"/>
      <c r="AFC126" s="631"/>
      <c r="AFD126" s="631"/>
      <c r="AFE126" s="631"/>
      <c r="AFF126" s="631"/>
      <c r="AFG126" s="631"/>
      <c r="AFH126" s="631"/>
      <c r="AFI126" s="631"/>
      <c r="AFJ126" s="631"/>
      <c r="AFK126" s="631"/>
      <c r="AFL126" s="631"/>
      <c r="AFM126" s="631"/>
      <c r="AFN126" s="631"/>
      <c r="AFO126" s="631"/>
      <c r="AFP126" s="631"/>
      <c r="AFQ126" s="631"/>
      <c r="AFR126" s="631"/>
      <c r="AFS126" s="631"/>
      <c r="AFT126" s="631"/>
      <c r="AFU126" s="631"/>
      <c r="AFV126" s="631"/>
      <c r="AFW126" s="631"/>
      <c r="AFX126" s="631"/>
      <c r="AFY126" s="631"/>
      <c r="AFZ126" s="631"/>
      <c r="AGA126" s="631"/>
      <c r="AGB126" s="631"/>
      <c r="AGC126" s="631"/>
      <c r="AGD126" s="631"/>
      <c r="AGE126" s="631"/>
      <c r="AGF126" s="631"/>
      <c r="AGG126" s="631"/>
      <c r="AGH126" s="631"/>
      <c r="AGI126" s="631"/>
      <c r="AGJ126" s="631"/>
      <c r="AGK126" s="631"/>
      <c r="AGL126" s="631"/>
      <c r="AGM126" s="631"/>
      <c r="AGN126" s="631"/>
      <c r="AGO126" s="631"/>
      <c r="AGP126" s="631"/>
      <c r="AGQ126" s="631"/>
      <c r="AGR126" s="631"/>
      <c r="AGS126" s="631"/>
      <c r="AGT126" s="631"/>
      <c r="AGU126" s="631"/>
      <c r="AGV126" s="631"/>
      <c r="AGW126" s="631"/>
      <c r="AGX126" s="631"/>
      <c r="AGY126" s="631"/>
      <c r="AGZ126" s="631"/>
      <c r="AHA126" s="631"/>
      <c r="AHB126" s="631"/>
      <c r="AHC126" s="631"/>
      <c r="AHD126" s="631"/>
      <c r="AHE126" s="631"/>
      <c r="AHF126" s="631"/>
      <c r="AHG126" s="631"/>
      <c r="AHH126" s="631"/>
      <c r="AHI126" s="631"/>
      <c r="AHJ126" s="631"/>
      <c r="AHK126" s="631"/>
      <c r="AHL126" s="631"/>
      <c r="AHM126" s="631"/>
      <c r="AHN126" s="631"/>
      <c r="AHO126" s="631"/>
      <c r="AHP126" s="631"/>
      <c r="AHQ126" s="631"/>
      <c r="AHR126" s="631"/>
      <c r="AHS126" s="631"/>
      <c r="AHT126" s="631"/>
      <c r="AHU126" s="631"/>
      <c r="AHV126" s="631"/>
      <c r="AHW126" s="631"/>
      <c r="AHX126" s="631"/>
      <c r="AHY126" s="631"/>
      <c r="AHZ126" s="631"/>
      <c r="AIA126" s="631"/>
      <c r="AIB126" s="631"/>
      <c r="AIC126" s="631"/>
      <c r="AID126" s="631"/>
      <c r="AIE126" s="631"/>
      <c r="AIF126" s="631"/>
      <c r="AIG126" s="631"/>
      <c r="AIH126" s="631"/>
      <c r="AII126" s="631"/>
      <c r="AIJ126" s="631"/>
      <c r="AIK126" s="631"/>
      <c r="AIL126" s="631"/>
      <c r="AIM126" s="631"/>
      <c r="AIN126" s="631"/>
      <c r="AIO126" s="631"/>
      <c r="AIP126" s="631"/>
      <c r="AIQ126" s="631"/>
      <c r="AIR126" s="631"/>
      <c r="AIS126" s="631"/>
      <c r="AIT126" s="631"/>
      <c r="AIU126" s="631"/>
      <c r="AIV126" s="631"/>
      <c r="AIW126" s="631"/>
      <c r="AIX126" s="631"/>
      <c r="AIY126" s="631"/>
      <c r="AIZ126" s="631"/>
      <c r="AJA126" s="631"/>
      <c r="AJB126" s="631"/>
      <c r="AJC126" s="631"/>
      <c r="AJD126" s="631"/>
      <c r="AJE126" s="631"/>
      <c r="AJF126" s="631"/>
      <c r="AJG126" s="631"/>
      <c r="AJH126" s="631"/>
      <c r="AJI126" s="631"/>
      <c r="AJJ126" s="631"/>
      <c r="AJK126" s="631"/>
      <c r="AJL126" s="631"/>
      <c r="AJM126" s="631"/>
      <c r="AJN126" s="631"/>
      <c r="AJO126" s="631"/>
      <c r="AJP126" s="631"/>
      <c r="AJQ126" s="631"/>
      <c r="AJR126" s="631"/>
      <c r="AJS126" s="631"/>
      <c r="AJT126" s="631"/>
      <c r="AJU126" s="631"/>
      <c r="AJV126" s="631"/>
      <c r="AJW126" s="631"/>
      <c r="AJX126" s="631"/>
      <c r="AJY126" s="631"/>
      <c r="AJZ126" s="631"/>
      <c r="AKA126" s="631"/>
      <c r="AKB126" s="631"/>
      <c r="AKC126" s="631"/>
      <c r="AKD126" s="631"/>
      <c r="AKE126" s="631"/>
      <c r="AKF126" s="631"/>
      <c r="AKG126" s="631"/>
      <c r="AKH126" s="631"/>
      <c r="AKI126" s="631"/>
      <c r="AKJ126" s="631"/>
      <c r="AKK126" s="631"/>
      <c r="AKL126" s="631"/>
      <c r="AKM126" s="631"/>
      <c r="AKN126" s="631"/>
      <c r="AKO126" s="631"/>
      <c r="AKP126" s="631"/>
      <c r="AKQ126" s="631"/>
      <c r="AKR126" s="631"/>
      <c r="AKS126" s="631"/>
      <c r="AKT126" s="631"/>
      <c r="AKU126" s="631"/>
      <c r="AKV126" s="631"/>
      <c r="AKW126" s="631"/>
      <c r="AKX126" s="631"/>
      <c r="AKY126" s="631"/>
      <c r="AKZ126" s="631"/>
      <c r="ALA126" s="631"/>
      <c r="ALB126" s="631"/>
      <c r="ALC126" s="631"/>
      <c r="ALD126" s="631"/>
      <c r="ALE126" s="631"/>
      <c r="ALF126" s="631"/>
      <c r="ALG126" s="631"/>
      <c r="ALH126" s="631"/>
      <c r="ALI126" s="631"/>
      <c r="ALJ126" s="631"/>
      <c r="ALK126" s="631"/>
      <c r="ALL126" s="631"/>
      <c r="ALM126" s="631"/>
      <c r="ALN126" s="631"/>
      <c r="ALO126" s="631"/>
      <c r="ALP126" s="631"/>
      <c r="ALQ126" s="631"/>
      <c r="ALR126" s="631"/>
      <c r="ALS126" s="631"/>
      <c r="ALT126" s="631"/>
      <c r="ALU126" s="631"/>
      <c r="ALV126" s="631"/>
      <c r="ALW126" s="631"/>
      <c r="ALX126" s="631"/>
      <c r="ALY126" s="631"/>
      <c r="ALZ126" s="631"/>
      <c r="AMA126" s="631"/>
      <c r="AMB126" s="631"/>
      <c r="AMC126" s="631"/>
      <c r="AMD126" s="631"/>
      <c r="AME126" s="631"/>
      <c r="AMF126" s="631"/>
      <c r="AMG126" s="631"/>
      <c r="AMH126" s="631"/>
      <c r="AMI126" s="631"/>
      <c r="AMJ126" s="631"/>
      <c r="AMK126" s="631"/>
      <c r="AML126" s="631"/>
      <c r="AMM126" s="631"/>
      <c r="AMN126" s="631"/>
      <c r="AMO126" s="631"/>
      <c r="AMP126" s="631"/>
      <c r="AMQ126" s="631"/>
      <c r="AMR126" s="631"/>
      <c r="AMS126" s="631"/>
      <c r="AMT126" s="631"/>
      <c r="AMU126" s="631"/>
      <c r="AMV126" s="631"/>
      <c r="AMW126" s="631"/>
      <c r="AMX126" s="631"/>
      <c r="AMY126" s="631"/>
      <c r="AMZ126" s="631"/>
      <c r="ANA126" s="631"/>
      <c r="ANB126" s="631"/>
      <c r="ANC126" s="631"/>
      <c r="AND126" s="631"/>
      <c r="ANE126" s="631"/>
      <c r="ANF126" s="631"/>
      <c r="ANG126" s="631"/>
      <c r="ANH126" s="631"/>
      <c r="ANI126" s="631"/>
      <c r="ANJ126" s="631"/>
      <c r="ANK126" s="631"/>
      <c r="ANL126" s="631"/>
      <c r="ANM126" s="631"/>
      <c r="ANN126" s="631"/>
      <c r="ANO126" s="631"/>
      <c r="ANP126" s="631"/>
      <c r="ANQ126" s="631"/>
      <c r="ANR126" s="631"/>
      <c r="ANS126" s="631"/>
      <c r="ANT126" s="631"/>
      <c r="ANU126" s="631"/>
      <c r="ANV126" s="631"/>
      <c r="ANW126" s="631"/>
      <c r="ANX126" s="631"/>
      <c r="ANY126" s="631"/>
      <c r="ANZ126" s="631"/>
      <c r="AOA126" s="631"/>
      <c r="AOB126" s="631"/>
      <c r="AOC126" s="631"/>
      <c r="AOD126" s="631"/>
      <c r="AOE126" s="631"/>
      <c r="AOF126" s="631"/>
      <c r="AOG126" s="631"/>
      <c r="AOH126" s="631"/>
      <c r="AOI126" s="631"/>
      <c r="AOJ126" s="631"/>
      <c r="AOK126" s="631"/>
      <c r="AOL126" s="631"/>
      <c r="AOM126" s="631"/>
      <c r="AON126" s="631"/>
      <c r="AOO126" s="631"/>
      <c r="AOP126" s="631"/>
      <c r="AOQ126" s="631"/>
      <c r="AOR126" s="631"/>
      <c r="AOS126" s="631"/>
      <c r="AOT126" s="631"/>
      <c r="AOU126" s="631"/>
      <c r="AOV126" s="631"/>
      <c r="AOW126" s="631"/>
      <c r="AOX126" s="631"/>
      <c r="AOY126" s="631"/>
      <c r="AOZ126" s="631"/>
      <c r="APA126" s="631"/>
      <c r="APB126" s="631"/>
      <c r="APC126" s="631"/>
      <c r="APD126" s="631"/>
      <c r="APE126" s="631"/>
      <c r="APF126" s="631"/>
      <c r="APG126" s="631"/>
      <c r="APH126" s="631"/>
      <c r="API126" s="631"/>
      <c r="APJ126" s="631"/>
      <c r="APK126" s="631"/>
      <c r="APL126" s="631"/>
      <c r="APM126" s="631"/>
      <c r="APN126" s="631"/>
      <c r="APO126" s="631"/>
      <c r="APP126" s="631"/>
      <c r="APQ126" s="631"/>
      <c r="APR126" s="631"/>
      <c r="APS126" s="631"/>
      <c r="APT126" s="631"/>
      <c r="APU126" s="631"/>
      <c r="APV126" s="631"/>
      <c r="APW126" s="631"/>
      <c r="APX126" s="631"/>
      <c r="APY126" s="631"/>
      <c r="APZ126" s="631"/>
      <c r="AQA126" s="631"/>
      <c r="AQB126" s="631"/>
      <c r="AQC126" s="631"/>
      <c r="AQD126" s="631"/>
      <c r="AQE126" s="631"/>
      <c r="AQF126" s="631"/>
      <c r="AQG126" s="631"/>
      <c r="AQH126" s="631"/>
      <c r="AQI126" s="631"/>
      <c r="AQJ126" s="631"/>
      <c r="AQK126" s="631"/>
      <c r="AQL126" s="631"/>
      <c r="AQM126" s="631"/>
      <c r="AQN126" s="631"/>
      <c r="AQO126" s="631"/>
      <c r="AQP126" s="631"/>
      <c r="AQQ126" s="631"/>
      <c r="AQR126" s="631"/>
      <c r="AQS126" s="631"/>
      <c r="AQT126" s="631"/>
      <c r="AQU126" s="631"/>
      <c r="AQV126" s="631"/>
      <c r="AQW126" s="631"/>
      <c r="AQX126" s="631"/>
      <c r="AQY126" s="631"/>
      <c r="AQZ126" s="631"/>
      <c r="ARA126" s="631"/>
      <c r="ARB126" s="631"/>
      <c r="ARC126" s="631"/>
      <c r="ARD126" s="631"/>
      <c r="ARE126" s="631"/>
      <c r="ARF126" s="631"/>
      <c r="ARG126" s="631"/>
      <c r="ARH126" s="631"/>
      <c r="ARI126" s="631"/>
      <c r="ARJ126" s="631"/>
      <c r="ARK126" s="631"/>
      <c r="ARL126" s="631"/>
      <c r="ARM126" s="631"/>
      <c r="ARN126" s="631"/>
      <c r="ARO126" s="631"/>
      <c r="ARP126" s="631"/>
      <c r="ARQ126" s="631"/>
      <c r="ARR126" s="631"/>
      <c r="ARS126" s="631"/>
      <c r="ART126" s="631"/>
      <c r="ARU126" s="631"/>
      <c r="ARV126" s="631"/>
      <c r="ARW126" s="631"/>
      <c r="ARX126" s="631"/>
      <c r="ARY126" s="631"/>
      <c r="ARZ126" s="631"/>
      <c r="ASA126" s="631"/>
      <c r="ASB126" s="631"/>
      <c r="ASC126" s="631"/>
      <c r="ASD126" s="631"/>
      <c r="ASE126" s="631"/>
      <c r="ASF126" s="631"/>
      <c r="ASG126" s="631"/>
      <c r="ASH126" s="631"/>
      <c r="ASI126" s="631"/>
      <c r="ASJ126" s="631"/>
      <c r="ASK126" s="631"/>
      <c r="ASL126" s="631"/>
      <c r="ASM126" s="631"/>
      <c r="ASN126" s="631"/>
      <c r="ASO126" s="631"/>
      <c r="ASP126" s="631"/>
      <c r="ASQ126" s="631"/>
      <c r="ASR126" s="631"/>
      <c r="ASS126" s="631"/>
      <c r="AST126" s="631"/>
      <c r="ASU126" s="631"/>
      <c r="ASV126" s="631"/>
      <c r="ASW126" s="631"/>
      <c r="ASX126" s="631"/>
      <c r="ASY126" s="631"/>
      <c r="ASZ126" s="631"/>
      <c r="ATA126" s="631"/>
      <c r="ATB126" s="631"/>
      <c r="ATC126" s="631"/>
      <c r="ATD126" s="631"/>
      <c r="ATE126" s="631"/>
      <c r="ATF126" s="631"/>
      <c r="ATG126" s="631"/>
      <c r="ATH126" s="631"/>
      <c r="ATI126" s="631"/>
      <c r="ATJ126" s="631"/>
      <c r="ATK126" s="631"/>
      <c r="ATL126" s="631"/>
      <c r="ATM126" s="631"/>
      <c r="ATN126" s="631"/>
      <c r="ATO126" s="631"/>
      <c r="ATP126" s="631"/>
      <c r="ATQ126" s="631"/>
      <c r="ATR126" s="631"/>
      <c r="ATS126" s="631"/>
      <c r="ATT126" s="631"/>
      <c r="ATU126" s="631"/>
      <c r="ATV126" s="631"/>
      <c r="ATW126" s="631"/>
      <c r="ATX126" s="631"/>
      <c r="ATY126" s="631"/>
      <c r="ATZ126" s="631"/>
      <c r="AUA126" s="631"/>
      <c r="AUB126" s="631"/>
      <c r="AUC126" s="631"/>
      <c r="AUD126" s="631"/>
      <c r="AUE126" s="631"/>
      <c r="AUF126" s="631"/>
      <c r="AUG126" s="631"/>
      <c r="AUH126" s="631"/>
      <c r="AUI126" s="631"/>
      <c r="AUJ126" s="631"/>
      <c r="AUK126" s="631"/>
      <c r="AUL126" s="631"/>
      <c r="AUM126" s="631"/>
      <c r="AUN126" s="631"/>
      <c r="AUO126" s="631"/>
      <c r="AUP126" s="631"/>
      <c r="AUQ126" s="631"/>
      <c r="AUR126" s="631"/>
      <c r="AUS126" s="631"/>
      <c r="AUT126" s="631"/>
      <c r="AUU126" s="631"/>
      <c r="AUV126" s="631"/>
      <c r="AUW126" s="631"/>
      <c r="AUX126" s="631"/>
      <c r="AUY126" s="631"/>
      <c r="AUZ126" s="631"/>
      <c r="AVA126" s="631"/>
      <c r="AVB126" s="631"/>
      <c r="AVC126" s="631"/>
      <c r="AVD126" s="631"/>
      <c r="AVE126" s="631"/>
      <c r="AVF126" s="631"/>
      <c r="AVG126" s="631"/>
      <c r="AVH126" s="631"/>
      <c r="AVI126" s="631"/>
      <c r="AVJ126" s="631"/>
      <c r="AVK126" s="631"/>
      <c r="AVL126" s="631"/>
      <c r="AVM126" s="631"/>
      <c r="AVN126" s="631"/>
      <c r="AVO126" s="631"/>
      <c r="AVP126" s="631"/>
      <c r="AVQ126" s="631"/>
      <c r="AVR126" s="631"/>
      <c r="AVS126" s="631"/>
      <c r="AVT126" s="631"/>
      <c r="AVU126" s="631"/>
      <c r="AVV126" s="631"/>
      <c r="AVW126" s="631"/>
      <c r="AVX126" s="631"/>
      <c r="AVY126" s="631"/>
      <c r="AVZ126" s="631"/>
      <c r="AWA126" s="631"/>
      <c r="AWB126" s="631"/>
      <c r="AWC126" s="631"/>
      <c r="AWD126" s="631"/>
      <c r="AWE126" s="631"/>
      <c r="AWF126" s="631"/>
      <c r="AWG126" s="631"/>
      <c r="AWH126" s="631"/>
      <c r="AWI126" s="631"/>
      <c r="AWJ126" s="631"/>
      <c r="AWK126" s="631"/>
      <c r="AWL126" s="631"/>
      <c r="AWM126" s="631"/>
      <c r="AWN126" s="631"/>
      <c r="AWO126" s="631"/>
      <c r="AWP126" s="631"/>
      <c r="AWQ126" s="631"/>
      <c r="AWR126" s="631"/>
      <c r="AWS126" s="631"/>
      <c r="AWT126" s="631"/>
      <c r="AWU126" s="631"/>
      <c r="AWV126" s="631"/>
      <c r="AWW126" s="631"/>
      <c r="AWX126" s="631"/>
      <c r="AWY126" s="631"/>
      <c r="AWZ126" s="631"/>
      <c r="AXA126" s="631"/>
      <c r="AXB126" s="631"/>
      <c r="AXC126" s="631"/>
      <c r="AXD126" s="631"/>
      <c r="AXE126" s="631"/>
      <c r="AXF126" s="631"/>
      <c r="AXG126" s="631"/>
      <c r="AXH126" s="631"/>
      <c r="AXI126" s="631"/>
      <c r="AXJ126" s="631"/>
      <c r="AXK126" s="631"/>
      <c r="AXL126" s="631"/>
      <c r="AXM126" s="631"/>
      <c r="AXN126" s="631"/>
      <c r="AXO126" s="631"/>
      <c r="AXP126" s="631"/>
      <c r="AXQ126" s="631"/>
      <c r="AXR126" s="631"/>
      <c r="AXS126" s="631"/>
      <c r="AXT126" s="631"/>
      <c r="AXU126" s="631"/>
      <c r="AXV126" s="631"/>
      <c r="AXW126" s="631"/>
      <c r="AXX126" s="631"/>
      <c r="AXY126" s="631"/>
      <c r="AXZ126" s="631"/>
      <c r="AYA126" s="631"/>
      <c r="AYB126" s="631"/>
      <c r="AYC126" s="631"/>
      <c r="AYD126" s="631"/>
      <c r="AYE126" s="631"/>
      <c r="AYF126" s="631"/>
      <c r="AYG126" s="631"/>
      <c r="AYH126" s="631"/>
      <c r="AYI126" s="631"/>
      <c r="AYJ126" s="631"/>
      <c r="AYK126" s="631"/>
      <c r="AYL126" s="631"/>
      <c r="AYM126" s="631"/>
      <c r="AYN126" s="631"/>
      <c r="AYO126" s="631"/>
      <c r="AYP126" s="631"/>
      <c r="AYQ126" s="631"/>
      <c r="AYR126" s="631"/>
      <c r="AYS126" s="631"/>
      <c r="AYT126" s="631"/>
      <c r="AYU126" s="631"/>
      <c r="AYV126" s="631"/>
      <c r="AYW126" s="631"/>
      <c r="AYX126" s="631"/>
      <c r="AYY126" s="631"/>
      <c r="AYZ126" s="631"/>
      <c r="AZA126" s="631"/>
      <c r="AZB126" s="631"/>
      <c r="AZC126" s="631"/>
      <c r="AZD126" s="631"/>
      <c r="AZE126" s="631"/>
      <c r="AZF126" s="631"/>
      <c r="AZG126" s="631"/>
      <c r="AZH126" s="631"/>
      <c r="AZI126" s="631"/>
      <c r="AZJ126" s="631"/>
      <c r="AZK126" s="631"/>
      <c r="AZL126" s="631"/>
      <c r="AZM126" s="631"/>
      <c r="AZN126" s="631"/>
      <c r="AZO126" s="631"/>
      <c r="AZP126" s="631"/>
      <c r="AZQ126" s="631"/>
      <c r="AZR126" s="631"/>
      <c r="AZS126" s="631"/>
      <c r="AZT126" s="631"/>
      <c r="AZU126" s="631"/>
      <c r="AZV126" s="631"/>
      <c r="AZW126" s="631"/>
      <c r="AZX126" s="631"/>
      <c r="AZY126" s="631"/>
      <c r="AZZ126" s="631"/>
      <c r="BAA126" s="631"/>
      <c r="BAB126" s="631"/>
      <c r="BAC126" s="631"/>
      <c r="BAD126" s="631"/>
      <c r="BAE126" s="631"/>
      <c r="BAF126" s="631"/>
      <c r="BAG126" s="631"/>
      <c r="BAH126" s="631"/>
      <c r="BAI126" s="631"/>
      <c r="BAJ126" s="631"/>
      <c r="BAK126" s="631"/>
      <c r="BAL126" s="631"/>
      <c r="BAM126" s="631"/>
      <c r="BAN126" s="631"/>
      <c r="BAO126" s="631"/>
      <c r="BAP126" s="631"/>
      <c r="BAQ126" s="631"/>
      <c r="BAR126" s="631"/>
      <c r="BAS126" s="631"/>
      <c r="BAT126" s="631"/>
      <c r="BAU126" s="631"/>
      <c r="BAV126" s="631"/>
      <c r="BAW126" s="631"/>
      <c r="BAX126" s="631"/>
      <c r="BAY126" s="631"/>
      <c r="BAZ126" s="631"/>
      <c r="BBA126" s="631"/>
      <c r="BBB126" s="631"/>
      <c r="BBC126" s="631"/>
      <c r="BBD126" s="631"/>
      <c r="BBE126" s="631"/>
      <c r="BBF126" s="631"/>
      <c r="BBG126" s="631"/>
      <c r="BBH126" s="631"/>
      <c r="BBI126" s="631"/>
      <c r="BBJ126" s="631"/>
      <c r="BBK126" s="631"/>
      <c r="BBL126" s="631"/>
      <c r="BBM126" s="631"/>
      <c r="BBN126" s="631"/>
      <c r="BBO126" s="631"/>
      <c r="BBP126" s="631"/>
      <c r="BBQ126" s="631"/>
      <c r="BBR126" s="631"/>
      <c r="BBS126" s="631"/>
      <c r="BBT126" s="631"/>
      <c r="BBU126" s="631"/>
      <c r="BBV126" s="631"/>
      <c r="BBW126" s="631"/>
      <c r="BBX126" s="631"/>
      <c r="BBY126" s="631"/>
      <c r="BBZ126" s="631"/>
      <c r="BCA126" s="631"/>
      <c r="BCB126" s="631"/>
      <c r="BCC126" s="631"/>
      <c r="BCD126" s="631"/>
      <c r="BCE126" s="631"/>
      <c r="BCF126" s="631"/>
      <c r="BCG126" s="631"/>
      <c r="BCH126" s="631"/>
      <c r="BCI126" s="631"/>
      <c r="BCJ126" s="631"/>
      <c r="BCK126" s="631"/>
      <c r="BCL126" s="631"/>
      <c r="BCM126" s="631"/>
      <c r="BCN126" s="631"/>
      <c r="BCO126" s="631"/>
      <c r="BCP126" s="631"/>
      <c r="BCQ126" s="631"/>
      <c r="BCR126" s="631"/>
      <c r="BCS126" s="631"/>
      <c r="BCT126" s="631"/>
      <c r="BCU126" s="631"/>
      <c r="BCV126" s="631"/>
      <c r="BCW126" s="631"/>
      <c r="BCX126" s="631"/>
      <c r="BCY126" s="631"/>
      <c r="BCZ126" s="631"/>
      <c r="BDA126" s="631"/>
      <c r="BDB126" s="631"/>
      <c r="BDC126" s="631"/>
      <c r="BDD126" s="631"/>
      <c r="BDE126" s="631"/>
      <c r="BDF126" s="631"/>
      <c r="BDG126" s="631"/>
      <c r="BDH126" s="631"/>
      <c r="BDI126" s="631"/>
      <c r="BDJ126" s="631"/>
      <c r="BDK126" s="631"/>
    </row>
    <row r="127" spans="1:1467" customFormat="1" ht="13.5" thickBot="1">
      <c r="A127" s="631"/>
      <c r="B127" s="630" t="s">
        <v>367</v>
      </c>
      <c r="C127" s="632"/>
      <c r="D127" s="633">
        <f>D103+D121</f>
        <v>530.29551086956531</v>
      </c>
      <c r="E127" s="633">
        <f>E103+E121</f>
        <v>172.27204347826085</v>
      </c>
      <c r="F127" s="634">
        <f>F103+F121</f>
        <v>702.56755434782622</v>
      </c>
      <c r="G127" s="631"/>
      <c r="H127" s="631"/>
      <c r="I127" s="631"/>
      <c r="J127" s="631"/>
      <c r="K127" s="631"/>
      <c r="L127" s="631"/>
      <c r="M127" s="631"/>
      <c r="N127" s="631"/>
      <c r="O127" s="631"/>
      <c r="P127" s="631"/>
      <c r="Q127" s="631"/>
      <c r="R127" s="631"/>
      <c r="S127" s="631"/>
      <c r="T127" s="631"/>
      <c r="U127" s="631"/>
      <c r="V127" s="631"/>
      <c r="W127" s="631"/>
      <c r="X127" s="631"/>
      <c r="Y127" s="631"/>
      <c r="Z127" s="631"/>
      <c r="AA127" s="631"/>
      <c r="AB127" s="631"/>
      <c r="AC127" s="631"/>
      <c r="AD127" s="631"/>
      <c r="AE127" s="631"/>
      <c r="AF127" s="631"/>
      <c r="AG127" s="631"/>
      <c r="AH127" s="631"/>
      <c r="AI127" s="631"/>
      <c r="AJ127" s="631"/>
      <c r="AK127" s="631"/>
      <c r="AL127" s="631"/>
      <c r="AM127" s="631"/>
      <c r="AN127" s="631"/>
      <c r="AO127" s="631"/>
      <c r="AP127" s="631"/>
      <c r="AQ127" s="631"/>
      <c r="AR127" s="631"/>
      <c r="AS127" s="631"/>
      <c r="AT127" s="631"/>
      <c r="AU127" s="631"/>
      <c r="AV127" s="631"/>
      <c r="AW127" s="631"/>
      <c r="AX127" s="631"/>
      <c r="AY127" s="631"/>
      <c r="AZ127" s="631"/>
      <c r="BA127" s="631"/>
      <c r="BB127" s="631"/>
      <c r="BC127" s="631"/>
      <c r="BD127" s="631"/>
      <c r="BE127" s="631"/>
      <c r="BF127" s="631"/>
      <c r="BG127" s="631"/>
      <c r="BH127" s="631"/>
      <c r="BI127" s="631"/>
      <c r="BJ127" s="631"/>
      <c r="BK127" s="631"/>
      <c r="BL127" s="631"/>
      <c r="BM127" s="631"/>
      <c r="BN127" s="631"/>
      <c r="BO127" s="631"/>
      <c r="BP127" s="631"/>
      <c r="BQ127" s="631"/>
      <c r="BR127" s="631"/>
      <c r="BS127" s="631"/>
      <c r="BT127" s="631"/>
      <c r="BU127" s="631"/>
      <c r="BV127" s="631"/>
      <c r="BW127" s="631"/>
      <c r="BX127" s="631"/>
      <c r="BY127" s="631"/>
      <c r="BZ127" s="631"/>
      <c r="CA127" s="631"/>
      <c r="CB127" s="631"/>
      <c r="CC127" s="631"/>
      <c r="CD127" s="631"/>
      <c r="CE127" s="631"/>
      <c r="CF127" s="631"/>
      <c r="CG127" s="631"/>
      <c r="CH127" s="631"/>
      <c r="CI127" s="631"/>
      <c r="CJ127" s="631"/>
      <c r="CK127" s="631"/>
      <c r="CL127" s="631"/>
      <c r="CM127" s="631"/>
      <c r="CN127" s="631"/>
      <c r="CO127" s="631"/>
      <c r="CP127" s="631"/>
      <c r="CQ127" s="631"/>
      <c r="CR127" s="631"/>
      <c r="CS127" s="631"/>
      <c r="CT127" s="631"/>
      <c r="CU127" s="631"/>
      <c r="CV127" s="631"/>
      <c r="CW127" s="631"/>
      <c r="CX127" s="631"/>
      <c r="CY127" s="631"/>
      <c r="CZ127" s="631"/>
      <c r="DA127" s="631"/>
      <c r="DB127" s="631"/>
      <c r="DC127" s="631"/>
      <c r="DD127" s="631"/>
      <c r="DE127" s="631"/>
      <c r="DF127" s="631"/>
      <c r="DG127" s="631"/>
      <c r="DH127" s="631"/>
      <c r="DI127" s="631"/>
      <c r="DJ127" s="631"/>
      <c r="DK127" s="631"/>
      <c r="DL127" s="631"/>
      <c r="DM127" s="631"/>
      <c r="DN127" s="631"/>
      <c r="DO127" s="631"/>
      <c r="DP127" s="631"/>
      <c r="DQ127" s="631"/>
      <c r="DR127" s="631"/>
      <c r="DS127" s="631"/>
      <c r="DT127" s="631"/>
      <c r="DU127" s="631"/>
      <c r="DV127" s="631"/>
      <c r="DW127" s="631"/>
      <c r="DX127" s="631"/>
      <c r="DY127" s="631"/>
      <c r="DZ127" s="631"/>
      <c r="EA127" s="631"/>
      <c r="EB127" s="631"/>
      <c r="EC127" s="631"/>
      <c r="ED127" s="631"/>
      <c r="EE127" s="631"/>
      <c r="EF127" s="631"/>
      <c r="EG127" s="631"/>
      <c r="EH127" s="631"/>
      <c r="EI127" s="631"/>
      <c r="EJ127" s="631"/>
      <c r="EK127" s="631"/>
      <c r="EL127" s="631"/>
      <c r="EM127" s="631"/>
      <c r="EN127" s="631"/>
      <c r="EO127" s="631"/>
      <c r="EP127" s="631"/>
      <c r="EQ127" s="631"/>
      <c r="ER127" s="631"/>
      <c r="ES127" s="631"/>
      <c r="ET127" s="631"/>
      <c r="EU127" s="631"/>
      <c r="EV127" s="631"/>
      <c r="EW127" s="631"/>
      <c r="EX127" s="631"/>
      <c r="EY127" s="631"/>
      <c r="EZ127" s="631"/>
      <c r="FA127" s="631"/>
      <c r="FB127" s="631"/>
      <c r="FC127" s="631"/>
      <c r="FD127" s="631"/>
      <c r="FE127" s="631"/>
      <c r="FF127" s="631"/>
      <c r="FG127" s="631"/>
      <c r="FH127" s="631"/>
      <c r="FI127" s="631"/>
      <c r="FJ127" s="631"/>
      <c r="FK127" s="631"/>
      <c r="FL127" s="631"/>
      <c r="FM127" s="631"/>
      <c r="FN127" s="631"/>
      <c r="FO127" s="631"/>
      <c r="FP127" s="631"/>
      <c r="FQ127" s="631"/>
      <c r="FR127" s="631"/>
      <c r="FS127" s="631"/>
      <c r="FT127" s="631"/>
      <c r="FU127" s="631"/>
      <c r="FV127" s="631"/>
      <c r="FW127" s="631"/>
      <c r="FX127" s="631"/>
      <c r="FY127" s="631"/>
      <c r="FZ127" s="631"/>
      <c r="GA127" s="631"/>
      <c r="GB127" s="631"/>
      <c r="GC127" s="631"/>
      <c r="GD127" s="631"/>
      <c r="GE127" s="631"/>
      <c r="GF127" s="631"/>
      <c r="GG127" s="631"/>
      <c r="GH127" s="631"/>
      <c r="GI127" s="631"/>
      <c r="GJ127" s="631"/>
      <c r="GK127" s="631"/>
      <c r="GL127" s="631"/>
      <c r="GM127" s="631"/>
      <c r="GN127" s="631"/>
      <c r="GO127" s="631"/>
      <c r="GP127" s="631"/>
      <c r="GQ127" s="631"/>
      <c r="GR127" s="631"/>
      <c r="GS127" s="631"/>
      <c r="GT127" s="631"/>
      <c r="GU127" s="631"/>
      <c r="GV127" s="631"/>
      <c r="GW127" s="631"/>
      <c r="GX127" s="631"/>
      <c r="GY127" s="631"/>
      <c r="GZ127" s="631"/>
      <c r="HA127" s="631"/>
      <c r="HB127" s="631"/>
      <c r="HC127" s="631"/>
      <c r="HD127" s="631"/>
      <c r="HE127" s="631"/>
      <c r="HF127" s="631"/>
      <c r="HG127" s="631"/>
      <c r="HH127" s="631"/>
      <c r="HI127" s="631"/>
      <c r="HJ127" s="631"/>
      <c r="HK127" s="631"/>
      <c r="HL127" s="631"/>
      <c r="HM127" s="631"/>
      <c r="HN127" s="631"/>
      <c r="HO127" s="631"/>
      <c r="HP127" s="631"/>
      <c r="HQ127" s="631"/>
      <c r="HR127" s="631"/>
      <c r="HS127" s="631"/>
      <c r="HT127" s="631"/>
      <c r="HU127" s="631"/>
      <c r="HV127" s="631"/>
      <c r="HW127" s="631"/>
      <c r="HX127" s="631"/>
      <c r="HY127" s="631"/>
      <c r="HZ127" s="631"/>
      <c r="IA127" s="631"/>
      <c r="IB127" s="631"/>
      <c r="IC127" s="631"/>
      <c r="ID127" s="631"/>
      <c r="IE127" s="631"/>
      <c r="IF127" s="631"/>
      <c r="IG127" s="631"/>
      <c r="IH127" s="631"/>
      <c r="II127" s="631"/>
      <c r="IJ127" s="631"/>
      <c r="IK127" s="631"/>
      <c r="IL127" s="631"/>
      <c r="IM127" s="631"/>
      <c r="IN127" s="631"/>
      <c r="IO127" s="631"/>
      <c r="IP127" s="631"/>
      <c r="IQ127" s="631"/>
      <c r="IR127" s="631"/>
      <c r="IS127" s="631"/>
      <c r="IT127" s="631"/>
      <c r="IU127" s="631"/>
      <c r="IV127" s="631"/>
      <c r="IW127" s="631"/>
      <c r="IX127" s="631"/>
      <c r="IY127" s="631"/>
      <c r="IZ127" s="631"/>
      <c r="JA127" s="631"/>
      <c r="JB127" s="631"/>
      <c r="JC127" s="631"/>
      <c r="JD127" s="631"/>
      <c r="JE127" s="631"/>
      <c r="JF127" s="631"/>
      <c r="JG127" s="631"/>
      <c r="JH127" s="631"/>
      <c r="JI127" s="631"/>
      <c r="JJ127" s="631"/>
      <c r="JK127" s="631"/>
      <c r="JL127" s="631"/>
      <c r="JM127" s="631"/>
      <c r="JN127" s="631"/>
      <c r="JO127" s="631"/>
      <c r="JP127" s="631"/>
      <c r="JQ127" s="631"/>
      <c r="JR127" s="631"/>
      <c r="JS127" s="631"/>
      <c r="JT127" s="631"/>
      <c r="JU127" s="631"/>
      <c r="JV127" s="631"/>
      <c r="JW127" s="631"/>
      <c r="JX127" s="631"/>
      <c r="JY127" s="631"/>
      <c r="JZ127" s="631"/>
      <c r="KA127" s="631"/>
      <c r="KB127" s="631"/>
      <c r="KC127" s="631"/>
      <c r="KD127" s="631"/>
      <c r="KE127" s="631"/>
      <c r="KF127" s="631"/>
      <c r="KG127" s="631"/>
      <c r="KH127" s="631"/>
      <c r="KI127" s="631"/>
      <c r="KJ127" s="631"/>
      <c r="KK127" s="631"/>
      <c r="KL127" s="631"/>
      <c r="KM127" s="631"/>
      <c r="KN127" s="631"/>
      <c r="KO127" s="631"/>
      <c r="KP127" s="631"/>
      <c r="KQ127" s="631"/>
      <c r="KR127" s="631"/>
      <c r="KS127" s="631"/>
      <c r="KT127" s="631"/>
      <c r="KU127" s="631"/>
      <c r="KV127" s="631"/>
      <c r="KW127" s="631"/>
      <c r="KX127" s="631"/>
      <c r="KY127" s="631"/>
      <c r="KZ127" s="631"/>
      <c r="LA127" s="631"/>
      <c r="LB127" s="631"/>
      <c r="LC127" s="631"/>
      <c r="LD127" s="631"/>
      <c r="LE127" s="631"/>
      <c r="LF127" s="631"/>
      <c r="LG127" s="631"/>
      <c r="LH127" s="631"/>
      <c r="LI127" s="631"/>
      <c r="LJ127" s="631"/>
      <c r="LK127" s="631"/>
      <c r="LL127" s="631"/>
      <c r="LM127" s="631"/>
      <c r="LN127" s="631"/>
      <c r="LO127" s="631"/>
      <c r="LP127" s="631"/>
      <c r="LQ127" s="631"/>
      <c r="LR127" s="631"/>
      <c r="LS127" s="631"/>
      <c r="LT127" s="631"/>
      <c r="LU127" s="631"/>
      <c r="LV127" s="631"/>
      <c r="LW127" s="631"/>
      <c r="LX127" s="631"/>
      <c r="LY127" s="631"/>
      <c r="LZ127" s="631"/>
      <c r="MA127" s="631"/>
      <c r="MB127" s="631"/>
      <c r="MC127" s="631"/>
      <c r="MD127" s="631"/>
      <c r="ME127" s="631"/>
      <c r="MF127" s="631"/>
      <c r="MG127" s="631"/>
      <c r="MH127" s="631"/>
      <c r="MI127" s="631"/>
      <c r="MJ127" s="631"/>
      <c r="MK127" s="631"/>
      <c r="ML127" s="631"/>
      <c r="MM127" s="631"/>
      <c r="MN127" s="631"/>
      <c r="MO127" s="631"/>
      <c r="MP127" s="631"/>
      <c r="MQ127" s="631"/>
      <c r="MR127" s="631"/>
      <c r="MS127" s="631"/>
      <c r="MT127" s="631"/>
      <c r="MU127" s="631"/>
      <c r="MV127" s="631"/>
      <c r="MW127" s="631"/>
      <c r="MX127" s="631"/>
      <c r="MY127" s="631"/>
      <c r="MZ127" s="631"/>
      <c r="NA127" s="631"/>
      <c r="NB127" s="631"/>
      <c r="NC127" s="631"/>
      <c r="ND127" s="631"/>
      <c r="NE127" s="631"/>
      <c r="NF127" s="631"/>
      <c r="NG127" s="631"/>
      <c r="NH127" s="631"/>
      <c r="NI127" s="631"/>
      <c r="NJ127" s="631"/>
      <c r="NK127" s="631"/>
      <c r="NL127" s="631"/>
      <c r="NM127" s="631"/>
      <c r="NN127" s="631"/>
      <c r="NO127" s="631"/>
      <c r="NP127" s="631"/>
      <c r="NQ127" s="631"/>
      <c r="NR127" s="631"/>
      <c r="NS127" s="631"/>
      <c r="NT127" s="631"/>
      <c r="NU127" s="631"/>
      <c r="NV127" s="631"/>
      <c r="NW127" s="631"/>
      <c r="NX127" s="631"/>
      <c r="NY127" s="631"/>
      <c r="NZ127" s="631"/>
      <c r="OA127" s="631"/>
      <c r="OB127" s="631"/>
      <c r="OC127" s="631"/>
      <c r="OD127" s="631"/>
      <c r="OE127" s="631"/>
      <c r="OF127" s="631"/>
      <c r="OG127" s="631"/>
      <c r="OH127" s="631"/>
      <c r="OI127" s="631"/>
      <c r="OJ127" s="631"/>
      <c r="OK127" s="631"/>
      <c r="OL127" s="631"/>
      <c r="OM127" s="631"/>
      <c r="ON127" s="631"/>
      <c r="OO127" s="631"/>
      <c r="OP127" s="631"/>
      <c r="OQ127" s="631"/>
      <c r="OR127" s="631"/>
      <c r="OS127" s="631"/>
      <c r="OT127" s="631"/>
      <c r="OU127" s="631"/>
      <c r="OV127" s="631"/>
      <c r="OW127" s="631"/>
      <c r="OX127" s="631"/>
      <c r="OY127" s="631"/>
      <c r="OZ127" s="631"/>
      <c r="PA127" s="631"/>
      <c r="PB127" s="631"/>
      <c r="PC127" s="631"/>
      <c r="PD127" s="631"/>
      <c r="PE127" s="631"/>
      <c r="PF127" s="631"/>
      <c r="PG127" s="631"/>
      <c r="PH127" s="631"/>
      <c r="PI127" s="631"/>
      <c r="PJ127" s="631"/>
      <c r="PK127" s="631"/>
      <c r="PL127" s="631"/>
      <c r="PM127" s="631"/>
      <c r="PN127" s="631"/>
      <c r="PO127" s="631"/>
      <c r="PP127" s="631"/>
      <c r="PQ127" s="631"/>
      <c r="PR127" s="631"/>
      <c r="PS127" s="631"/>
      <c r="PT127" s="631"/>
      <c r="PU127" s="631"/>
      <c r="PV127" s="631"/>
      <c r="PW127" s="631"/>
      <c r="PX127" s="631"/>
      <c r="PY127" s="631"/>
      <c r="PZ127" s="631"/>
      <c r="QA127" s="631"/>
      <c r="QB127" s="631"/>
      <c r="QC127" s="631"/>
      <c r="QD127" s="631"/>
      <c r="QE127" s="631"/>
      <c r="QF127" s="631"/>
      <c r="QG127" s="631"/>
      <c r="QH127" s="631"/>
      <c r="QI127" s="631"/>
      <c r="QJ127" s="631"/>
      <c r="QK127" s="631"/>
      <c r="QL127" s="631"/>
      <c r="QM127" s="631"/>
      <c r="QN127" s="631"/>
      <c r="QO127" s="631"/>
      <c r="QP127" s="631"/>
      <c r="QQ127" s="631"/>
      <c r="QR127" s="631"/>
      <c r="QS127" s="631"/>
      <c r="QT127" s="631"/>
      <c r="QU127" s="631"/>
      <c r="QV127" s="631"/>
      <c r="QW127" s="631"/>
      <c r="QX127" s="631"/>
      <c r="QY127" s="631"/>
      <c r="QZ127" s="631"/>
      <c r="RA127" s="631"/>
      <c r="RB127" s="631"/>
      <c r="RC127" s="631"/>
      <c r="RD127" s="631"/>
      <c r="RE127" s="631"/>
      <c r="RF127" s="631"/>
      <c r="RG127" s="631"/>
      <c r="RH127" s="631"/>
      <c r="RI127" s="631"/>
      <c r="RJ127" s="631"/>
      <c r="RK127" s="631"/>
      <c r="RL127" s="631"/>
      <c r="RM127" s="631"/>
      <c r="RN127" s="631"/>
      <c r="RO127" s="631"/>
      <c r="RP127" s="631"/>
      <c r="RQ127" s="631"/>
      <c r="RR127" s="631"/>
      <c r="RS127" s="631"/>
      <c r="RT127" s="631"/>
      <c r="RU127" s="631"/>
      <c r="RV127" s="631"/>
      <c r="RW127" s="631"/>
      <c r="RX127" s="631"/>
      <c r="RY127" s="631"/>
      <c r="RZ127" s="631"/>
      <c r="SA127" s="631"/>
      <c r="SB127" s="631"/>
      <c r="SC127" s="631"/>
      <c r="SD127" s="631"/>
      <c r="SE127" s="631"/>
      <c r="SF127" s="631"/>
      <c r="SG127" s="631"/>
      <c r="SH127" s="631"/>
      <c r="SI127" s="631"/>
      <c r="SJ127" s="631"/>
      <c r="SK127" s="631"/>
      <c r="SL127" s="631"/>
      <c r="SM127" s="631"/>
      <c r="SN127" s="631"/>
      <c r="SO127" s="631"/>
      <c r="SP127" s="631"/>
      <c r="SQ127" s="631"/>
      <c r="SR127" s="631"/>
      <c r="SS127" s="631"/>
      <c r="ST127" s="631"/>
      <c r="SU127" s="631"/>
      <c r="SV127" s="631"/>
      <c r="SW127" s="631"/>
      <c r="SX127" s="631"/>
      <c r="SY127" s="631"/>
      <c r="SZ127" s="631"/>
      <c r="TA127" s="631"/>
      <c r="TB127" s="631"/>
      <c r="TC127" s="631"/>
      <c r="TD127" s="631"/>
      <c r="TE127" s="631"/>
      <c r="TF127" s="631"/>
      <c r="TG127" s="631"/>
      <c r="TH127" s="631"/>
      <c r="TI127" s="631"/>
      <c r="TJ127" s="631"/>
      <c r="TK127" s="631"/>
      <c r="TL127" s="631"/>
      <c r="TM127" s="631"/>
      <c r="TN127" s="631"/>
      <c r="TO127" s="631"/>
      <c r="TP127" s="631"/>
      <c r="TQ127" s="631"/>
      <c r="TR127" s="631"/>
      <c r="TS127" s="631"/>
      <c r="TT127" s="631"/>
      <c r="TU127" s="631"/>
      <c r="TV127" s="631"/>
      <c r="TW127" s="631"/>
      <c r="TX127" s="631"/>
      <c r="TY127" s="631"/>
      <c r="TZ127" s="631"/>
      <c r="UA127" s="631"/>
      <c r="UB127" s="631"/>
      <c r="UC127" s="631"/>
      <c r="UD127" s="631"/>
      <c r="UE127" s="631"/>
      <c r="UF127" s="631"/>
      <c r="UG127" s="631"/>
      <c r="UH127" s="631"/>
      <c r="UI127" s="631"/>
      <c r="UJ127" s="631"/>
      <c r="UK127" s="631"/>
      <c r="UL127" s="631"/>
      <c r="UM127" s="631"/>
      <c r="UN127" s="631"/>
      <c r="UO127" s="631"/>
      <c r="UP127" s="631"/>
      <c r="UQ127" s="631"/>
      <c r="UR127" s="631"/>
      <c r="US127" s="631"/>
      <c r="UT127" s="631"/>
      <c r="UU127" s="631"/>
      <c r="UV127" s="631"/>
      <c r="UW127" s="631"/>
      <c r="UX127" s="631"/>
      <c r="UY127" s="631"/>
      <c r="UZ127" s="631"/>
      <c r="VA127" s="631"/>
      <c r="VB127" s="631"/>
      <c r="VC127" s="631"/>
      <c r="VD127" s="631"/>
      <c r="VE127" s="631"/>
      <c r="VF127" s="631"/>
      <c r="VG127" s="631"/>
      <c r="VH127" s="631"/>
      <c r="VI127" s="631"/>
      <c r="VJ127" s="631"/>
      <c r="VK127" s="631"/>
      <c r="VL127" s="631"/>
      <c r="VM127" s="631"/>
      <c r="VN127" s="631"/>
      <c r="VO127" s="631"/>
      <c r="VP127" s="631"/>
      <c r="VQ127" s="631"/>
      <c r="VR127" s="631"/>
      <c r="VS127" s="631"/>
      <c r="VT127" s="631"/>
      <c r="VU127" s="631"/>
      <c r="VV127" s="631"/>
      <c r="VW127" s="631"/>
      <c r="VX127" s="631"/>
      <c r="VY127" s="631"/>
      <c r="VZ127" s="631"/>
      <c r="WA127" s="631"/>
      <c r="WB127" s="631"/>
      <c r="WC127" s="631"/>
      <c r="WD127" s="631"/>
      <c r="WE127" s="631"/>
      <c r="WF127" s="631"/>
      <c r="WG127" s="631"/>
      <c r="WH127" s="631"/>
      <c r="WI127" s="631"/>
      <c r="WJ127" s="631"/>
      <c r="WK127" s="631"/>
      <c r="WL127" s="631"/>
      <c r="WM127" s="631"/>
      <c r="WN127" s="631"/>
      <c r="WO127" s="631"/>
      <c r="WP127" s="631"/>
      <c r="WQ127" s="631"/>
      <c r="WR127" s="631"/>
      <c r="WS127" s="631"/>
      <c r="WT127" s="631"/>
      <c r="WU127" s="631"/>
      <c r="WV127" s="631"/>
      <c r="WW127" s="631"/>
      <c r="WX127" s="631"/>
      <c r="WY127" s="631"/>
      <c r="WZ127" s="631"/>
      <c r="XA127" s="631"/>
      <c r="XB127" s="631"/>
      <c r="XC127" s="631"/>
      <c r="XD127" s="631"/>
      <c r="XE127" s="631"/>
      <c r="XF127" s="631"/>
      <c r="XG127" s="631"/>
      <c r="XH127" s="631"/>
      <c r="XI127" s="631"/>
      <c r="XJ127" s="631"/>
      <c r="XK127" s="631"/>
      <c r="XL127" s="631"/>
      <c r="XM127" s="631"/>
      <c r="XN127" s="631"/>
      <c r="XO127" s="631"/>
      <c r="XP127" s="631"/>
      <c r="XQ127" s="631"/>
      <c r="XR127" s="631"/>
      <c r="XS127" s="631"/>
      <c r="XT127" s="631"/>
      <c r="XU127" s="631"/>
      <c r="XV127" s="631"/>
      <c r="XW127" s="631"/>
      <c r="XX127" s="631"/>
      <c r="XY127" s="631"/>
      <c r="XZ127" s="631"/>
      <c r="YA127" s="631"/>
      <c r="YB127" s="631"/>
      <c r="YC127" s="631"/>
      <c r="YD127" s="631"/>
      <c r="YE127" s="631"/>
      <c r="YF127" s="631"/>
      <c r="YG127" s="631"/>
      <c r="YH127" s="631"/>
      <c r="YI127" s="631"/>
      <c r="YJ127" s="631"/>
      <c r="YK127" s="631"/>
      <c r="YL127" s="631"/>
      <c r="YM127" s="631"/>
      <c r="YN127" s="631"/>
      <c r="YO127" s="631"/>
      <c r="YP127" s="631"/>
      <c r="YQ127" s="631"/>
      <c r="YR127" s="631"/>
      <c r="YS127" s="631"/>
      <c r="YT127" s="631"/>
      <c r="YU127" s="631"/>
      <c r="YV127" s="631"/>
      <c r="YW127" s="631"/>
      <c r="YX127" s="631"/>
      <c r="YY127" s="631"/>
      <c r="YZ127" s="631"/>
      <c r="ZA127" s="631"/>
      <c r="ZB127" s="631"/>
      <c r="ZC127" s="631"/>
      <c r="ZD127" s="631"/>
      <c r="ZE127" s="631"/>
      <c r="ZF127" s="631"/>
      <c r="ZG127" s="631"/>
      <c r="ZH127" s="631"/>
      <c r="ZI127" s="631"/>
      <c r="ZJ127" s="631"/>
      <c r="ZK127" s="631"/>
      <c r="ZL127" s="631"/>
      <c r="ZM127" s="631"/>
      <c r="ZN127" s="631"/>
      <c r="ZO127" s="631"/>
      <c r="ZP127" s="631"/>
      <c r="ZQ127" s="631"/>
      <c r="ZR127" s="631"/>
      <c r="ZS127" s="631"/>
      <c r="ZT127" s="631"/>
      <c r="ZU127" s="631"/>
      <c r="ZV127" s="631"/>
      <c r="ZW127" s="631"/>
      <c r="ZX127" s="631"/>
      <c r="ZY127" s="631"/>
      <c r="ZZ127" s="631"/>
      <c r="AAA127" s="631"/>
      <c r="AAB127" s="631"/>
      <c r="AAC127" s="631"/>
      <c r="AAD127" s="631"/>
      <c r="AAE127" s="631"/>
      <c r="AAF127" s="631"/>
      <c r="AAG127" s="631"/>
      <c r="AAH127" s="631"/>
      <c r="AAI127" s="631"/>
      <c r="AAJ127" s="631"/>
      <c r="AAK127" s="631"/>
      <c r="AAL127" s="631"/>
      <c r="AAM127" s="631"/>
      <c r="AAN127" s="631"/>
      <c r="AAO127" s="631"/>
      <c r="AAP127" s="631"/>
      <c r="AAQ127" s="631"/>
      <c r="AAR127" s="631"/>
      <c r="AAS127" s="631"/>
      <c r="AAT127" s="631"/>
      <c r="AAU127" s="631"/>
      <c r="AAV127" s="631"/>
      <c r="AAW127" s="631"/>
      <c r="AAX127" s="631"/>
      <c r="AAY127" s="631"/>
      <c r="AAZ127" s="631"/>
      <c r="ABA127" s="631"/>
      <c r="ABB127" s="631"/>
      <c r="ABC127" s="631"/>
      <c r="ABD127" s="631"/>
      <c r="ABE127" s="631"/>
      <c r="ABF127" s="631"/>
      <c r="ABG127" s="631"/>
      <c r="ABH127" s="631"/>
      <c r="ABI127" s="631"/>
      <c r="ABJ127" s="631"/>
      <c r="ABK127" s="631"/>
      <c r="ABL127" s="631"/>
      <c r="ABM127" s="631"/>
      <c r="ABN127" s="631"/>
      <c r="ABO127" s="631"/>
      <c r="ABP127" s="631"/>
      <c r="ABQ127" s="631"/>
      <c r="ABR127" s="631"/>
      <c r="ABS127" s="631"/>
      <c r="ABT127" s="631"/>
      <c r="ABU127" s="631"/>
      <c r="ABV127" s="631"/>
      <c r="ABW127" s="631"/>
      <c r="ABX127" s="631"/>
      <c r="ABY127" s="631"/>
      <c r="ABZ127" s="631"/>
      <c r="ACA127" s="631"/>
      <c r="ACB127" s="631"/>
      <c r="ACC127" s="631"/>
      <c r="ACD127" s="631"/>
      <c r="ACE127" s="631"/>
      <c r="ACF127" s="631"/>
      <c r="ACG127" s="631"/>
      <c r="ACH127" s="631"/>
      <c r="ACI127" s="631"/>
      <c r="ACJ127" s="631"/>
      <c r="ACK127" s="631"/>
      <c r="ACL127" s="631"/>
      <c r="ACM127" s="631"/>
      <c r="ACN127" s="631"/>
      <c r="ACO127" s="631"/>
      <c r="ACP127" s="631"/>
      <c r="ACQ127" s="631"/>
      <c r="ACR127" s="631"/>
      <c r="ACS127" s="631"/>
      <c r="ACT127" s="631"/>
      <c r="ACU127" s="631"/>
      <c r="ACV127" s="631"/>
      <c r="ACW127" s="631"/>
      <c r="ACX127" s="631"/>
      <c r="ACY127" s="631"/>
      <c r="ACZ127" s="631"/>
      <c r="ADA127" s="631"/>
      <c r="ADB127" s="631"/>
      <c r="ADC127" s="631"/>
      <c r="ADD127" s="631"/>
      <c r="ADE127" s="631"/>
      <c r="ADF127" s="631"/>
      <c r="ADG127" s="631"/>
      <c r="ADH127" s="631"/>
      <c r="ADI127" s="631"/>
      <c r="ADJ127" s="631"/>
      <c r="ADK127" s="631"/>
      <c r="ADL127" s="631"/>
      <c r="ADM127" s="631"/>
      <c r="ADN127" s="631"/>
      <c r="ADO127" s="631"/>
      <c r="ADP127" s="631"/>
      <c r="ADQ127" s="631"/>
      <c r="ADR127" s="631"/>
      <c r="ADS127" s="631"/>
      <c r="ADT127" s="631"/>
      <c r="ADU127" s="631"/>
      <c r="ADV127" s="631"/>
      <c r="ADW127" s="631"/>
      <c r="ADX127" s="631"/>
      <c r="ADY127" s="631"/>
      <c r="ADZ127" s="631"/>
      <c r="AEA127" s="631"/>
      <c r="AEB127" s="631"/>
      <c r="AEC127" s="631"/>
      <c r="AED127" s="631"/>
      <c r="AEE127" s="631"/>
      <c r="AEF127" s="631"/>
      <c r="AEG127" s="631"/>
      <c r="AEH127" s="631"/>
      <c r="AEI127" s="631"/>
      <c r="AEJ127" s="631"/>
      <c r="AEK127" s="631"/>
      <c r="AEL127" s="631"/>
      <c r="AEM127" s="631"/>
      <c r="AEN127" s="631"/>
      <c r="AEO127" s="631"/>
      <c r="AEP127" s="631"/>
      <c r="AEQ127" s="631"/>
      <c r="AER127" s="631"/>
      <c r="AES127" s="631"/>
      <c r="AET127" s="631"/>
      <c r="AEU127" s="631"/>
      <c r="AEV127" s="631"/>
      <c r="AEW127" s="631"/>
      <c r="AEX127" s="631"/>
      <c r="AEY127" s="631"/>
      <c r="AEZ127" s="631"/>
      <c r="AFA127" s="631"/>
      <c r="AFB127" s="631"/>
      <c r="AFC127" s="631"/>
      <c r="AFD127" s="631"/>
      <c r="AFE127" s="631"/>
      <c r="AFF127" s="631"/>
      <c r="AFG127" s="631"/>
      <c r="AFH127" s="631"/>
      <c r="AFI127" s="631"/>
      <c r="AFJ127" s="631"/>
      <c r="AFK127" s="631"/>
      <c r="AFL127" s="631"/>
      <c r="AFM127" s="631"/>
      <c r="AFN127" s="631"/>
      <c r="AFO127" s="631"/>
      <c r="AFP127" s="631"/>
      <c r="AFQ127" s="631"/>
      <c r="AFR127" s="631"/>
      <c r="AFS127" s="631"/>
      <c r="AFT127" s="631"/>
      <c r="AFU127" s="631"/>
      <c r="AFV127" s="631"/>
      <c r="AFW127" s="631"/>
      <c r="AFX127" s="631"/>
      <c r="AFY127" s="631"/>
      <c r="AFZ127" s="631"/>
      <c r="AGA127" s="631"/>
      <c r="AGB127" s="631"/>
      <c r="AGC127" s="631"/>
      <c r="AGD127" s="631"/>
      <c r="AGE127" s="631"/>
      <c r="AGF127" s="631"/>
      <c r="AGG127" s="631"/>
      <c r="AGH127" s="631"/>
      <c r="AGI127" s="631"/>
      <c r="AGJ127" s="631"/>
      <c r="AGK127" s="631"/>
      <c r="AGL127" s="631"/>
      <c r="AGM127" s="631"/>
      <c r="AGN127" s="631"/>
      <c r="AGO127" s="631"/>
      <c r="AGP127" s="631"/>
      <c r="AGQ127" s="631"/>
      <c r="AGR127" s="631"/>
      <c r="AGS127" s="631"/>
      <c r="AGT127" s="631"/>
      <c r="AGU127" s="631"/>
      <c r="AGV127" s="631"/>
      <c r="AGW127" s="631"/>
      <c r="AGX127" s="631"/>
      <c r="AGY127" s="631"/>
      <c r="AGZ127" s="631"/>
      <c r="AHA127" s="631"/>
      <c r="AHB127" s="631"/>
      <c r="AHC127" s="631"/>
      <c r="AHD127" s="631"/>
      <c r="AHE127" s="631"/>
      <c r="AHF127" s="631"/>
      <c r="AHG127" s="631"/>
      <c r="AHH127" s="631"/>
      <c r="AHI127" s="631"/>
      <c r="AHJ127" s="631"/>
      <c r="AHK127" s="631"/>
      <c r="AHL127" s="631"/>
      <c r="AHM127" s="631"/>
      <c r="AHN127" s="631"/>
      <c r="AHO127" s="631"/>
      <c r="AHP127" s="631"/>
      <c r="AHQ127" s="631"/>
      <c r="AHR127" s="631"/>
      <c r="AHS127" s="631"/>
      <c r="AHT127" s="631"/>
      <c r="AHU127" s="631"/>
      <c r="AHV127" s="631"/>
      <c r="AHW127" s="631"/>
      <c r="AHX127" s="631"/>
      <c r="AHY127" s="631"/>
      <c r="AHZ127" s="631"/>
      <c r="AIA127" s="631"/>
      <c r="AIB127" s="631"/>
      <c r="AIC127" s="631"/>
      <c r="AID127" s="631"/>
      <c r="AIE127" s="631"/>
      <c r="AIF127" s="631"/>
      <c r="AIG127" s="631"/>
      <c r="AIH127" s="631"/>
      <c r="AII127" s="631"/>
      <c r="AIJ127" s="631"/>
      <c r="AIK127" s="631"/>
      <c r="AIL127" s="631"/>
      <c r="AIM127" s="631"/>
      <c r="AIN127" s="631"/>
      <c r="AIO127" s="631"/>
      <c r="AIP127" s="631"/>
      <c r="AIQ127" s="631"/>
      <c r="AIR127" s="631"/>
      <c r="AIS127" s="631"/>
      <c r="AIT127" s="631"/>
      <c r="AIU127" s="631"/>
      <c r="AIV127" s="631"/>
      <c r="AIW127" s="631"/>
      <c r="AIX127" s="631"/>
      <c r="AIY127" s="631"/>
      <c r="AIZ127" s="631"/>
      <c r="AJA127" s="631"/>
      <c r="AJB127" s="631"/>
      <c r="AJC127" s="631"/>
      <c r="AJD127" s="631"/>
      <c r="AJE127" s="631"/>
      <c r="AJF127" s="631"/>
      <c r="AJG127" s="631"/>
      <c r="AJH127" s="631"/>
      <c r="AJI127" s="631"/>
      <c r="AJJ127" s="631"/>
      <c r="AJK127" s="631"/>
      <c r="AJL127" s="631"/>
      <c r="AJM127" s="631"/>
      <c r="AJN127" s="631"/>
      <c r="AJO127" s="631"/>
      <c r="AJP127" s="631"/>
      <c r="AJQ127" s="631"/>
      <c r="AJR127" s="631"/>
      <c r="AJS127" s="631"/>
      <c r="AJT127" s="631"/>
      <c r="AJU127" s="631"/>
      <c r="AJV127" s="631"/>
      <c r="AJW127" s="631"/>
      <c r="AJX127" s="631"/>
      <c r="AJY127" s="631"/>
      <c r="AJZ127" s="631"/>
      <c r="AKA127" s="631"/>
      <c r="AKB127" s="631"/>
      <c r="AKC127" s="631"/>
      <c r="AKD127" s="631"/>
      <c r="AKE127" s="631"/>
      <c r="AKF127" s="631"/>
      <c r="AKG127" s="631"/>
      <c r="AKH127" s="631"/>
      <c r="AKI127" s="631"/>
      <c r="AKJ127" s="631"/>
      <c r="AKK127" s="631"/>
      <c r="AKL127" s="631"/>
      <c r="AKM127" s="631"/>
      <c r="AKN127" s="631"/>
      <c r="AKO127" s="631"/>
      <c r="AKP127" s="631"/>
      <c r="AKQ127" s="631"/>
      <c r="AKR127" s="631"/>
      <c r="AKS127" s="631"/>
      <c r="AKT127" s="631"/>
      <c r="AKU127" s="631"/>
      <c r="AKV127" s="631"/>
      <c r="AKW127" s="631"/>
      <c r="AKX127" s="631"/>
      <c r="AKY127" s="631"/>
      <c r="AKZ127" s="631"/>
      <c r="ALA127" s="631"/>
      <c r="ALB127" s="631"/>
      <c r="ALC127" s="631"/>
      <c r="ALD127" s="631"/>
      <c r="ALE127" s="631"/>
      <c r="ALF127" s="631"/>
      <c r="ALG127" s="631"/>
      <c r="ALH127" s="631"/>
      <c r="ALI127" s="631"/>
      <c r="ALJ127" s="631"/>
      <c r="ALK127" s="631"/>
      <c r="ALL127" s="631"/>
      <c r="ALM127" s="631"/>
      <c r="ALN127" s="631"/>
      <c r="ALO127" s="631"/>
      <c r="ALP127" s="631"/>
      <c r="ALQ127" s="631"/>
      <c r="ALR127" s="631"/>
      <c r="ALS127" s="631"/>
      <c r="ALT127" s="631"/>
      <c r="ALU127" s="631"/>
      <c r="ALV127" s="631"/>
      <c r="ALW127" s="631"/>
      <c r="ALX127" s="631"/>
      <c r="ALY127" s="631"/>
      <c r="ALZ127" s="631"/>
      <c r="AMA127" s="631"/>
      <c r="AMB127" s="631"/>
      <c r="AMC127" s="631"/>
      <c r="AMD127" s="631"/>
      <c r="AME127" s="631"/>
      <c r="AMF127" s="631"/>
      <c r="AMG127" s="631"/>
      <c r="AMH127" s="631"/>
      <c r="AMI127" s="631"/>
      <c r="AMJ127" s="631"/>
      <c r="AMK127" s="631"/>
      <c r="AML127" s="631"/>
      <c r="AMM127" s="631"/>
      <c r="AMN127" s="631"/>
      <c r="AMO127" s="631"/>
      <c r="AMP127" s="631"/>
      <c r="AMQ127" s="631"/>
      <c r="AMR127" s="631"/>
      <c r="AMS127" s="631"/>
      <c r="AMT127" s="631"/>
      <c r="AMU127" s="631"/>
      <c r="AMV127" s="631"/>
      <c r="AMW127" s="631"/>
      <c r="AMX127" s="631"/>
      <c r="AMY127" s="631"/>
      <c r="AMZ127" s="631"/>
      <c r="ANA127" s="631"/>
      <c r="ANB127" s="631"/>
      <c r="ANC127" s="631"/>
      <c r="AND127" s="631"/>
      <c r="ANE127" s="631"/>
      <c r="ANF127" s="631"/>
      <c r="ANG127" s="631"/>
      <c r="ANH127" s="631"/>
      <c r="ANI127" s="631"/>
      <c r="ANJ127" s="631"/>
      <c r="ANK127" s="631"/>
      <c r="ANL127" s="631"/>
      <c r="ANM127" s="631"/>
      <c r="ANN127" s="631"/>
      <c r="ANO127" s="631"/>
      <c r="ANP127" s="631"/>
      <c r="ANQ127" s="631"/>
      <c r="ANR127" s="631"/>
      <c r="ANS127" s="631"/>
      <c r="ANT127" s="631"/>
      <c r="ANU127" s="631"/>
      <c r="ANV127" s="631"/>
      <c r="ANW127" s="631"/>
      <c r="ANX127" s="631"/>
      <c r="ANY127" s="631"/>
      <c r="ANZ127" s="631"/>
      <c r="AOA127" s="631"/>
      <c r="AOB127" s="631"/>
      <c r="AOC127" s="631"/>
      <c r="AOD127" s="631"/>
      <c r="AOE127" s="631"/>
      <c r="AOF127" s="631"/>
      <c r="AOG127" s="631"/>
      <c r="AOH127" s="631"/>
      <c r="AOI127" s="631"/>
      <c r="AOJ127" s="631"/>
      <c r="AOK127" s="631"/>
      <c r="AOL127" s="631"/>
      <c r="AOM127" s="631"/>
      <c r="AON127" s="631"/>
      <c r="AOO127" s="631"/>
      <c r="AOP127" s="631"/>
      <c r="AOQ127" s="631"/>
      <c r="AOR127" s="631"/>
      <c r="AOS127" s="631"/>
      <c r="AOT127" s="631"/>
      <c r="AOU127" s="631"/>
      <c r="AOV127" s="631"/>
      <c r="AOW127" s="631"/>
      <c r="AOX127" s="631"/>
      <c r="AOY127" s="631"/>
      <c r="AOZ127" s="631"/>
      <c r="APA127" s="631"/>
      <c r="APB127" s="631"/>
      <c r="APC127" s="631"/>
      <c r="APD127" s="631"/>
      <c r="APE127" s="631"/>
      <c r="APF127" s="631"/>
      <c r="APG127" s="631"/>
      <c r="APH127" s="631"/>
      <c r="API127" s="631"/>
      <c r="APJ127" s="631"/>
      <c r="APK127" s="631"/>
      <c r="APL127" s="631"/>
      <c r="APM127" s="631"/>
      <c r="APN127" s="631"/>
      <c r="APO127" s="631"/>
      <c r="APP127" s="631"/>
      <c r="APQ127" s="631"/>
      <c r="APR127" s="631"/>
      <c r="APS127" s="631"/>
      <c r="APT127" s="631"/>
      <c r="APU127" s="631"/>
      <c r="APV127" s="631"/>
      <c r="APW127" s="631"/>
      <c r="APX127" s="631"/>
      <c r="APY127" s="631"/>
      <c r="APZ127" s="631"/>
      <c r="AQA127" s="631"/>
      <c r="AQB127" s="631"/>
      <c r="AQC127" s="631"/>
      <c r="AQD127" s="631"/>
      <c r="AQE127" s="631"/>
      <c r="AQF127" s="631"/>
      <c r="AQG127" s="631"/>
      <c r="AQH127" s="631"/>
      <c r="AQI127" s="631"/>
      <c r="AQJ127" s="631"/>
      <c r="AQK127" s="631"/>
      <c r="AQL127" s="631"/>
      <c r="AQM127" s="631"/>
      <c r="AQN127" s="631"/>
      <c r="AQO127" s="631"/>
      <c r="AQP127" s="631"/>
      <c r="AQQ127" s="631"/>
      <c r="AQR127" s="631"/>
      <c r="AQS127" s="631"/>
      <c r="AQT127" s="631"/>
      <c r="AQU127" s="631"/>
      <c r="AQV127" s="631"/>
      <c r="AQW127" s="631"/>
      <c r="AQX127" s="631"/>
      <c r="AQY127" s="631"/>
      <c r="AQZ127" s="631"/>
      <c r="ARA127" s="631"/>
      <c r="ARB127" s="631"/>
      <c r="ARC127" s="631"/>
      <c r="ARD127" s="631"/>
      <c r="ARE127" s="631"/>
      <c r="ARF127" s="631"/>
      <c r="ARG127" s="631"/>
      <c r="ARH127" s="631"/>
      <c r="ARI127" s="631"/>
      <c r="ARJ127" s="631"/>
      <c r="ARK127" s="631"/>
      <c r="ARL127" s="631"/>
      <c r="ARM127" s="631"/>
      <c r="ARN127" s="631"/>
      <c r="ARO127" s="631"/>
      <c r="ARP127" s="631"/>
      <c r="ARQ127" s="631"/>
      <c r="ARR127" s="631"/>
      <c r="ARS127" s="631"/>
      <c r="ART127" s="631"/>
      <c r="ARU127" s="631"/>
      <c r="ARV127" s="631"/>
      <c r="ARW127" s="631"/>
      <c r="ARX127" s="631"/>
      <c r="ARY127" s="631"/>
      <c r="ARZ127" s="631"/>
      <c r="ASA127" s="631"/>
      <c r="ASB127" s="631"/>
      <c r="ASC127" s="631"/>
      <c r="ASD127" s="631"/>
      <c r="ASE127" s="631"/>
      <c r="ASF127" s="631"/>
      <c r="ASG127" s="631"/>
      <c r="ASH127" s="631"/>
      <c r="ASI127" s="631"/>
      <c r="ASJ127" s="631"/>
      <c r="ASK127" s="631"/>
      <c r="ASL127" s="631"/>
      <c r="ASM127" s="631"/>
      <c r="ASN127" s="631"/>
      <c r="ASO127" s="631"/>
      <c r="ASP127" s="631"/>
      <c r="ASQ127" s="631"/>
      <c r="ASR127" s="631"/>
      <c r="ASS127" s="631"/>
      <c r="AST127" s="631"/>
      <c r="ASU127" s="631"/>
      <c r="ASV127" s="631"/>
      <c r="ASW127" s="631"/>
      <c r="ASX127" s="631"/>
      <c r="ASY127" s="631"/>
      <c r="ASZ127" s="631"/>
      <c r="ATA127" s="631"/>
      <c r="ATB127" s="631"/>
      <c r="ATC127" s="631"/>
      <c r="ATD127" s="631"/>
      <c r="ATE127" s="631"/>
      <c r="ATF127" s="631"/>
      <c r="ATG127" s="631"/>
      <c r="ATH127" s="631"/>
      <c r="ATI127" s="631"/>
      <c r="ATJ127" s="631"/>
      <c r="ATK127" s="631"/>
      <c r="ATL127" s="631"/>
      <c r="ATM127" s="631"/>
      <c r="ATN127" s="631"/>
      <c r="ATO127" s="631"/>
      <c r="ATP127" s="631"/>
      <c r="ATQ127" s="631"/>
      <c r="ATR127" s="631"/>
      <c r="ATS127" s="631"/>
      <c r="ATT127" s="631"/>
      <c r="ATU127" s="631"/>
      <c r="ATV127" s="631"/>
      <c r="ATW127" s="631"/>
      <c r="ATX127" s="631"/>
      <c r="ATY127" s="631"/>
      <c r="ATZ127" s="631"/>
      <c r="AUA127" s="631"/>
      <c r="AUB127" s="631"/>
      <c r="AUC127" s="631"/>
      <c r="AUD127" s="631"/>
      <c r="AUE127" s="631"/>
      <c r="AUF127" s="631"/>
      <c r="AUG127" s="631"/>
      <c r="AUH127" s="631"/>
      <c r="AUI127" s="631"/>
      <c r="AUJ127" s="631"/>
      <c r="AUK127" s="631"/>
      <c r="AUL127" s="631"/>
      <c r="AUM127" s="631"/>
      <c r="AUN127" s="631"/>
      <c r="AUO127" s="631"/>
      <c r="AUP127" s="631"/>
      <c r="AUQ127" s="631"/>
      <c r="AUR127" s="631"/>
      <c r="AUS127" s="631"/>
      <c r="AUT127" s="631"/>
      <c r="AUU127" s="631"/>
      <c r="AUV127" s="631"/>
      <c r="AUW127" s="631"/>
      <c r="AUX127" s="631"/>
      <c r="AUY127" s="631"/>
      <c r="AUZ127" s="631"/>
      <c r="AVA127" s="631"/>
      <c r="AVB127" s="631"/>
      <c r="AVC127" s="631"/>
      <c r="AVD127" s="631"/>
      <c r="AVE127" s="631"/>
      <c r="AVF127" s="631"/>
      <c r="AVG127" s="631"/>
      <c r="AVH127" s="631"/>
      <c r="AVI127" s="631"/>
      <c r="AVJ127" s="631"/>
      <c r="AVK127" s="631"/>
      <c r="AVL127" s="631"/>
      <c r="AVM127" s="631"/>
      <c r="AVN127" s="631"/>
      <c r="AVO127" s="631"/>
      <c r="AVP127" s="631"/>
      <c r="AVQ127" s="631"/>
      <c r="AVR127" s="631"/>
      <c r="AVS127" s="631"/>
      <c r="AVT127" s="631"/>
      <c r="AVU127" s="631"/>
      <c r="AVV127" s="631"/>
      <c r="AVW127" s="631"/>
      <c r="AVX127" s="631"/>
      <c r="AVY127" s="631"/>
      <c r="AVZ127" s="631"/>
      <c r="AWA127" s="631"/>
      <c r="AWB127" s="631"/>
      <c r="AWC127" s="631"/>
      <c r="AWD127" s="631"/>
      <c r="AWE127" s="631"/>
      <c r="AWF127" s="631"/>
      <c r="AWG127" s="631"/>
      <c r="AWH127" s="631"/>
      <c r="AWI127" s="631"/>
      <c r="AWJ127" s="631"/>
      <c r="AWK127" s="631"/>
      <c r="AWL127" s="631"/>
      <c r="AWM127" s="631"/>
      <c r="AWN127" s="631"/>
      <c r="AWO127" s="631"/>
      <c r="AWP127" s="631"/>
      <c r="AWQ127" s="631"/>
      <c r="AWR127" s="631"/>
      <c r="AWS127" s="631"/>
      <c r="AWT127" s="631"/>
      <c r="AWU127" s="631"/>
      <c r="AWV127" s="631"/>
      <c r="AWW127" s="631"/>
      <c r="AWX127" s="631"/>
      <c r="AWY127" s="631"/>
      <c r="AWZ127" s="631"/>
      <c r="AXA127" s="631"/>
      <c r="AXB127" s="631"/>
      <c r="AXC127" s="631"/>
      <c r="AXD127" s="631"/>
      <c r="AXE127" s="631"/>
      <c r="AXF127" s="631"/>
      <c r="AXG127" s="631"/>
      <c r="AXH127" s="631"/>
      <c r="AXI127" s="631"/>
      <c r="AXJ127" s="631"/>
      <c r="AXK127" s="631"/>
      <c r="AXL127" s="631"/>
      <c r="AXM127" s="631"/>
      <c r="AXN127" s="631"/>
      <c r="AXO127" s="631"/>
      <c r="AXP127" s="631"/>
      <c r="AXQ127" s="631"/>
      <c r="AXR127" s="631"/>
      <c r="AXS127" s="631"/>
      <c r="AXT127" s="631"/>
      <c r="AXU127" s="631"/>
      <c r="AXV127" s="631"/>
      <c r="AXW127" s="631"/>
      <c r="AXX127" s="631"/>
      <c r="AXY127" s="631"/>
      <c r="AXZ127" s="631"/>
      <c r="AYA127" s="631"/>
      <c r="AYB127" s="631"/>
      <c r="AYC127" s="631"/>
      <c r="AYD127" s="631"/>
      <c r="AYE127" s="631"/>
      <c r="AYF127" s="631"/>
      <c r="AYG127" s="631"/>
      <c r="AYH127" s="631"/>
      <c r="AYI127" s="631"/>
      <c r="AYJ127" s="631"/>
      <c r="AYK127" s="631"/>
      <c r="AYL127" s="631"/>
      <c r="AYM127" s="631"/>
      <c r="AYN127" s="631"/>
      <c r="AYO127" s="631"/>
      <c r="AYP127" s="631"/>
      <c r="AYQ127" s="631"/>
      <c r="AYR127" s="631"/>
      <c r="AYS127" s="631"/>
      <c r="AYT127" s="631"/>
      <c r="AYU127" s="631"/>
      <c r="AYV127" s="631"/>
      <c r="AYW127" s="631"/>
      <c r="AYX127" s="631"/>
      <c r="AYY127" s="631"/>
      <c r="AYZ127" s="631"/>
      <c r="AZA127" s="631"/>
      <c r="AZB127" s="631"/>
      <c r="AZC127" s="631"/>
      <c r="AZD127" s="631"/>
      <c r="AZE127" s="631"/>
      <c r="AZF127" s="631"/>
      <c r="AZG127" s="631"/>
      <c r="AZH127" s="631"/>
      <c r="AZI127" s="631"/>
      <c r="AZJ127" s="631"/>
      <c r="AZK127" s="631"/>
      <c r="AZL127" s="631"/>
      <c r="AZM127" s="631"/>
      <c r="AZN127" s="631"/>
      <c r="AZO127" s="631"/>
      <c r="AZP127" s="631"/>
      <c r="AZQ127" s="631"/>
      <c r="AZR127" s="631"/>
      <c r="AZS127" s="631"/>
      <c r="AZT127" s="631"/>
      <c r="AZU127" s="631"/>
      <c r="AZV127" s="631"/>
      <c r="AZW127" s="631"/>
      <c r="AZX127" s="631"/>
      <c r="AZY127" s="631"/>
      <c r="AZZ127" s="631"/>
      <c r="BAA127" s="631"/>
      <c r="BAB127" s="631"/>
      <c r="BAC127" s="631"/>
      <c r="BAD127" s="631"/>
      <c r="BAE127" s="631"/>
      <c r="BAF127" s="631"/>
      <c r="BAG127" s="631"/>
      <c r="BAH127" s="631"/>
      <c r="BAI127" s="631"/>
      <c r="BAJ127" s="631"/>
      <c r="BAK127" s="631"/>
      <c r="BAL127" s="631"/>
      <c r="BAM127" s="631"/>
      <c r="BAN127" s="631"/>
      <c r="BAO127" s="631"/>
      <c r="BAP127" s="631"/>
      <c r="BAQ127" s="631"/>
      <c r="BAR127" s="631"/>
      <c r="BAS127" s="631"/>
      <c r="BAT127" s="631"/>
      <c r="BAU127" s="631"/>
      <c r="BAV127" s="631"/>
      <c r="BAW127" s="631"/>
      <c r="BAX127" s="631"/>
      <c r="BAY127" s="631"/>
      <c r="BAZ127" s="631"/>
      <c r="BBA127" s="631"/>
      <c r="BBB127" s="631"/>
      <c r="BBC127" s="631"/>
      <c r="BBD127" s="631"/>
      <c r="BBE127" s="631"/>
      <c r="BBF127" s="631"/>
      <c r="BBG127" s="631"/>
      <c r="BBH127" s="631"/>
      <c r="BBI127" s="631"/>
      <c r="BBJ127" s="631"/>
      <c r="BBK127" s="631"/>
      <c r="BBL127" s="631"/>
      <c r="BBM127" s="631"/>
      <c r="BBN127" s="631"/>
      <c r="BBO127" s="631"/>
      <c r="BBP127" s="631"/>
      <c r="BBQ127" s="631"/>
      <c r="BBR127" s="631"/>
      <c r="BBS127" s="631"/>
      <c r="BBT127" s="631"/>
      <c r="BBU127" s="631"/>
      <c r="BBV127" s="631"/>
      <c r="BBW127" s="631"/>
      <c r="BBX127" s="631"/>
      <c r="BBY127" s="631"/>
      <c r="BBZ127" s="631"/>
      <c r="BCA127" s="631"/>
      <c r="BCB127" s="631"/>
      <c r="BCC127" s="631"/>
      <c r="BCD127" s="631"/>
      <c r="BCE127" s="631"/>
      <c r="BCF127" s="631"/>
      <c r="BCG127" s="631"/>
      <c r="BCH127" s="631"/>
      <c r="BCI127" s="631"/>
      <c r="BCJ127" s="631"/>
      <c r="BCK127" s="631"/>
      <c r="BCL127" s="631"/>
      <c r="BCM127" s="631"/>
      <c r="BCN127" s="631"/>
      <c r="BCO127" s="631"/>
      <c r="BCP127" s="631"/>
      <c r="BCQ127" s="631"/>
      <c r="BCR127" s="631"/>
      <c r="BCS127" s="631"/>
      <c r="BCT127" s="631"/>
      <c r="BCU127" s="631"/>
      <c r="BCV127" s="631"/>
      <c r="BCW127" s="631"/>
      <c r="BCX127" s="631"/>
      <c r="BCY127" s="631"/>
      <c r="BCZ127" s="631"/>
      <c r="BDA127" s="631"/>
      <c r="BDB127" s="631"/>
      <c r="BDC127" s="631"/>
      <c r="BDD127" s="631"/>
      <c r="BDE127" s="631"/>
      <c r="BDF127" s="631"/>
      <c r="BDG127" s="631"/>
      <c r="BDH127" s="631"/>
      <c r="BDI127" s="631"/>
      <c r="BDJ127" s="631"/>
      <c r="BDK127" s="631"/>
    </row>
    <row r="128" spans="1:1467">
      <c r="B128" s="635"/>
      <c r="C128" s="628"/>
      <c r="D128" s="629"/>
      <c r="E128" s="629"/>
      <c r="F128" s="629"/>
    </row>
  </sheetData>
  <mergeCells count="9">
    <mergeCell ref="D75:F75"/>
    <mergeCell ref="B107:F107"/>
    <mergeCell ref="D109:F109"/>
    <mergeCell ref="B2:F2"/>
    <mergeCell ref="D4:F4"/>
    <mergeCell ref="B41:F41"/>
    <mergeCell ref="B42:F42"/>
    <mergeCell ref="D54:F54"/>
    <mergeCell ref="B73:F73"/>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126"/>
  <sheetViews>
    <sheetView zoomScaleNormal="100" workbookViewId="0">
      <selection activeCell="L125" sqref="L125"/>
    </sheetView>
  </sheetViews>
  <sheetFormatPr defaultColWidth="9.140625" defaultRowHeight="12.75"/>
  <cols>
    <col min="1" max="1" width="9.140625" style="564"/>
    <col min="2" max="2" width="40.140625" style="564" customWidth="1"/>
    <col min="3" max="5" width="10.42578125" style="564" customWidth="1"/>
    <col min="6" max="6" width="10.85546875" style="564" customWidth="1"/>
    <col min="7" max="16384" width="9.140625" style="564"/>
  </cols>
  <sheetData>
    <row r="2" spans="2:8" ht="15.75">
      <c r="B2" s="551" t="s">
        <v>344</v>
      </c>
      <c r="C2" s="552"/>
      <c r="D2" s="552"/>
      <c r="E2" s="552"/>
      <c r="F2" s="552"/>
    </row>
    <row r="3" spans="2:8" ht="15.75">
      <c r="B3" s="551"/>
      <c r="C3" s="552"/>
      <c r="D3" s="552"/>
      <c r="E3" s="552"/>
      <c r="F3" s="552"/>
    </row>
    <row r="4" spans="2:8">
      <c r="B4" s="552"/>
      <c r="C4" s="552"/>
      <c r="D4" s="552"/>
      <c r="E4" s="552"/>
      <c r="F4" s="552"/>
    </row>
    <row r="5" spans="2:8" ht="12.75" customHeight="1">
      <c r="B5" s="574" t="s">
        <v>177</v>
      </c>
      <c r="C5" s="1129" t="s">
        <v>178</v>
      </c>
      <c r="D5" s="1131" t="s">
        <v>30</v>
      </c>
      <c r="E5" s="1131"/>
      <c r="F5" s="1132"/>
    </row>
    <row r="6" spans="2:8">
      <c r="B6" s="575" t="s">
        <v>165</v>
      </c>
      <c r="C6" s="1130"/>
      <c r="D6" s="576" t="s">
        <v>157</v>
      </c>
      <c r="E6" s="577" t="s">
        <v>0</v>
      </c>
      <c r="F6" s="578" t="s">
        <v>1</v>
      </c>
    </row>
    <row r="7" spans="2:8">
      <c r="B7" s="572" t="s">
        <v>173</v>
      </c>
      <c r="C7" s="553">
        <v>0.85</v>
      </c>
      <c r="D7" s="554">
        <v>7.7483389945651977</v>
      </c>
      <c r="E7" s="554">
        <v>10.089070499999996</v>
      </c>
      <c r="F7" s="573">
        <v>17.837409494565193</v>
      </c>
      <c r="H7" s="605"/>
    </row>
    <row r="8" spans="2:8">
      <c r="B8" s="572" t="s">
        <v>21</v>
      </c>
      <c r="C8" s="553">
        <v>0.32700000000000001</v>
      </c>
      <c r="D8" s="554">
        <v>4.1825171694548109</v>
      </c>
      <c r="E8" s="554">
        <v>0.66718111956521131</v>
      </c>
      <c r="F8" s="573">
        <v>4.8496982890200222</v>
      </c>
      <c r="H8" s="605"/>
    </row>
    <row r="9" spans="2:8">
      <c r="B9" s="572" t="s">
        <v>74</v>
      </c>
      <c r="C9" s="553">
        <v>0.45</v>
      </c>
      <c r="D9" s="554">
        <v>14.824614852241863</v>
      </c>
      <c r="E9" s="554">
        <v>3.8363131195652032</v>
      </c>
      <c r="F9" s="573">
        <v>18.660927971807066</v>
      </c>
      <c r="H9" s="605"/>
    </row>
    <row r="10" spans="2:8">
      <c r="B10" s="572" t="s">
        <v>4</v>
      </c>
      <c r="C10" s="553">
        <v>0.65129999999999999</v>
      </c>
      <c r="D10" s="554">
        <v>2.9475999915081448</v>
      </c>
      <c r="E10" s="554">
        <v>4.144024847826083</v>
      </c>
      <c r="F10" s="573">
        <v>7.0916248393342283</v>
      </c>
      <c r="H10" s="605"/>
    </row>
    <row r="11" spans="2:8">
      <c r="B11" s="572" t="s">
        <v>11</v>
      </c>
      <c r="C11" s="553">
        <v>0.58899999999999997</v>
      </c>
      <c r="D11" s="554">
        <v>0.55859510869565188</v>
      </c>
      <c r="E11" s="554">
        <v>0</v>
      </c>
      <c r="F11" s="573">
        <v>0.55859510869565188</v>
      </c>
      <c r="H11" s="605"/>
    </row>
    <row r="12" spans="2:8">
      <c r="B12" s="572" t="s">
        <v>71</v>
      </c>
      <c r="C12" s="553">
        <v>0.36660500000000001</v>
      </c>
      <c r="D12" s="554">
        <v>42.234565217391307</v>
      </c>
      <c r="E12" s="554">
        <v>0</v>
      </c>
      <c r="F12" s="573">
        <v>42.234565217391307</v>
      </c>
      <c r="H12" s="605"/>
    </row>
    <row r="13" spans="2:8">
      <c r="B13" s="572" t="s">
        <v>3</v>
      </c>
      <c r="C13" s="553">
        <v>0.7</v>
      </c>
      <c r="D13" s="554">
        <v>69.396361073369562</v>
      </c>
      <c r="E13" s="554">
        <v>34.042513804347834</v>
      </c>
      <c r="F13" s="573">
        <v>103.4388748777174</v>
      </c>
      <c r="H13" s="605"/>
    </row>
    <row r="14" spans="2:8">
      <c r="B14" s="572" t="s">
        <v>15</v>
      </c>
      <c r="C14" s="553" t="s">
        <v>107</v>
      </c>
      <c r="D14" s="554">
        <v>3.5395217906029855E-2</v>
      </c>
      <c r="E14" s="554">
        <v>1.6599619673913184</v>
      </c>
      <c r="F14" s="573">
        <v>1.6953571852973484</v>
      </c>
      <c r="H14" s="605"/>
    </row>
    <row r="15" spans="2:8">
      <c r="B15" s="572" t="s">
        <v>24</v>
      </c>
      <c r="C15" s="553" t="s">
        <v>85</v>
      </c>
      <c r="D15" s="554">
        <v>7.3911287718183994E-15</v>
      </c>
      <c r="E15" s="554">
        <v>0</v>
      </c>
      <c r="F15" s="573">
        <v>7.3911287718183994E-15</v>
      </c>
      <c r="H15" s="605"/>
    </row>
    <row r="16" spans="2:8" ht="12.75" customHeight="1">
      <c r="B16" s="572" t="s">
        <v>12</v>
      </c>
      <c r="C16" s="553">
        <v>0.1988</v>
      </c>
      <c r="D16" s="554">
        <v>0.84376289566703011</v>
      </c>
      <c r="E16" s="554">
        <v>1.5251687065217372</v>
      </c>
      <c r="F16" s="573">
        <v>2.3689316021887672</v>
      </c>
      <c r="H16" s="605"/>
    </row>
    <row r="17" spans="2:8">
      <c r="B17" s="572" t="s">
        <v>17</v>
      </c>
      <c r="C17" s="553">
        <v>0.55300000000000005</v>
      </c>
      <c r="D17" s="554">
        <v>14.36203991168478</v>
      </c>
      <c r="E17" s="554">
        <v>15.147650532608692</v>
      </c>
      <c r="F17" s="573">
        <v>29.509690444293472</v>
      </c>
      <c r="H17" s="605"/>
    </row>
    <row r="18" spans="2:8">
      <c r="B18" s="572" t="s">
        <v>13</v>
      </c>
      <c r="C18" s="553" t="s">
        <v>87</v>
      </c>
      <c r="D18" s="554">
        <v>17.482041312839666</v>
      </c>
      <c r="E18" s="554">
        <v>43.923108565217397</v>
      </c>
      <c r="F18" s="573">
        <v>61.40514987805706</v>
      </c>
      <c r="H18" s="605"/>
    </row>
    <row r="19" spans="2:8">
      <c r="B19" s="572" t="s">
        <v>16</v>
      </c>
      <c r="C19" s="553">
        <v>0.43969999999999998</v>
      </c>
      <c r="D19" s="554">
        <v>9.8634621263586855</v>
      </c>
      <c r="E19" s="554">
        <v>12.715881576086961</v>
      </c>
      <c r="F19" s="573">
        <v>22.579343702445648</v>
      </c>
      <c r="H19" s="605"/>
    </row>
    <row r="20" spans="2:8">
      <c r="B20" s="572" t="s">
        <v>218</v>
      </c>
      <c r="C20" s="553">
        <v>0.64</v>
      </c>
      <c r="D20" s="554">
        <v>15.516647503396767</v>
      </c>
      <c r="E20" s="554">
        <v>2.0923978260869722</v>
      </c>
      <c r="F20" s="573">
        <v>17.609045329483738</v>
      </c>
      <c r="H20" s="605"/>
    </row>
    <row r="21" spans="2:8">
      <c r="B21" s="572" t="s">
        <v>77</v>
      </c>
      <c r="C21" s="553">
        <v>0.2</v>
      </c>
      <c r="D21" s="554">
        <v>1.9756220769467236</v>
      </c>
      <c r="E21" s="554">
        <v>2.1438145434782574</v>
      </c>
      <c r="F21" s="573">
        <v>4.119436620424981</v>
      </c>
      <c r="H21" s="605"/>
    </row>
    <row r="22" spans="2:8">
      <c r="B22" s="572" t="s">
        <v>90</v>
      </c>
      <c r="C22" s="553" t="s">
        <v>87</v>
      </c>
      <c r="D22" s="554">
        <v>7.6935201847877206</v>
      </c>
      <c r="E22" s="554">
        <v>0.91688119565215298</v>
      </c>
      <c r="F22" s="573">
        <v>8.6104013804398729</v>
      </c>
      <c r="H22" s="605"/>
    </row>
    <row r="23" spans="2:8">
      <c r="B23" s="572" t="s">
        <v>20</v>
      </c>
      <c r="C23" s="553" t="s">
        <v>92</v>
      </c>
      <c r="D23" s="554">
        <v>45.704190810493792</v>
      </c>
      <c r="E23" s="554">
        <v>26.04594136956522</v>
      </c>
      <c r="F23" s="573">
        <v>71.750132180059012</v>
      </c>
      <c r="H23" s="605"/>
    </row>
    <row r="24" spans="2:8">
      <c r="B24" s="572" t="s">
        <v>9</v>
      </c>
      <c r="C24" s="553" t="s">
        <v>89</v>
      </c>
      <c r="D24" s="554">
        <v>20.56412290888246</v>
      </c>
      <c r="E24" s="554">
        <v>59.074735619565217</v>
      </c>
      <c r="F24" s="573">
        <v>79.638858528447685</v>
      </c>
      <c r="H24" s="605"/>
    </row>
    <row r="25" spans="2:8">
      <c r="B25" s="572" t="s">
        <v>5</v>
      </c>
      <c r="C25" s="553">
        <v>0.33310000000000001</v>
      </c>
      <c r="D25" s="554">
        <v>23.887100539062331</v>
      </c>
      <c r="E25" s="554">
        <v>2.0647543478262812E-2</v>
      </c>
      <c r="F25" s="573">
        <v>23.907748082540593</v>
      </c>
      <c r="H25" s="605"/>
    </row>
    <row r="26" spans="2:8">
      <c r="B26" s="572" t="s">
        <v>52</v>
      </c>
      <c r="C26" s="553" t="s">
        <v>235</v>
      </c>
      <c r="D26" s="554">
        <v>7.4623228600543614</v>
      </c>
      <c r="E26" s="554">
        <v>24.996257206521733</v>
      </c>
      <c r="F26" s="573">
        <v>32.458580066576097</v>
      </c>
      <c r="H26" s="605"/>
    </row>
    <row r="27" spans="2:8">
      <c r="B27" s="572" t="s">
        <v>2</v>
      </c>
      <c r="C27" s="553" t="s">
        <v>314</v>
      </c>
      <c r="D27" s="554">
        <v>22.83643046652751</v>
      </c>
      <c r="E27" s="554">
        <v>11.077436315217378</v>
      </c>
      <c r="F27" s="573">
        <v>33.913866781744886</v>
      </c>
      <c r="H27" s="605"/>
    </row>
    <row r="28" spans="2:8">
      <c r="B28" s="572" t="s">
        <v>93</v>
      </c>
      <c r="C28" s="553">
        <v>0.41499999999999998</v>
      </c>
      <c r="D28" s="554">
        <v>5.3048002319369316E-9</v>
      </c>
      <c r="E28" s="554">
        <v>9.2679487273056543E-16</v>
      </c>
      <c r="F28" s="573">
        <v>5.3048011587318042E-9</v>
      </c>
      <c r="H28" s="605"/>
    </row>
    <row r="29" spans="2:8">
      <c r="B29" s="572" t="s">
        <v>73</v>
      </c>
      <c r="C29" s="553">
        <v>0.30580000000000002</v>
      </c>
      <c r="D29" s="554">
        <v>6.5277973845108797</v>
      </c>
      <c r="E29" s="554">
        <v>126.76341079347826</v>
      </c>
      <c r="F29" s="573">
        <v>133.29120817798915</v>
      </c>
      <c r="H29" s="605"/>
    </row>
    <row r="30" spans="2:8">
      <c r="B30" s="572" t="s">
        <v>72</v>
      </c>
      <c r="C30" s="553">
        <v>0.30580000000000002</v>
      </c>
      <c r="D30" s="554">
        <v>30.150402173913047</v>
      </c>
      <c r="E30" s="554">
        <v>0</v>
      </c>
      <c r="F30" s="573">
        <v>30.150402173913047</v>
      </c>
      <c r="H30" s="605"/>
    </row>
    <row r="31" spans="2:8">
      <c r="B31" s="572" t="s">
        <v>179</v>
      </c>
      <c r="C31" s="553">
        <v>0.58840000000000003</v>
      </c>
      <c r="D31" s="554">
        <v>51.892608826086949</v>
      </c>
      <c r="E31" s="554">
        <v>0</v>
      </c>
      <c r="F31" s="573">
        <v>51.892608826086949</v>
      </c>
      <c r="H31" s="605"/>
    </row>
    <row r="32" spans="2:8">
      <c r="B32" s="572" t="s">
        <v>75</v>
      </c>
      <c r="C32" s="553" t="s">
        <v>315</v>
      </c>
      <c r="D32" s="554">
        <v>-7.1826602636618827E-15</v>
      </c>
      <c r="E32" s="554">
        <v>-1.0001661334884018E-14</v>
      </c>
      <c r="F32" s="573">
        <v>-1.7184321598545903E-14</v>
      </c>
      <c r="H32" s="605"/>
    </row>
    <row r="33" spans="2:8">
      <c r="B33" s="572" t="s">
        <v>225</v>
      </c>
      <c r="C33" s="553">
        <v>0.54</v>
      </c>
      <c r="D33" s="554">
        <v>11.3959347826087</v>
      </c>
      <c r="E33" s="554">
        <v>9.3300183260869396</v>
      </c>
      <c r="F33" s="573">
        <v>20.725953108695641</v>
      </c>
      <c r="H33" s="605"/>
    </row>
    <row r="34" spans="2:8">
      <c r="B34" s="572" t="s">
        <v>10</v>
      </c>
      <c r="C34" s="553">
        <v>0.18</v>
      </c>
      <c r="D34" s="554">
        <v>2.7244615903108018</v>
      </c>
      <c r="E34" s="554">
        <v>0.42241807608695364</v>
      </c>
      <c r="F34" s="573">
        <v>3.1468796663977554</v>
      </c>
      <c r="H34" s="605"/>
    </row>
    <row r="35" spans="2:8">
      <c r="B35" s="572" t="s">
        <v>6</v>
      </c>
      <c r="C35" s="553">
        <v>0.41499999999999998</v>
      </c>
      <c r="D35" s="554">
        <v>10.705408197817594</v>
      </c>
      <c r="E35" s="554">
        <v>0.56723501086956429</v>
      </c>
      <c r="F35" s="573">
        <v>11.272643208687159</v>
      </c>
      <c r="H35" s="605"/>
    </row>
    <row r="36" spans="2:8">
      <c r="B36" s="572" t="s">
        <v>174</v>
      </c>
      <c r="C36" s="553">
        <v>0.28849999999999998</v>
      </c>
      <c r="D36" s="554">
        <v>8.863489130434802</v>
      </c>
      <c r="E36" s="554">
        <v>0</v>
      </c>
      <c r="F36" s="573">
        <v>8.863489130434802</v>
      </c>
      <c r="H36" s="605"/>
    </row>
    <row r="37" spans="2:8">
      <c r="B37" s="572" t="s">
        <v>7</v>
      </c>
      <c r="C37" s="553">
        <v>0.53200000000000003</v>
      </c>
      <c r="D37" s="554">
        <v>6.4346508391007102</v>
      </c>
      <c r="E37" s="554">
        <v>3.0158260978260869</v>
      </c>
      <c r="F37" s="573">
        <v>9.4504769369267976</v>
      </c>
      <c r="H37" s="605"/>
    </row>
    <row r="38" spans="2:8">
      <c r="B38" s="572" t="s">
        <v>76</v>
      </c>
      <c r="C38" s="553">
        <v>0.59599999999999997</v>
      </c>
      <c r="D38" s="554">
        <v>3.2438487099979549</v>
      </c>
      <c r="E38" s="554">
        <v>0.25136255434782301</v>
      </c>
      <c r="F38" s="573">
        <v>3.495211264345778</v>
      </c>
      <c r="H38" s="605"/>
    </row>
    <row r="39" spans="2:8">
      <c r="B39" s="572" t="s">
        <v>175</v>
      </c>
      <c r="C39" s="553">
        <v>0.45750000000000002</v>
      </c>
      <c r="D39" s="554">
        <v>1.296753651494585</v>
      </c>
      <c r="E39" s="554">
        <v>2.5252132826086986</v>
      </c>
      <c r="F39" s="573">
        <v>3.8219669341032834</v>
      </c>
      <c r="H39" s="605"/>
    </row>
    <row r="40" spans="2:8">
      <c r="B40" s="572" t="s">
        <v>14</v>
      </c>
      <c r="C40" s="553">
        <v>0.34570000000000001</v>
      </c>
      <c r="D40" s="554">
        <v>48.738852581521769</v>
      </c>
      <c r="E40" s="554">
        <v>75.162303586956526</v>
      </c>
      <c r="F40" s="573">
        <v>123.90115616847829</v>
      </c>
      <c r="H40" s="605"/>
    </row>
    <row r="41" spans="2:8">
      <c r="B41" s="579" t="s">
        <v>327</v>
      </c>
      <c r="C41" s="580"/>
      <c r="D41" s="581">
        <f t="shared" ref="D41:E41" si="0">SUM(D7:D40)</f>
        <v>512.09345909493709</v>
      </c>
      <c r="E41" s="581">
        <f t="shared" si="0"/>
        <v>472.15677408695655</v>
      </c>
      <c r="F41" s="582">
        <f>SUM(F7:F40)</f>
        <v>984.25023318189392</v>
      </c>
      <c r="H41" s="605"/>
    </row>
    <row r="42" spans="2:8">
      <c r="B42" s="559" t="s">
        <v>337</v>
      </c>
      <c r="C42" s="565"/>
      <c r="D42" s="566"/>
      <c r="E42" s="566"/>
      <c r="F42" s="566"/>
    </row>
    <row r="43" spans="2:8">
      <c r="B43" s="559" t="s">
        <v>338</v>
      </c>
      <c r="C43" s="565"/>
      <c r="D43" s="566"/>
      <c r="E43" s="566"/>
      <c r="F43" s="566"/>
    </row>
    <row r="44" spans="2:8">
      <c r="B44" s="559" t="s">
        <v>318</v>
      </c>
      <c r="C44" s="565"/>
      <c r="D44" s="566"/>
      <c r="E44" s="566"/>
      <c r="F44" s="566"/>
    </row>
    <row r="45" spans="2:8">
      <c r="B45" s="559" t="s">
        <v>319</v>
      </c>
      <c r="C45" s="565"/>
      <c r="D45" s="566"/>
      <c r="E45" s="566"/>
      <c r="F45" s="566"/>
    </row>
    <row r="46" spans="2:8">
      <c r="B46" s="559" t="s">
        <v>320</v>
      </c>
      <c r="C46" s="565"/>
      <c r="D46" s="566"/>
      <c r="E46" s="566"/>
      <c r="F46" s="566"/>
    </row>
    <row r="47" spans="2:8">
      <c r="B47" s="559" t="s">
        <v>321</v>
      </c>
      <c r="C47" s="565"/>
      <c r="D47" s="566"/>
      <c r="E47" s="566"/>
      <c r="F47" s="566"/>
    </row>
    <row r="48" spans="2:8">
      <c r="B48" s="559" t="s">
        <v>322</v>
      </c>
      <c r="C48" s="565"/>
      <c r="D48" s="566"/>
      <c r="E48" s="566"/>
      <c r="F48" s="566"/>
    </row>
    <row r="49" spans="2:8">
      <c r="B49" s="559" t="s">
        <v>323</v>
      </c>
      <c r="C49" s="555"/>
      <c r="D49" s="329"/>
      <c r="E49" s="329"/>
      <c r="F49" s="566"/>
    </row>
    <row r="50" spans="2:8">
      <c r="B50" s="559" t="s">
        <v>324</v>
      </c>
      <c r="C50" s="555"/>
      <c r="D50" s="329"/>
      <c r="E50" s="329"/>
      <c r="F50" s="566"/>
    </row>
    <row r="51" spans="2:8">
      <c r="B51" s="559" t="s">
        <v>339</v>
      </c>
      <c r="C51" s="555"/>
      <c r="D51" s="329"/>
      <c r="E51" s="329"/>
      <c r="F51" s="566"/>
    </row>
    <row r="52" spans="2:8">
      <c r="B52" s="559"/>
      <c r="C52" s="555"/>
      <c r="D52" s="329"/>
      <c r="E52" s="566"/>
    </row>
    <row r="53" spans="2:8">
      <c r="B53" s="567"/>
      <c r="C53" s="568"/>
      <c r="D53" s="569"/>
      <c r="E53" s="569"/>
      <c r="F53" s="603"/>
    </row>
    <row r="54" spans="2:8" ht="12.75" customHeight="1">
      <c r="B54" s="574" t="s">
        <v>18</v>
      </c>
      <c r="C54" s="1129" t="s">
        <v>178</v>
      </c>
      <c r="D54" s="1131" t="s">
        <v>30</v>
      </c>
      <c r="E54" s="1131"/>
      <c r="F54" s="1132"/>
    </row>
    <row r="55" spans="2:8">
      <c r="B55" s="575" t="s">
        <v>165</v>
      </c>
      <c r="C55" s="1130"/>
      <c r="D55" s="576" t="s">
        <v>157</v>
      </c>
      <c r="E55" s="577" t="s">
        <v>0</v>
      </c>
      <c r="F55" s="578" t="s">
        <v>1</v>
      </c>
    </row>
    <row r="56" spans="2:8">
      <c r="B56" s="572" t="s">
        <v>23</v>
      </c>
      <c r="C56" s="553">
        <v>7.5999999999999998E-2</v>
      </c>
      <c r="D56" s="554">
        <v>14.675391304347821</v>
      </c>
      <c r="E56" s="554">
        <v>2.1276519130434819</v>
      </c>
      <c r="F56" s="573">
        <v>16.803043217391302</v>
      </c>
      <c r="H56" s="605"/>
    </row>
    <row r="57" spans="2:8">
      <c r="B57" s="572" t="s">
        <v>27</v>
      </c>
      <c r="C57" s="553">
        <v>0.1178</v>
      </c>
      <c r="D57" s="554">
        <v>-4.7884401757745882E-15</v>
      </c>
      <c r="E57" s="554">
        <v>0</v>
      </c>
      <c r="F57" s="573">
        <v>-4.7884401757745882E-15</v>
      </c>
      <c r="H57" s="605"/>
    </row>
    <row r="58" spans="2:8">
      <c r="B58" s="572" t="s">
        <v>229</v>
      </c>
      <c r="C58" s="553">
        <v>0.2</v>
      </c>
      <c r="D58" s="554">
        <v>11.604482591711941</v>
      </c>
      <c r="E58" s="554">
        <v>7.885448869565197</v>
      </c>
      <c r="F58" s="573">
        <v>19.489931461277138</v>
      </c>
      <c r="H58" s="605"/>
    </row>
    <row r="59" spans="2:8">
      <c r="B59" s="572" t="s">
        <v>54</v>
      </c>
      <c r="C59" s="553">
        <v>0.28916900000000001</v>
      </c>
      <c r="D59" s="554">
        <v>8.5405217391304351</v>
      </c>
      <c r="E59" s="554">
        <v>115.04791243478263</v>
      </c>
      <c r="F59" s="573">
        <v>123.58843417391307</v>
      </c>
      <c r="H59" s="605"/>
    </row>
    <row r="60" spans="2:8">
      <c r="B60" s="572" t="s">
        <v>26</v>
      </c>
      <c r="C60" s="553">
        <v>0.1482</v>
      </c>
      <c r="D60" s="554">
        <v>2.3701684782608852</v>
      </c>
      <c r="E60" s="554">
        <v>7.0049195652186966E-2</v>
      </c>
      <c r="F60" s="573">
        <v>2.4402176739130721</v>
      </c>
      <c r="H60" s="605"/>
    </row>
    <row r="61" spans="2:8">
      <c r="B61" s="572" t="s">
        <v>22</v>
      </c>
      <c r="C61" s="553">
        <v>0.6</v>
      </c>
      <c r="D61" s="554">
        <v>3.6317924592391093</v>
      </c>
      <c r="E61" s="554">
        <v>3.3649575434782797</v>
      </c>
      <c r="F61" s="573">
        <v>6.9967500027173894</v>
      </c>
      <c r="H61" s="605"/>
    </row>
    <row r="62" spans="2:8">
      <c r="B62" s="572" t="s">
        <v>79</v>
      </c>
      <c r="C62" s="553" t="s">
        <v>316</v>
      </c>
      <c r="D62" s="554">
        <v>4.3264099121105196E-2</v>
      </c>
      <c r="E62" s="554">
        <v>5.8697008606269146E-15</v>
      </c>
      <c r="F62" s="573">
        <v>4.3264099121111066E-2</v>
      </c>
      <c r="H62" s="605"/>
    </row>
    <row r="63" spans="2:8">
      <c r="B63" s="572" t="s">
        <v>329</v>
      </c>
      <c r="C63" s="553">
        <v>0.5</v>
      </c>
      <c r="D63" s="554">
        <v>2.4503198827435151</v>
      </c>
      <c r="E63" s="554">
        <v>9.1888257161459084</v>
      </c>
      <c r="F63" s="573">
        <v>11.639145598889424</v>
      </c>
      <c r="H63" s="605"/>
    </row>
    <row r="64" spans="2:8">
      <c r="B64" s="583" t="s">
        <v>28</v>
      </c>
      <c r="C64" s="584"/>
      <c r="D64" s="585">
        <f t="shared" ref="D64:E64" si="1">SUM(D56:D63)</f>
        <v>43.3159405545548</v>
      </c>
      <c r="E64" s="585">
        <f t="shared" si="1"/>
        <v>137.68484567266768</v>
      </c>
      <c r="F64" s="586">
        <f>SUM(F56:F63)</f>
        <v>181.00078622722251</v>
      </c>
      <c r="H64" s="605"/>
    </row>
    <row r="65" spans="2:21" s="595" customFormat="1" ht="12.75" customHeight="1">
      <c r="B65" s="596"/>
      <c r="C65" s="597"/>
      <c r="D65" s="598"/>
      <c r="E65" s="598"/>
      <c r="F65" s="598"/>
      <c r="H65" s="605"/>
      <c r="L65" s="564"/>
      <c r="M65" s="564"/>
      <c r="N65" s="564"/>
      <c r="O65" s="564"/>
      <c r="P65" s="564"/>
      <c r="Q65" s="564"/>
      <c r="R65" s="564"/>
      <c r="S65" s="564"/>
      <c r="T65" s="564"/>
      <c r="U65" s="564"/>
    </row>
    <row r="66" spans="2:21">
      <c r="B66" s="587" t="s">
        <v>330</v>
      </c>
      <c r="C66" s="588"/>
      <c r="D66" s="589">
        <f>D41+D64</f>
        <v>555.40939964949189</v>
      </c>
      <c r="E66" s="589">
        <f t="shared" ref="E66:F66" si="2">E41+E64</f>
        <v>609.84161975962422</v>
      </c>
      <c r="F66" s="590">
        <f t="shared" si="2"/>
        <v>1165.2510194091165</v>
      </c>
      <c r="H66" s="605"/>
    </row>
    <row r="67" spans="2:21">
      <c r="C67" s="570"/>
    </row>
    <row r="68" spans="2:21">
      <c r="C68" s="570"/>
    </row>
    <row r="69" spans="2:21" ht="15.75">
      <c r="B69" s="551" t="s">
        <v>345</v>
      </c>
      <c r="C69" s="570"/>
    </row>
    <row r="70" spans="2:21">
      <c r="C70" s="570"/>
    </row>
    <row r="71" spans="2:21" ht="12.75" customHeight="1">
      <c r="B71" s="574"/>
      <c r="C71" s="1129" t="s">
        <v>178</v>
      </c>
      <c r="D71" s="1131" t="s">
        <v>30</v>
      </c>
      <c r="E71" s="1131"/>
      <c r="F71" s="1132"/>
    </row>
    <row r="72" spans="2:21">
      <c r="B72" s="575" t="s">
        <v>165</v>
      </c>
      <c r="C72" s="1130"/>
      <c r="D72" s="576" t="s">
        <v>157</v>
      </c>
      <c r="E72" s="577" t="s">
        <v>0</v>
      </c>
      <c r="F72" s="578" t="s">
        <v>1</v>
      </c>
    </row>
    <row r="73" spans="2:21">
      <c r="B73" s="591" t="s">
        <v>340</v>
      </c>
      <c r="C73" s="562">
        <v>0.1333</v>
      </c>
      <c r="D73" s="563">
        <v>7.9709347826087003</v>
      </c>
      <c r="E73" s="563"/>
      <c r="F73" s="592">
        <v>7.9709347826087003</v>
      </c>
      <c r="H73" s="605"/>
    </row>
    <row r="74" spans="2:21">
      <c r="B74" s="591"/>
      <c r="C74" s="562"/>
      <c r="D74" s="563"/>
      <c r="E74" s="563"/>
      <c r="F74" s="592"/>
      <c r="H74" s="605"/>
    </row>
    <row r="75" spans="2:21">
      <c r="B75" s="591" t="s">
        <v>44</v>
      </c>
      <c r="C75" s="562">
        <v>0.1333</v>
      </c>
      <c r="D75" s="563">
        <v>13.478271739130429</v>
      </c>
      <c r="E75" s="563"/>
      <c r="F75" s="592">
        <v>13.478271739130429</v>
      </c>
      <c r="H75" s="605"/>
    </row>
    <row r="76" spans="2:21">
      <c r="B76" s="591" t="s">
        <v>45</v>
      </c>
      <c r="C76" s="562">
        <v>0.1333</v>
      </c>
      <c r="D76" s="563">
        <v>14.706706521739131</v>
      </c>
      <c r="E76" s="563"/>
      <c r="F76" s="592">
        <v>14.706706521739131</v>
      </c>
      <c r="H76" s="605"/>
    </row>
    <row r="77" spans="2:21">
      <c r="B77" s="591" t="s">
        <v>57</v>
      </c>
      <c r="C77" s="562">
        <v>0.1333</v>
      </c>
      <c r="D77" s="563">
        <v>2.25701086956522</v>
      </c>
      <c r="E77" s="563"/>
      <c r="F77" s="592">
        <v>2.25701086956522</v>
      </c>
      <c r="H77" s="605"/>
    </row>
    <row r="78" spans="2:21">
      <c r="B78" s="591" t="s">
        <v>100</v>
      </c>
      <c r="C78" s="562">
        <v>0.1333</v>
      </c>
      <c r="D78" s="563">
        <v>6.4718043478260903</v>
      </c>
      <c r="E78" s="563"/>
      <c r="F78" s="592">
        <v>6.4718043478260903</v>
      </c>
      <c r="H78" s="605"/>
    </row>
    <row r="79" spans="2:21">
      <c r="B79" s="591" t="s">
        <v>304</v>
      </c>
      <c r="C79" s="562">
        <v>0.1333</v>
      </c>
      <c r="D79" s="563">
        <v>9.4252065217391294</v>
      </c>
      <c r="E79" s="563"/>
      <c r="F79" s="592">
        <v>9.4252065217391294</v>
      </c>
      <c r="H79" s="605"/>
    </row>
    <row r="80" spans="2:21">
      <c r="B80" s="591" t="s">
        <v>47</v>
      </c>
      <c r="C80" s="562">
        <v>0.23330000000000001</v>
      </c>
      <c r="D80" s="563">
        <v>50.192282608695649</v>
      </c>
      <c r="E80" s="563"/>
      <c r="F80" s="592">
        <v>50.192282608695649</v>
      </c>
      <c r="H80" s="605"/>
    </row>
    <row r="81" spans="2:8">
      <c r="B81" s="591" t="s">
        <v>305</v>
      </c>
      <c r="C81" s="562">
        <v>0.23330000000000001</v>
      </c>
      <c r="D81" s="563">
        <v>25.381510869565219</v>
      </c>
      <c r="E81" s="563"/>
      <c r="F81" s="592">
        <v>25.381510869565219</v>
      </c>
      <c r="H81" s="605"/>
    </row>
    <row r="82" spans="2:8">
      <c r="B82" s="591" t="s">
        <v>261</v>
      </c>
      <c r="C82" s="562">
        <v>0.23330000000000001</v>
      </c>
      <c r="D82" s="563">
        <v>47.368478260869573</v>
      </c>
      <c r="E82" s="563"/>
      <c r="F82" s="592">
        <v>47.368478260869573</v>
      </c>
      <c r="H82" s="605"/>
    </row>
    <row r="83" spans="2:8">
      <c r="B83" s="591" t="s">
        <v>51</v>
      </c>
      <c r="C83" s="562">
        <v>0.23330000000000001</v>
      </c>
      <c r="D83" s="563">
        <v>12.651923913043481</v>
      </c>
      <c r="E83" s="563"/>
      <c r="F83" s="592">
        <v>12.651923913043481</v>
      </c>
      <c r="H83" s="605"/>
    </row>
    <row r="84" spans="2:8">
      <c r="B84" s="591" t="s">
        <v>185</v>
      </c>
      <c r="C84" s="562">
        <v>0.2</v>
      </c>
      <c r="D84" s="563">
        <v>2.5251195652173899</v>
      </c>
      <c r="E84" s="563"/>
      <c r="F84" s="592">
        <v>2.5251195652173899</v>
      </c>
      <c r="H84" s="605"/>
    </row>
    <row r="85" spans="2:8">
      <c r="B85" s="591" t="s">
        <v>161</v>
      </c>
      <c r="C85" s="562">
        <v>0.2021</v>
      </c>
      <c r="D85" s="563">
        <v>47.606413043478263</v>
      </c>
      <c r="E85" s="563"/>
      <c r="F85" s="592">
        <v>47.606413043478263</v>
      </c>
      <c r="H85" s="605"/>
    </row>
    <row r="86" spans="2:8">
      <c r="B86" s="591" t="s">
        <v>306</v>
      </c>
      <c r="C86" s="562">
        <v>0.125</v>
      </c>
      <c r="D86" s="563">
        <v>3.96790217391304</v>
      </c>
      <c r="E86" s="563"/>
      <c r="F86" s="592">
        <v>3.96790217391304</v>
      </c>
      <c r="H86" s="605"/>
    </row>
    <row r="87" spans="2:8">
      <c r="B87" s="591" t="s">
        <v>307</v>
      </c>
      <c r="C87" s="562">
        <v>0.1</v>
      </c>
      <c r="D87" s="563">
        <v>11.46648913043478</v>
      </c>
      <c r="E87" s="563"/>
      <c r="F87" s="592">
        <v>11.46648913043478</v>
      </c>
      <c r="H87" s="605"/>
    </row>
    <row r="88" spans="2:8">
      <c r="B88" s="591" t="s">
        <v>308</v>
      </c>
      <c r="C88" s="562">
        <v>8.5599999999999996E-2</v>
      </c>
      <c r="D88" s="563">
        <v>56.411086956521743</v>
      </c>
      <c r="E88" s="563"/>
      <c r="F88" s="592">
        <v>56.411086956521743</v>
      </c>
      <c r="H88" s="605"/>
    </row>
    <row r="89" spans="2:8">
      <c r="B89" s="591" t="s">
        <v>33</v>
      </c>
      <c r="C89" s="562">
        <v>0.17</v>
      </c>
      <c r="D89" s="563">
        <v>3.8359239130434801</v>
      </c>
      <c r="E89" s="563"/>
      <c r="F89" s="592">
        <v>3.8359239130434801</v>
      </c>
      <c r="H89" s="605"/>
    </row>
    <row r="90" spans="2:8">
      <c r="B90" s="591" t="s">
        <v>309</v>
      </c>
      <c r="C90" s="562">
        <v>0.45900000000000002</v>
      </c>
      <c r="D90" s="563">
        <v>22.5910652173913</v>
      </c>
      <c r="E90" s="563"/>
      <c r="F90" s="592">
        <v>22.5910652173913</v>
      </c>
      <c r="H90" s="605"/>
    </row>
    <row r="91" spans="2:8">
      <c r="B91" s="591" t="s">
        <v>48</v>
      </c>
      <c r="C91" s="562">
        <v>0.31850000000000001</v>
      </c>
      <c r="D91" s="563"/>
      <c r="E91" s="563">
        <v>36.130217391304349</v>
      </c>
      <c r="F91" s="592">
        <v>36.130217391304349</v>
      </c>
      <c r="H91" s="605"/>
    </row>
    <row r="92" spans="2:8">
      <c r="B92" s="591" t="s">
        <v>36</v>
      </c>
      <c r="C92" s="562">
        <v>0.3</v>
      </c>
      <c r="D92" s="563"/>
      <c r="E92" s="563">
        <v>0.24280432659647</v>
      </c>
      <c r="F92" s="592">
        <v>0.24280432659647</v>
      </c>
      <c r="H92" s="605"/>
    </row>
    <row r="93" spans="2:8">
      <c r="B93" s="591" t="s">
        <v>38</v>
      </c>
      <c r="C93" s="562">
        <v>5.8799999999999998E-2</v>
      </c>
      <c r="D93" s="563">
        <v>2.9745652173913002</v>
      </c>
      <c r="E93" s="563">
        <v>8.136956521739E-2</v>
      </c>
      <c r="F93" s="592">
        <v>3.05593478260869</v>
      </c>
      <c r="H93" s="605"/>
    </row>
    <row r="94" spans="2:8">
      <c r="B94" s="591" t="s">
        <v>41</v>
      </c>
      <c r="C94" s="562">
        <v>0.255</v>
      </c>
      <c r="D94" s="563">
        <v>10.10951086956522</v>
      </c>
      <c r="E94" s="563">
        <v>30.121076086956521</v>
      </c>
      <c r="F94" s="592">
        <v>40.230586956521741</v>
      </c>
      <c r="H94" s="605"/>
    </row>
    <row r="95" spans="2:8">
      <c r="B95" s="591" t="s">
        <v>256</v>
      </c>
      <c r="C95" s="562">
        <v>0.6</v>
      </c>
      <c r="D95" s="563">
        <v>37.616086956521741</v>
      </c>
      <c r="E95" s="563"/>
      <c r="F95" s="592">
        <v>37.616086956521741</v>
      </c>
      <c r="H95" s="605"/>
    </row>
    <row r="96" spans="2:8">
      <c r="B96" s="591" t="s">
        <v>163</v>
      </c>
      <c r="C96" s="562">
        <v>0.37</v>
      </c>
      <c r="D96" s="563">
        <v>4.0910978260869602</v>
      </c>
      <c r="E96" s="563"/>
      <c r="F96" s="592">
        <v>4.0910978260869602</v>
      </c>
      <c r="H96" s="605"/>
    </row>
    <row r="97" spans="2:8">
      <c r="B97" s="591" t="s">
        <v>101</v>
      </c>
      <c r="C97" s="562">
        <v>9.6799999999999997E-2</v>
      </c>
      <c r="D97" s="563">
        <v>12.32413043478261</v>
      </c>
      <c r="E97" s="563"/>
      <c r="F97" s="592">
        <v>12.32413043478261</v>
      </c>
      <c r="H97" s="605"/>
    </row>
    <row r="98" spans="2:8">
      <c r="B98" s="591" t="s">
        <v>58</v>
      </c>
      <c r="C98" s="562">
        <v>0.3</v>
      </c>
      <c r="D98" s="563">
        <v>7.92077173913043</v>
      </c>
      <c r="E98" s="563"/>
      <c r="F98" s="592">
        <v>7.92077173913043</v>
      </c>
      <c r="H98" s="605"/>
    </row>
    <row r="99" spans="2:8">
      <c r="B99" s="579" t="s">
        <v>317</v>
      </c>
      <c r="C99" s="580"/>
      <c r="D99" s="585">
        <f>SUM(D73:D98)</f>
        <v>413.34429347826085</v>
      </c>
      <c r="E99" s="585">
        <f t="shared" ref="E99:F99" si="3">SUM(E73:E98)</f>
        <v>66.575467370074733</v>
      </c>
      <c r="F99" s="586">
        <f t="shared" si="3"/>
        <v>479.91976084833561</v>
      </c>
      <c r="H99" s="605"/>
    </row>
    <row r="100" spans="2:8">
      <c r="B100" s="559" t="s">
        <v>102</v>
      </c>
    </row>
    <row r="101" spans="2:8">
      <c r="B101" s="559" t="s">
        <v>341</v>
      </c>
    </row>
    <row r="103" spans="2:8" ht="15.75">
      <c r="B103" s="551" t="s">
        <v>346</v>
      </c>
    </row>
    <row r="105" spans="2:8" ht="12.75" customHeight="1">
      <c r="B105" s="574"/>
      <c r="C105" s="1129" t="s">
        <v>178</v>
      </c>
      <c r="D105" s="1131" t="s">
        <v>30</v>
      </c>
      <c r="E105" s="1131"/>
      <c r="F105" s="1132"/>
    </row>
    <row r="106" spans="2:8">
      <c r="B106" s="575" t="s">
        <v>165</v>
      </c>
      <c r="C106" s="1130"/>
      <c r="D106" s="576" t="s">
        <v>157</v>
      </c>
      <c r="E106" s="577" t="s">
        <v>0</v>
      </c>
      <c r="F106" s="578" t="s">
        <v>1</v>
      </c>
    </row>
    <row r="107" spans="2:8">
      <c r="B107" s="593" t="s">
        <v>270</v>
      </c>
      <c r="C107" s="557">
        <v>0.32500000000000001</v>
      </c>
      <c r="D107" s="558">
        <v>0.2</v>
      </c>
      <c r="E107" s="558">
        <v>63.2</v>
      </c>
      <c r="F107" s="594">
        <v>63.400000000000006</v>
      </c>
      <c r="H107" s="605"/>
    </row>
    <row r="108" spans="2:8">
      <c r="B108" s="593"/>
      <c r="C108" s="557"/>
      <c r="D108" s="558"/>
      <c r="E108" s="558"/>
      <c r="F108" s="594"/>
      <c r="H108" s="605"/>
    </row>
    <row r="109" spans="2:8">
      <c r="B109" s="593" t="s">
        <v>269</v>
      </c>
      <c r="C109" s="557">
        <v>1</v>
      </c>
      <c r="D109" s="558">
        <v>34.200000000000003</v>
      </c>
      <c r="E109" s="558">
        <v>3.3</v>
      </c>
      <c r="F109" s="594">
        <v>37.5</v>
      </c>
      <c r="H109" s="605"/>
    </row>
    <row r="110" spans="2:8">
      <c r="B110" s="593" t="s">
        <v>186</v>
      </c>
      <c r="C110" s="557">
        <v>0.25</v>
      </c>
      <c r="D110" s="558">
        <v>21.4</v>
      </c>
      <c r="E110" s="558">
        <v>0.8</v>
      </c>
      <c r="F110" s="594">
        <v>22.2</v>
      </c>
      <c r="H110" s="605"/>
    </row>
    <row r="111" spans="2:8">
      <c r="B111" s="593" t="s">
        <v>271</v>
      </c>
      <c r="C111" s="557">
        <v>0.5</v>
      </c>
      <c r="D111" s="558">
        <v>9.1</v>
      </c>
      <c r="E111" s="558">
        <v>5.6</v>
      </c>
      <c r="F111" s="594">
        <v>14.7</v>
      </c>
      <c r="H111" s="605"/>
    </row>
    <row r="112" spans="2:8">
      <c r="B112" s="593" t="s">
        <v>299</v>
      </c>
      <c r="C112" s="557">
        <v>0.23549999999999999</v>
      </c>
      <c r="D112" s="558">
        <v>9.1</v>
      </c>
      <c r="E112" s="558">
        <v>1</v>
      </c>
      <c r="F112" s="594">
        <v>10.1</v>
      </c>
      <c r="H112" s="605"/>
    </row>
    <row r="113" spans="2:8">
      <c r="B113" s="593" t="s">
        <v>231</v>
      </c>
      <c r="C113" s="557">
        <v>0.6</v>
      </c>
      <c r="D113" s="558">
        <v>9.8000000000000007</v>
      </c>
      <c r="E113" s="558"/>
      <c r="F113" s="594">
        <v>9.8000000000000007</v>
      </c>
      <c r="H113" s="605"/>
    </row>
    <row r="114" spans="2:8">
      <c r="B114" s="593" t="s">
        <v>59</v>
      </c>
      <c r="C114" s="557">
        <v>0.05</v>
      </c>
      <c r="D114" s="558">
        <v>4</v>
      </c>
      <c r="E114" s="558"/>
      <c r="F114" s="594">
        <v>4</v>
      </c>
      <c r="H114" s="605"/>
    </row>
    <row r="115" spans="2:8">
      <c r="B115" s="593" t="s">
        <v>142</v>
      </c>
      <c r="C115" s="557">
        <v>0.18329999999999999</v>
      </c>
      <c r="D115" s="558"/>
      <c r="E115" s="558">
        <v>2.6</v>
      </c>
      <c r="F115" s="594">
        <v>2.6</v>
      </c>
      <c r="H115" s="605"/>
    </row>
    <row r="116" spans="2:8">
      <c r="B116" s="593" t="s">
        <v>64</v>
      </c>
      <c r="C116" s="557">
        <v>0.25</v>
      </c>
      <c r="D116" s="558">
        <v>1.2</v>
      </c>
      <c r="E116" s="558"/>
      <c r="F116" s="594">
        <v>1.2</v>
      </c>
      <c r="H116" s="605"/>
    </row>
    <row r="117" spans="2:8">
      <c r="B117" s="593" t="s">
        <v>187</v>
      </c>
      <c r="C117" s="557">
        <v>0.25</v>
      </c>
      <c r="D117" s="558">
        <v>0.4</v>
      </c>
      <c r="E117" s="558"/>
      <c r="F117" s="594">
        <v>0.4</v>
      </c>
      <c r="H117" s="605"/>
    </row>
    <row r="118" spans="2:8">
      <c r="B118" s="593" t="s">
        <v>342</v>
      </c>
      <c r="C118" s="557">
        <v>0.15</v>
      </c>
      <c r="D118" s="558">
        <v>0</v>
      </c>
      <c r="E118" s="558"/>
      <c r="F118" s="594">
        <v>0</v>
      </c>
      <c r="H118" s="605"/>
    </row>
    <row r="119" spans="2:8">
      <c r="B119" s="579" t="s">
        <v>317</v>
      </c>
      <c r="C119" s="580"/>
      <c r="D119" s="581">
        <f>SUM(D107:D118)</f>
        <v>89.4</v>
      </c>
      <c r="E119" s="581">
        <f t="shared" ref="E119:F119" si="4">SUM(E107:E118)</f>
        <v>76.499999999999986</v>
      </c>
      <c r="F119" s="582">
        <f t="shared" si="4"/>
        <v>165.9</v>
      </c>
      <c r="H119" s="605"/>
    </row>
    <row r="120" spans="2:8">
      <c r="B120" s="559" t="s">
        <v>273</v>
      </c>
      <c r="C120" s="559"/>
      <c r="D120" s="560"/>
      <c r="E120" s="560"/>
      <c r="F120" s="560"/>
    </row>
    <row r="121" spans="2:8">
      <c r="B121" s="559" t="s">
        <v>343</v>
      </c>
      <c r="C121" s="561"/>
      <c r="D121" s="561"/>
      <c r="E121" s="571"/>
      <c r="F121" s="571"/>
    </row>
    <row r="122" spans="2:8">
      <c r="B122" s="559"/>
      <c r="C122" s="561"/>
      <c r="D122" s="561"/>
      <c r="E122" s="571"/>
      <c r="F122" s="571"/>
    </row>
    <row r="123" spans="2:8">
      <c r="B123" s="599" t="s">
        <v>331</v>
      </c>
      <c r="C123" s="600"/>
      <c r="D123" s="601">
        <f>D99+D119</f>
        <v>502.74429347826083</v>
      </c>
      <c r="E123" s="601">
        <f>E99+E119</f>
        <v>143.0754673700747</v>
      </c>
      <c r="F123" s="602">
        <f>F99+F119</f>
        <v>645.81976084833559</v>
      </c>
      <c r="H123" s="605"/>
    </row>
    <row r="126" spans="2:8">
      <c r="B126" s="564" t="s">
        <v>178</v>
      </c>
      <c r="D126" s="604"/>
      <c r="E126" s="604"/>
      <c r="F126" s="604"/>
    </row>
  </sheetData>
  <mergeCells count="8">
    <mergeCell ref="C105:C106"/>
    <mergeCell ref="D105:F105"/>
    <mergeCell ref="C5:C6"/>
    <mergeCell ref="D5:F5"/>
    <mergeCell ref="C54:C55"/>
    <mergeCell ref="D54:F54"/>
    <mergeCell ref="C71:C72"/>
    <mergeCell ref="D71:F71"/>
  </mergeCells>
  <pageMargins left="0.70866141732283472" right="0.70866141732283472" top="0.74803149606299213" bottom="0.74803149606299213" header="0.31496062992125984" footer="0.31496062992125984"/>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125"/>
  <sheetViews>
    <sheetView topLeftCell="A105" zoomScaleNormal="100" workbookViewId="0">
      <selection activeCell="J141" sqref="J141"/>
    </sheetView>
  </sheetViews>
  <sheetFormatPr defaultColWidth="9.140625" defaultRowHeight="12.75"/>
  <cols>
    <col min="1" max="1" width="9.140625" style="564"/>
    <col min="2" max="2" width="40.140625" style="564" customWidth="1"/>
    <col min="3" max="5" width="10.42578125" style="564" customWidth="1"/>
    <col min="6" max="6" width="10.85546875" style="564" customWidth="1"/>
    <col min="7" max="16384" width="9.140625" style="564"/>
  </cols>
  <sheetData>
    <row r="2" spans="2:6" ht="15.75">
      <c r="B2" s="551" t="s">
        <v>311</v>
      </c>
      <c r="C2" s="552"/>
      <c r="D2" s="552"/>
      <c r="E2" s="552"/>
      <c r="F2" s="552"/>
    </row>
    <row r="3" spans="2:6">
      <c r="B3" s="552"/>
      <c r="C3" s="552"/>
      <c r="D3" s="552"/>
      <c r="E3" s="552"/>
      <c r="F3" s="552"/>
    </row>
    <row r="4" spans="2:6" ht="12.75" customHeight="1">
      <c r="B4" s="574" t="s">
        <v>177</v>
      </c>
      <c r="C4" s="1129" t="s">
        <v>178</v>
      </c>
      <c r="D4" s="1131" t="s">
        <v>30</v>
      </c>
      <c r="E4" s="1131"/>
      <c r="F4" s="1132"/>
    </row>
    <row r="5" spans="2:6">
      <c r="B5" s="575" t="s">
        <v>165</v>
      </c>
      <c r="C5" s="1130"/>
      <c r="D5" s="576" t="s">
        <v>157</v>
      </c>
      <c r="E5" s="577" t="s">
        <v>0</v>
      </c>
      <c r="F5" s="578" t="s">
        <v>1</v>
      </c>
    </row>
    <row r="6" spans="2:6">
      <c r="B6" s="572" t="s">
        <v>173</v>
      </c>
      <c r="C6" s="553">
        <v>0.85</v>
      </c>
      <c r="D6" s="554">
        <v>6.6108901531785849</v>
      </c>
      <c r="E6" s="554">
        <v>7.3196171537582533</v>
      </c>
      <c r="F6" s="573">
        <v>13.930507306936839</v>
      </c>
    </row>
    <row r="7" spans="2:6">
      <c r="B7" s="572" t="s">
        <v>21</v>
      </c>
      <c r="C7" s="553">
        <v>0.32700000000000001</v>
      </c>
      <c r="D7" s="554">
        <v>3.9315787137945626</v>
      </c>
      <c r="E7" s="554">
        <v>0.41516737364835221</v>
      </c>
      <c r="F7" s="573">
        <v>4.3467460874429147</v>
      </c>
    </row>
    <row r="8" spans="2:6">
      <c r="B8" s="572" t="s">
        <v>74</v>
      </c>
      <c r="C8" s="553">
        <v>0.45</v>
      </c>
      <c r="D8" s="554">
        <v>21.97070220194918</v>
      </c>
      <c r="E8" s="554">
        <v>4.8634472855934137</v>
      </c>
      <c r="F8" s="573">
        <v>26.834149487542593</v>
      </c>
    </row>
    <row r="9" spans="2:6">
      <c r="B9" s="572" t="s">
        <v>4</v>
      </c>
      <c r="C9" s="553">
        <v>0.65129999999999999</v>
      </c>
      <c r="D9" s="554">
        <v>3.1478097099436888</v>
      </c>
      <c r="E9" s="554">
        <v>4.3944567364175864</v>
      </c>
      <c r="F9" s="573">
        <v>7.5422664463612747</v>
      </c>
    </row>
    <row r="10" spans="2:6">
      <c r="B10" s="572" t="s">
        <v>11</v>
      </c>
      <c r="C10" s="553">
        <v>0.58899999999999997</v>
      </c>
      <c r="D10" s="554">
        <v>1.4312022236895658</v>
      </c>
      <c r="E10" s="554">
        <v>0</v>
      </c>
      <c r="F10" s="573">
        <v>1.4312022236895658</v>
      </c>
    </row>
    <row r="11" spans="2:6">
      <c r="B11" s="572" t="s">
        <v>71</v>
      </c>
      <c r="C11" s="553">
        <v>0.36660500000000001</v>
      </c>
      <c r="D11" s="554">
        <v>50.148021978120887</v>
      </c>
      <c r="E11" s="554">
        <v>0</v>
      </c>
      <c r="F11" s="573">
        <v>50.148021978120887</v>
      </c>
    </row>
    <row r="12" spans="2:6">
      <c r="B12" s="572" t="s">
        <v>3</v>
      </c>
      <c r="C12" s="553">
        <v>0.7</v>
      </c>
      <c r="D12" s="554">
        <v>63.459700549153837</v>
      </c>
      <c r="E12" s="554">
        <v>33.204987351780233</v>
      </c>
      <c r="F12" s="573">
        <v>96.664687900934069</v>
      </c>
    </row>
    <row r="13" spans="2:6">
      <c r="B13" s="572" t="s">
        <v>15</v>
      </c>
      <c r="C13" s="553" t="s">
        <v>107</v>
      </c>
      <c r="D13" s="554">
        <v>6.0194015058979691</v>
      </c>
      <c r="E13" s="554">
        <v>1.2396674286373601</v>
      </c>
      <c r="F13" s="573">
        <v>7.2590689345353292</v>
      </c>
    </row>
    <row r="14" spans="2:6">
      <c r="B14" s="572" t="s">
        <v>24</v>
      </c>
      <c r="C14" s="553" t="s">
        <v>85</v>
      </c>
      <c r="D14" s="554">
        <v>-8.7840073846219939E-8</v>
      </c>
      <c r="E14" s="554">
        <v>0</v>
      </c>
      <c r="F14" s="573">
        <v>-8.7840073846219939E-8</v>
      </c>
    </row>
    <row r="15" spans="2:6" ht="12.75" customHeight="1">
      <c r="B15" s="572" t="s">
        <v>12</v>
      </c>
      <c r="C15" s="553">
        <v>0.1988</v>
      </c>
      <c r="D15" s="554">
        <v>0.30250521436703798</v>
      </c>
      <c r="E15" s="554">
        <v>1.5313974723626298</v>
      </c>
      <c r="F15" s="573">
        <v>1.8339026867296677</v>
      </c>
    </row>
    <row r="16" spans="2:6">
      <c r="B16" s="572" t="s">
        <v>17</v>
      </c>
      <c r="C16" s="553">
        <v>0.55300000000000005</v>
      </c>
      <c r="D16" s="554">
        <v>18.468433035725273</v>
      </c>
      <c r="E16" s="554">
        <v>16.063381065912083</v>
      </c>
      <c r="F16" s="573">
        <v>34.531814101637352</v>
      </c>
    </row>
    <row r="17" spans="2:6">
      <c r="B17" s="572" t="s">
        <v>13</v>
      </c>
      <c r="C17" s="553" t="s">
        <v>87</v>
      </c>
      <c r="D17" s="554">
        <v>27.06564835149452</v>
      </c>
      <c r="E17" s="554">
        <v>65.062167384802152</v>
      </c>
      <c r="F17" s="573">
        <v>92.127815736296668</v>
      </c>
    </row>
    <row r="18" spans="2:6">
      <c r="B18" s="572" t="s">
        <v>16</v>
      </c>
      <c r="C18" s="553">
        <v>0.43969999999999998</v>
      </c>
      <c r="D18" s="554">
        <v>9.9296929948681374</v>
      </c>
      <c r="E18" s="554">
        <v>12.738970692076911</v>
      </c>
      <c r="F18" s="573">
        <v>22.668663686945049</v>
      </c>
    </row>
    <row r="19" spans="2:6">
      <c r="B19" s="572" t="s">
        <v>218</v>
      </c>
      <c r="C19" s="553">
        <v>0.64</v>
      </c>
      <c r="D19" s="554">
        <v>20.557468470675811</v>
      </c>
      <c r="E19" s="554">
        <v>1.5831524945164757</v>
      </c>
      <c r="F19" s="573">
        <v>22.140620965192287</v>
      </c>
    </row>
    <row r="20" spans="2:6">
      <c r="B20" s="572" t="s">
        <v>77</v>
      </c>
      <c r="C20" s="553">
        <v>0.2</v>
      </c>
      <c r="D20" s="554">
        <v>1.8695186302005664</v>
      </c>
      <c r="E20" s="554">
        <v>2.073499121054954</v>
      </c>
      <c r="F20" s="573">
        <v>3.9430177512555202</v>
      </c>
    </row>
    <row r="21" spans="2:6">
      <c r="B21" s="572" t="s">
        <v>90</v>
      </c>
      <c r="C21" s="553" t="s">
        <v>92</v>
      </c>
      <c r="D21" s="554">
        <v>8.4322220971260649</v>
      </c>
      <c r="E21" s="554">
        <v>1.1832230217692348</v>
      </c>
      <c r="F21" s="573">
        <v>9.6154451188953001</v>
      </c>
    </row>
    <row r="22" spans="2:6">
      <c r="B22" s="572" t="s">
        <v>20</v>
      </c>
      <c r="C22" s="553" t="s">
        <v>89</v>
      </c>
      <c r="D22" s="554">
        <v>63.414670903436885</v>
      </c>
      <c r="E22" s="554">
        <v>15.465508670758249</v>
      </c>
      <c r="F22" s="573">
        <v>78.880179574195139</v>
      </c>
    </row>
    <row r="23" spans="2:6">
      <c r="B23" s="572" t="s">
        <v>9</v>
      </c>
      <c r="C23" s="553" t="s">
        <v>91</v>
      </c>
      <c r="D23" s="554">
        <v>29.840969565806308</v>
      </c>
      <c r="E23" s="554">
        <v>82.304503450769218</v>
      </c>
      <c r="F23" s="573">
        <v>112.14547301657552</v>
      </c>
    </row>
    <row r="24" spans="2:6">
      <c r="B24" s="572" t="s">
        <v>5</v>
      </c>
      <c r="C24" s="553">
        <v>0.33310000000000001</v>
      </c>
      <c r="D24" s="554">
        <v>28.48301862480767</v>
      </c>
      <c r="E24" s="554">
        <v>0.22646080216484354</v>
      </c>
      <c r="F24" s="573">
        <v>28.709479426972514</v>
      </c>
    </row>
    <row r="25" spans="2:6">
      <c r="B25" s="572" t="s">
        <v>52</v>
      </c>
      <c r="C25" s="553" t="s">
        <v>235</v>
      </c>
      <c r="D25" s="554">
        <v>6.3155824176923074</v>
      </c>
      <c r="E25" s="554">
        <v>27.211643725285729</v>
      </c>
      <c r="F25" s="573">
        <v>33.527226142978037</v>
      </c>
    </row>
    <row r="26" spans="2:6">
      <c r="B26" s="572" t="s">
        <v>2</v>
      </c>
      <c r="C26" s="553" t="s">
        <v>314</v>
      </c>
      <c r="D26" s="554">
        <v>24.761358991051612</v>
      </c>
      <c r="E26" s="554">
        <v>8.0347210214615323</v>
      </c>
      <c r="F26" s="573">
        <v>32.796080012513144</v>
      </c>
    </row>
    <row r="27" spans="2:6">
      <c r="B27" s="572" t="s">
        <v>93</v>
      </c>
      <c r="C27" s="553">
        <v>0.41499999999999998</v>
      </c>
      <c r="D27" s="554">
        <v>2.6755312115800643E-5</v>
      </c>
      <c r="E27" s="554">
        <v>-1.6986486153881871E-3</v>
      </c>
      <c r="F27" s="573">
        <v>-1.6718933032723864E-3</v>
      </c>
    </row>
    <row r="28" spans="2:6">
      <c r="B28" s="572" t="s">
        <v>73</v>
      </c>
      <c r="C28" s="553">
        <v>0.30580000000000002</v>
      </c>
      <c r="D28" s="554">
        <v>12.004101304868128</v>
      </c>
      <c r="E28" s="554">
        <v>164.10849960447257</v>
      </c>
      <c r="F28" s="573">
        <v>176.1126009093407</v>
      </c>
    </row>
    <row r="29" spans="2:6">
      <c r="B29" s="572" t="s">
        <v>72</v>
      </c>
      <c r="C29" s="553">
        <v>0.30580000000000002</v>
      </c>
      <c r="D29" s="554">
        <v>39.956549450758239</v>
      </c>
      <c r="E29" s="554">
        <v>0</v>
      </c>
      <c r="F29" s="573">
        <v>39.956549450758239</v>
      </c>
    </row>
    <row r="30" spans="2:6">
      <c r="B30" s="572" t="s">
        <v>179</v>
      </c>
      <c r="C30" s="553">
        <v>0.58840000000000003</v>
      </c>
      <c r="D30" s="554">
        <v>50.374615384725246</v>
      </c>
      <c r="E30" s="554">
        <v>0</v>
      </c>
      <c r="F30" s="573">
        <v>50.374615384725246</v>
      </c>
    </row>
    <row r="31" spans="2:6">
      <c r="B31" s="572" t="s">
        <v>75</v>
      </c>
      <c r="C31" s="553" t="s">
        <v>315</v>
      </c>
      <c r="D31" s="554">
        <v>-3.1936217772874021E-10</v>
      </c>
      <c r="E31" s="554">
        <v>2.329307714284579E-3</v>
      </c>
      <c r="F31" s="573">
        <v>2.3293073949224013E-3</v>
      </c>
    </row>
    <row r="32" spans="2:6">
      <c r="B32" s="572" t="s">
        <v>225</v>
      </c>
      <c r="C32" s="553" t="s">
        <v>316</v>
      </c>
      <c r="D32" s="554">
        <v>9.650649467604385</v>
      </c>
      <c r="E32" s="554">
        <v>8.3777088570879155</v>
      </c>
      <c r="F32" s="573">
        <v>18.028358324692299</v>
      </c>
    </row>
    <row r="33" spans="2:6">
      <c r="B33" s="572" t="s">
        <v>10</v>
      </c>
      <c r="C33" s="553">
        <v>0.18</v>
      </c>
      <c r="D33" s="554">
        <v>2.8079530446129746</v>
      </c>
      <c r="E33" s="554">
        <v>0.40893467025275149</v>
      </c>
      <c r="F33" s="573">
        <v>3.216887714865726</v>
      </c>
    </row>
    <row r="34" spans="2:6">
      <c r="B34" s="572" t="s">
        <v>6</v>
      </c>
      <c r="C34" s="553">
        <v>0.41499999999999998</v>
      </c>
      <c r="D34" s="554">
        <v>14.247414062434068</v>
      </c>
      <c r="E34" s="554">
        <v>1.3809367363076972</v>
      </c>
      <c r="F34" s="573">
        <v>15.628350798741765</v>
      </c>
    </row>
    <row r="35" spans="2:6">
      <c r="B35" s="572" t="s">
        <v>174</v>
      </c>
      <c r="C35" s="553">
        <v>0.28849999999999998</v>
      </c>
      <c r="D35" s="554">
        <v>8.6740439557582363</v>
      </c>
      <c r="E35" s="554">
        <v>0</v>
      </c>
      <c r="F35" s="573">
        <v>8.6740439557582363</v>
      </c>
    </row>
    <row r="36" spans="2:6">
      <c r="B36" s="572" t="s">
        <v>7</v>
      </c>
      <c r="C36" s="553">
        <v>0.53200000000000003</v>
      </c>
      <c r="D36" s="554">
        <v>4.5485532306440968</v>
      </c>
      <c r="E36" s="554">
        <v>2.824621615549459</v>
      </c>
      <c r="F36" s="573">
        <v>7.3731748461935558</v>
      </c>
    </row>
    <row r="37" spans="2:6">
      <c r="B37" s="572" t="s">
        <v>76</v>
      </c>
      <c r="C37" s="553">
        <v>0.59599999999999997</v>
      </c>
      <c r="D37" s="554">
        <v>7.2335215951363336</v>
      </c>
      <c r="E37" s="554">
        <v>0.1725210768022073</v>
      </c>
      <c r="F37" s="573">
        <v>7.4060426719385406</v>
      </c>
    </row>
    <row r="38" spans="2:6">
      <c r="B38" s="572" t="s">
        <v>175</v>
      </c>
      <c r="C38" s="553">
        <v>0.45750000000000002</v>
      </c>
      <c r="D38" s="554">
        <v>1.3044494765949468</v>
      </c>
      <c r="E38" s="554">
        <v>2.4676652199011007</v>
      </c>
      <c r="F38" s="573">
        <v>3.7721146964960477</v>
      </c>
    </row>
    <row r="39" spans="2:6">
      <c r="B39" s="572" t="s">
        <v>14</v>
      </c>
      <c r="C39" s="553">
        <v>0.34570000000000001</v>
      </c>
      <c r="D39" s="554">
        <v>50.413960164450557</v>
      </c>
      <c r="E39" s="554">
        <v>66.831141000164834</v>
      </c>
      <c r="F39" s="573">
        <v>117.24510116461539</v>
      </c>
    </row>
    <row r="40" spans="2:6">
      <c r="B40" s="579" t="s">
        <v>327</v>
      </c>
      <c r="C40" s="580"/>
      <c r="D40" s="581">
        <v>597.37623413772053</v>
      </c>
      <c r="E40" s="581">
        <v>531.48863169240644</v>
      </c>
      <c r="F40" s="582">
        <v>1128.8648658301267</v>
      </c>
    </row>
    <row r="41" spans="2:6">
      <c r="B41" s="559" t="s">
        <v>335</v>
      </c>
      <c r="C41" s="565"/>
      <c r="D41" s="566"/>
      <c r="E41" s="566"/>
      <c r="F41" s="566"/>
    </row>
    <row r="42" spans="2:6">
      <c r="B42" s="559" t="s">
        <v>334</v>
      </c>
      <c r="C42" s="565"/>
      <c r="D42" s="566"/>
      <c r="E42" s="566"/>
      <c r="F42" s="566"/>
    </row>
    <row r="43" spans="2:6">
      <c r="B43" s="559" t="s">
        <v>333</v>
      </c>
      <c r="C43" s="565"/>
      <c r="D43" s="566"/>
      <c r="E43" s="566"/>
      <c r="F43" s="566"/>
    </row>
    <row r="44" spans="2:6">
      <c r="B44" s="559" t="s">
        <v>332</v>
      </c>
      <c r="C44" s="565"/>
      <c r="D44" s="566"/>
      <c r="E44" s="566"/>
      <c r="F44" s="566"/>
    </row>
    <row r="45" spans="2:6">
      <c r="B45" s="559" t="s">
        <v>318</v>
      </c>
      <c r="C45" s="565"/>
      <c r="D45" s="566"/>
      <c r="E45" s="566"/>
      <c r="F45" s="566"/>
    </row>
    <row r="46" spans="2:6">
      <c r="B46" s="559" t="s">
        <v>319</v>
      </c>
      <c r="C46" s="565"/>
      <c r="D46" s="566"/>
      <c r="E46" s="566"/>
      <c r="F46" s="566"/>
    </row>
    <row r="47" spans="2:6">
      <c r="B47" s="559" t="s">
        <v>320</v>
      </c>
      <c r="C47" s="565"/>
      <c r="D47" s="566"/>
      <c r="E47" s="566"/>
      <c r="F47" s="566"/>
    </row>
    <row r="48" spans="2:6">
      <c r="B48" s="559" t="s">
        <v>321</v>
      </c>
      <c r="C48" s="555"/>
      <c r="D48" s="329"/>
      <c r="E48" s="329"/>
      <c r="F48" s="566"/>
    </row>
    <row r="49" spans="2:6">
      <c r="B49" s="559" t="s">
        <v>322</v>
      </c>
      <c r="C49" s="555"/>
      <c r="D49" s="329"/>
      <c r="E49" s="329"/>
      <c r="F49" s="566"/>
    </row>
    <row r="50" spans="2:6">
      <c r="B50" s="559" t="s">
        <v>323</v>
      </c>
      <c r="C50" s="555"/>
      <c r="D50" s="329"/>
      <c r="E50" s="329"/>
      <c r="F50" s="566"/>
    </row>
    <row r="51" spans="2:6">
      <c r="B51" s="559" t="s">
        <v>324</v>
      </c>
      <c r="C51" s="556"/>
      <c r="D51" s="552"/>
      <c r="E51" s="552"/>
      <c r="F51" s="552"/>
    </row>
    <row r="52" spans="2:6">
      <c r="B52" s="559" t="s">
        <v>325</v>
      </c>
      <c r="C52" s="555"/>
      <c r="D52" s="329"/>
      <c r="E52" s="329"/>
      <c r="F52" s="566"/>
    </row>
    <row r="53" spans="2:6">
      <c r="B53" s="559" t="s">
        <v>326</v>
      </c>
      <c r="C53" s="555"/>
      <c r="D53" s="329"/>
      <c r="E53" s="329"/>
      <c r="F53" s="566"/>
    </row>
    <row r="54" spans="2:6">
      <c r="B54" s="559"/>
      <c r="C54" s="555"/>
      <c r="D54" s="329" t="s">
        <v>336</v>
      </c>
      <c r="E54" s="566"/>
    </row>
    <row r="55" spans="2:6">
      <c r="B55" s="559"/>
      <c r="C55" s="555"/>
      <c r="D55" s="329"/>
      <c r="E55" s="566"/>
    </row>
    <row r="56" spans="2:6">
      <c r="B56" s="567"/>
      <c r="C56" s="568"/>
      <c r="D56" s="569"/>
      <c r="E56" s="569"/>
      <c r="F56" s="603"/>
    </row>
    <row r="57" spans="2:6" ht="12.75" customHeight="1">
      <c r="B57" s="574" t="s">
        <v>18</v>
      </c>
      <c r="C57" s="1129" t="s">
        <v>178</v>
      </c>
      <c r="D57" s="1131" t="s">
        <v>30</v>
      </c>
      <c r="E57" s="1131"/>
      <c r="F57" s="1132"/>
    </row>
    <row r="58" spans="2:6">
      <c r="B58" s="575" t="s">
        <v>165</v>
      </c>
      <c r="C58" s="1130"/>
      <c r="D58" s="576" t="s">
        <v>157</v>
      </c>
      <c r="E58" s="577" t="s">
        <v>0</v>
      </c>
      <c r="F58" s="578" t="s">
        <v>1</v>
      </c>
    </row>
    <row r="59" spans="2:6">
      <c r="B59" s="572" t="s">
        <v>23</v>
      </c>
      <c r="C59" s="553">
        <v>7.5999999999999998E-2</v>
      </c>
      <c r="D59" s="554">
        <v>14.079923076692307</v>
      </c>
      <c r="E59" s="554">
        <v>2.0640428350000066</v>
      </c>
      <c r="F59" s="573">
        <v>16.143965911692312</v>
      </c>
    </row>
    <row r="60" spans="2:6">
      <c r="B60" s="572" t="s">
        <v>27</v>
      </c>
      <c r="C60" s="553">
        <v>0.1178</v>
      </c>
      <c r="D60" s="554">
        <v>2.7820217436218737E-11</v>
      </c>
      <c r="E60" s="554">
        <v>0</v>
      </c>
      <c r="F60" s="573">
        <v>2.7820217436218737E-11</v>
      </c>
    </row>
    <row r="61" spans="2:6">
      <c r="B61" s="572" t="s">
        <v>229</v>
      </c>
      <c r="C61" s="553">
        <v>0.2</v>
      </c>
      <c r="D61" s="554">
        <v>17.914725274582423</v>
      </c>
      <c r="E61" s="554">
        <v>12.279334131857153</v>
      </c>
      <c r="F61" s="573">
        <v>30.194059406439578</v>
      </c>
    </row>
    <row r="62" spans="2:6">
      <c r="B62" s="572" t="s">
        <v>54</v>
      </c>
      <c r="C62" s="553">
        <v>0.28916900000000001</v>
      </c>
      <c r="D62" s="554">
        <v>8.1306813186373681</v>
      </c>
      <c r="E62" s="554">
        <v>108.34351146150549</v>
      </c>
      <c r="F62" s="573">
        <v>116.47419278014286</v>
      </c>
    </row>
    <row r="63" spans="2:6">
      <c r="B63" s="572" t="s">
        <v>26</v>
      </c>
      <c r="C63" s="553">
        <v>0.1482</v>
      </c>
      <c r="D63" s="554">
        <v>2.2556911916373559</v>
      </c>
      <c r="E63" s="554">
        <v>3.287692303296022E-2</v>
      </c>
      <c r="F63" s="573">
        <v>2.2885681146703161</v>
      </c>
    </row>
    <row r="64" spans="2:6">
      <c r="B64" s="572" t="s">
        <v>22</v>
      </c>
      <c r="C64" s="553">
        <v>0.6</v>
      </c>
      <c r="D64" s="554">
        <v>5.7262136847747431</v>
      </c>
      <c r="E64" s="554">
        <v>4.7510359340879065</v>
      </c>
      <c r="F64" s="573">
        <v>10.47724961886265</v>
      </c>
    </row>
    <row r="65" spans="2:21">
      <c r="B65" s="572" t="s">
        <v>79</v>
      </c>
      <c r="C65" s="553" t="s">
        <v>328</v>
      </c>
      <c r="D65" s="554">
        <v>9.0091915173862877E-2</v>
      </c>
      <c r="E65" s="554">
        <v>0.54567803299999196</v>
      </c>
      <c r="F65" s="573">
        <v>0.63576994817385479</v>
      </c>
    </row>
    <row r="66" spans="2:21">
      <c r="B66" s="572" t="s">
        <v>329</v>
      </c>
      <c r="C66" s="553">
        <v>0.5</v>
      </c>
      <c r="D66" s="554">
        <v>2.2773986027105733</v>
      </c>
      <c r="E66" s="554">
        <v>8.6984052175627244</v>
      </c>
      <c r="F66" s="573">
        <v>10.975803820273297</v>
      </c>
    </row>
    <row r="67" spans="2:21">
      <c r="B67" s="583" t="s">
        <v>28</v>
      </c>
      <c r="C67" s="584"/>
      <c r="D67" s="585">
        <v>50.474725064236452</v>
      </c>
      <c r="E67" s="585">
        <v>136.71488453604624</v>
      </c>
      <c r="F67" s="586">
        <v>187.18960960028267</v>
      </c>
    </row>
    <row r="68" spans="2:21" s="595" customFormat="1" ht="12.75" customHeight="1">
      <c r="B68" s="596"/>
      <c r="C68" s="597"/>
      <c r="D68" s="598"/>
      <c r="E68" s="598"/>
      <c r="F68" s="598"/>
      <c r="L68" s="564"/>
      <c r="M68" s="564"/>
      <c r="N68" s="564"/>
      <c r="O68" s="564"/>
      <c r="P68" s="564"/>
      <c r="Q68" s="564"/>
      <c r="R68" s="564"/>
      <c r="S68" s="564"/>
      <c r="T68" s="564"/>
      <c r="U68" s="564"/>
    </row>
    <row r="69" spans="2:21">
      <c r="B69" s="587" t="s">
        <v>330</v>
      </c>
      <c r="C69" s="588"/>
      <c r="D69" s="589">
        <v>647.85095920195704</v>
      </c>
      <c r="E69" s="589">
        <v>668.20351622845271</v>
      </c>
      <c r="F69" s="590">
        <v>1316.0544754304094</v>
      </c>
    </row>
    <row r="70" spans="2:21">
      <c r="C70" s="570"/>
    </row>
    <row r="71" spans="2:21">
      <c r="C71" s="570"/>
    </row>
    <row r="72" spans="2:21" ht="15.75">
      <c r="B72" s="551" t="s">
        <v>312</v>
      </c>
      <c r="C72" s="570"/>
    </row>
    <row r="73" spans="2:21">
      <c r="C73" s="570"/>
    </row>
    <row r="74" spans="2:21" ht="12.75" customHeight="1">
      <c r="B74" s="574"/>
      <c r="C74" s="1129" t="s">
        <v>178</v>
      </c>
      <c r="D74" s="1131" t="s">
        <v>30</v>
      </c>
      <c r="E74" s="1131"/>
      <c r="F74" s="1132"/>
    </row>
    <row r="75" spans="2:21">
      <c r="B75" s="575" t="s">
        <v>165</v>
      </c>
      <c r="C75" s="1130"/>
      <c r="D75" s="576" t="s">
        <v>157</v>
      </c>
      <c r="E75" s="577" t="s">
        <v>0</v>
      </c>
      <c r="F75" s="578" t="s">
        <v>1</v>
      </c>
    </row>
    <row r="76" spans="2:21">
      <c r="B76" s="591" t="s">
        <v>303</v>
      </c>
      <c r="C76" s="562">
        <v>0.1333</v>
      </c>
      <c r="D76" s="563">
        <v>3.5352087912087899</v>
      </c>
      <c r="E76" s="563"/>
      <c r="F76" s="592">
        <v>3.5352087912087899</v>
      </c>
    </row>
    <row r="77" spans="2:21">
      <c r="B77" s="591" t="s">
        <v>44</v>
      </c>
      <c r="C77" s="562">
        <v>0.1333</v>
      </c>
      <c r="D77" s="563">
        <v>16.389175824175819</v>
      </c>
      <c r="E77" s="563"/>
      <c r="F77" s="592">
        <v>16.389175824175819</v>
      </c>
    </row>
    <row r="78" spans="2:21">
      <c r="B78" s="591" t="s">
        <v>45</v>
      </c>
      <c r="C78" s="562">
        <v>0.1333</v>
      </c>
      <c r="D78" s="563">
        <v>15.24121978021978</v>
      </c>
      <c r="E78" s="563"/>
      <c r="F78" s="592">
        <v>15.24121978021978</v>
      </c>
    </row>
    <row r="79" spans="2:21">
      <c r="B79" s="591" t="s">
        <v>57</v>
      </c>
      <c r="C79" s="562">
        <v>0.1333</v>
      </c>
      <c r="D79" s="563">
        <v>2.4442417582417599</v>
      </c>
      <c r="E79" s="563"/>
      <c r="F79" s="592">
        <v>2.4442417582417599</v>
      </c>
    </row>
    <row r="80" spans="2:21">
      <c r="B80" s="591" t="s">
        <v>100</v>
      </c>
      <c r="C80" s="562">
        <v>0.1333</v>
      </c>
      <c r="D80" s="563">
        <v>8.3332857142857097</v>
      </c>
      <c r="E80" s="563"/>
      <c r="F80" s="592">
        <v>8.3332857142857097</v>
      </c>
    </row>
    <row r="81" spans="2:6">
      <c r="B81" s="591" t="s">
        <v>304</v>
      </c>
      <c r="C81" s="562">
        <v>0.1333</v>
      </c>
      <c r="D81" s="563">
        <v>9.7433296703296701</v>
      </c>
      <c r="E81" s="563"/>
      <c r="F81" s="592">
        <v>9.7433296703296701</v>
      </c>
    </row>
    <row r="82" spans="2:6">
      <c r="B82" s="591" t="s">
        <v>47</v>
      </c>
      <c r="C82" s="562">
        <v>0.23330000000000001</v>
      </c>
      <c r="D82" s="563">
        <v>51.579340659340659</v>
      </c>
      <c r="E82" s="563"/>
      <c r="F82" s="592">
        <v>51.579340659340659</v>
      </c>
    </row>
    <row r="83" spans="2:6">
      <c r="B83" s="591" t="s">
        <v>305</v>
      </c>
      <c r="C83" s="562">
        <v>0.23330000000000001</v>
      </c>
      <c r="D83" s="563">
        <v>26.594901098901101</v>
      </c>
      <c r="E83" s="563"/>
      <c r="F83" s="592">
        <v>26.594901098901101</v>
      </c>
    </row>
    <row r="84" spans="2:6">
      <c r="B84" s="591" t="s">
        <v>261</v>
      </c>
      <c r="C84" s="562">
        <v>0.23330000000000001</v>
      </c>
      <c r="D84" s="563">
        <v>44.119230769230768</v>
      </c>
      <c r="E84" s="563"/>
      <c r="F84" s="592">
        <v>44.119230769230768</v>
      </c>
    </row>
    <row r="85" spans="2:6">
      <c r="B85" s="591" t="s">
        <v>51</v>
      </c>
      <c r="C85" s="562">
        <v>0.23330000000000001</v>
      </c>
      <c r="D85" s="563">
        <v>14.651428571428569</v>
      </c>
      <c r="E85" s="563"/>
      <c r="F85" s="592">
        <v>14.651428571428569</v>
      </c>
    </row>
    <row r="86" spans="2:6">
      <c r="B86" s="591" t="s">
        <v>185</v>
      </c>
      <c r="C86" s="562">
        <v>0.2</v>
      </c>
      <c r="D86" s="563">
        <v>2.81087912087912</v>
      </c>
      <c r="E86" s="563"/>
      <c r="F86" s="592">
        <v>2.81087912087912</v>
      </c>
    </row>
    <row r="87" spans="2:6">
      <c r="B87" s="591" t="s">
        <v>161</v>
      </c>
      <c r="C87" s="562">
        <v>0.2021</v>
      </c>
      <c r="D87" s="563">
        <v>46.279010989010992</v>
      </c>
      <c r="E87" s="563"/>
      <c r="F87" s="592">
        <v>46.279010989010992</v>
      </c>
    </row>
    <row r="88" spans="2:6">
      <c r="B88" s="591" t="s">
        <v>306</v>
      </c>
      <c r="C88" s="562">
        <v>0.125</v>
      </c>
      <c r="D88" s="563">
        <v>3.3219450549450502</v>
      </c>
      <c r="E88" s="563"/>
      <c r="F88" s="592">
        <v>3.3219450549450502</v>
      </c>
    </row>
    <row r="89" spans="2:6">
      <c r="B89" s="591" t="s">
        <v>307</v>
      </c>
      <c r="C89" s="562">
        <v>0.1</v>
      </c>
      <c r="D89" s="563">
        <v>10.18989010989011</v>
      </c>
      <c r="E89" s="563"/>
      <c r="F89" s="592">
        <v>10.18989010989011</v>
      </c>
    </row>
    <row r="90" spans="2:6">
      <c r="B90" s="591" t="s">
        <v>308</v>
      </c>
      <c r="C90" s="562">
        <v>8.5599999999999996E-2</v>
      </c>
      <c r="D90" s="563">
        <v>58.460439560439561</v>
      </c>
      <c r="E90" s="563"/>
      <c r="F90" s="592">
        <v>58.460439560439561</v>
      </c>
    </row>
    <row r="91" spans="2:6">
      <c r="B91" s="591" t="s">
        <v>33</v>
      </c>
      <c r="C91" s="562">
        <v>0.17</v>
      </c>
      <c r="D91" s="563">
        <v>3.9892857142857099</v>
      </c>
      <c r="E91" s="563"/>
      <c r="F91" s="592">
        <v>3.9892857142857099</v>
      </c>
    </row>
    <row r="92" spans="2:6">
      <c r="B92" s="591" t="s">
        <v>309</v>
      </c>
      <c r="C92" s="562">
        <v>0.45900000000000002</v>
      </c>
      <c r="D92" s="563">
        <v>20.739945054945061</v>
      </c>
      <c r="E92" s="563"/>
      <c r="F92" s="592">
        <v>20.739945054945061</v>
      </c>
    </row>
    <row r="93" spans="2:6">
      <c r="B93" s="591" t="s">
        <v>48</v>
      </c>
      <c r="C93" s="562">
        <v>0.31850000000000001</v>
      </c>
      <c r="D93" s="563"/>
      <c r="E93" s="563">
        <v>47.606703296703301</v>
      </c>
      <c r="F93" s="592">
        <v>47.606703296703301</v>
      </c>
    </row>
    <row r="94" spans="2:6">
      <c r="B94" s="591" t="s">
        <v>36</v>
      </c>
      <c r="C94" s="562">
        <v>0.3</v>
      </c>
      <c r="D94" s="563"/>
      <c r="E94" s="563">
        <v>0.16096702223557999</v>
      </c>
      <c r="F94" s="592">
        <v>0.16096702223557999</v>
      </c>
    </row>
    <row r="95" spans="2:6">
      <c r="B95" s="591" t="s">
        <v>38</v>
      </c>
      <c r="C95" s="562">
        <v>5.8799999999999998E-2</v>
      </c>
      <c r="D95" s="563">
        <v>2.77037362637363</v>
      </c>
      <c r="E95" s="563">
        <v>7.3010989010989999E-2</v>
      </c>
      <c r="F95" s="592">
        <v>2.8433846153846201</v>
      </c>
    </row>
    <row r="96" spans="2:6">
      <c r="B96" s="591" t="s">
        <v>41</v>
      </c>
      <c r="C96" s="562">
        <v>0.255</v>
      </c>
      <c r="D96" s="563">
        <v>9.9797692307692287</v>
      </c>
      <c r="E96" s="563">
        <v>29.65430769230769</v>
      </c>
      <c r="F96" s="592">
        <v>39.634076923076918</v>
      </c>
    </row>
    <row r="97" spans="2:6">
      <c r="B97" s="591" t="s">
        <v>256</v>
      </c>
      <c r="C97" s="562">
        <v>0.6</v>
      </c>
      <c r="D97" s="563">
        <v>32.443769230769227</v>
      </c>
      <c r="E97" s="563"/>
      <c r="F97" s="592">
        <v>32.443769230769227</v>
      </c>
    </row>
    <row r="98" spans="2:6">
      <c r="B98" s="591" t="s">
        <v>163</v>
      </c>
      <c r="C98" s="562">
        <v>0.37</v>
      </c>
      <c r="D98" s="563">
        <v>2.7729890109890105</v>
      </c>
      <c r="E98" s="563"/>
      <c r="F98" s="592">
        <v>2.7729890109890105</v>
      </c>
    </row>
    <row r="99" spans="2:6">
      <c r="B99" s="591" t="s">
        <v>101</v>
      </c>
      <c r="C99" s="562">
        <v>9.6799999999999997E-2</v>
      </c>
      <c r="D99" s="563">
        <v>12.524329670329671</v>
      </c>
      <c r="E99" s="563"/>
      <c r="F99" s="592">
        <v>12.524329670329671</v>
      </c>
    </row>
    <row r="100" spans="2:6">
      <c r="B100" s="591" t="s">
        <v>58</v>
      </c>
      <c r="C100" s="562">
        <v>0.3</v>
      </c>
      <c r="D100" s="563">
        <v>10.373472527472529</v>
      </c>
      <c r="E100" s="563"/>
      <c r="F100" s="592">
        <v>10.373472527472529</v>
      </c>
    </row>
    <row r="101" spans="2:6">
      <c r="B101" s="579" t="s">
        <v>317</v>
      </c>
      <c r="C101" s="580"/>
      <c r="D101" s="581">
        <v>409.28746153846157</v>
      </c>
      <c r="E101" s="581">
        <v>77.494989000257561</v>
      </c>
      <c r="F101" s="582">
        <v>486.7824505387191</v>
      </c>
    </row>
    <row r="102" spans="2:6">
      <c r="B102" s="559" t="s">
        <v>102</v>
      </c>
    </row>
    <row r="103" spans="2:6">
      <c r="B103" s="559" t="s">
        <v>310</v>
      </c>
    </row>
    <row r="105" spans="2:6" ht="15.75">
      <c r="B105" s="551" t="s">
        <v>313</v>
      </c>
    </row>
    <row r="107" spans="2:6" ht="12.75" customHeight="1">
      <c r="B107" s="574"/>
      <c r="C107" s="1129" t="s">
        <v>178</v>
      </c>
      <c r="D107" s="1131" t="s">
        <v>30</v>
      </c>
      <c r="E107" s="1131"/>
      <c r="F107" s="1132"/>
    </row>
    <row r="108" spans="2:6">
      <c r="B108" s="575" t="s">
        <v>165</v>
      </c>
      <c r="C108" s="1130"/>
      <c r="D108" s="576" t="s">
        <v>157</v>
      </c>
      <c r="E108" s="577" t="s">
        <v>0</v>
      </c>
      <c r="F108" s="578" t="s">
        <v>1</v>
      </c>
    </row>
    <row r="109" spans="2:6">
      <c r="B109" s="593" t="s">
        <v>270</v>
      </c>
      <c r="C109" s="557">
        <v>0.32500000000000001</v>
      </c>
      <c r="D109" s="558">
        <v>0.2</v>
      </c>
      <c r="E109" s="558">
        <v>57.3</v>
      </c>
      <c r="F109" s="594">
        <v>57.5</v>
      </c>
    </row>
    <row r="110" spans="2:6">
      <c r="B110" s="593" t="s">
        <v>269</v>
      </c>
      <c r="C110" s="557">
        <v>1</v>
      </c>
      <c r="D110" s="558">
        <v>31.6</v>
      </c>
      <c r="E110" s="558">
        <v>3</v>
      </c>
      <c r="F110" s="594">
        <v>34.6</v>
      </c>
    </row>
    <row r="111" spans="2:6">
      <c r="B111" s="593" t="s">
        <v>186</v>
      </c>
      <c r="C111" s="557">
        <v>0.25</v>
      </c>
      <c r="D111" s="558">
        <v>24.9</v>
      </c>
      <c r="E111" s="558">
        <v>1.1000000000000001</v>
      </c>
      <c r="F111" s="594">
        <v>26</v>
      </c>
    </row>
    <row r="112" spans="2:6">
      <c r="B112" s="593" t="s">
        <v>271</v>
      </c>
      <c r="C112" s="557">
        <v>0.5</v>
      </c>
      <c r="D112" s="558">
        <v>6.5</v>
      </c>
      <c r="E112" s="558">
        <v>7.2</v>
      </c>
      <c r="F112" s="594">
        <v>13.7</v>
      </c>
    </row>
    <row r="113" spans="2:6">
      <c r="B113" s="593" t="s">
        <v>299</v>
      </c>
      <c r="C113" s="557">
        <v>0.23549999999999999</v>
      </c>
      <c r="D113" s="558">
        <v>10.5</v>
      </c>
      <c r="E113" s="558">
        <v>1.1000000000000001</v>
      </c>
      <c r="F113" s="594">
        <v>11.6</v>
      </c>
    </row>
    <row r="114" spans="2:6">
      <c r="B114" s="593" t="s">
        <v>231</v>
      </c>
      <c r="C114" s="557">
        <v>0.6</v>
      </c>
      <c r="D114" s="558">
        <v>10.1</v>
      </c>
      <c r="E114" s="558">
        <v>0</v>
      </c>
      <c r="F114" s="594">
        <v>10.1</v>
      </c>
    </row>
    <row r="115" spans="2:6">
      <c r="B115" s="593" t="s">
        <v>59</v>
      </c>
      <c r="C115" s="557">
        <v>0.05</v>
      </c>
      <c r="D115" s="558">
        <v>8.1999999999999993</v>
      </c>
      <c r="E115" s="558">
        <v>0</v>
      </c>
      <c r="F115" s="594">
        <v>8.1999999999999993</v>
      </c>
    </row>
    <row r="116" spans="2:6">
      <c r="B116" s="593" t="s">
        <v>142</v>
      </c>
      <c r="C116" s="557">
        <v>0.18329999999999999</v>
      </c>
      <c r="D116" s="558">
        <v>0</v>
      </c>
      <c r="E116" s="558">
        <v>5.8</v>
      </c>
      <c r="F116" s="594">
        <v>5.8</v>
      </c>
    </row>
    <row r="117" spans="2:6">
      <c r="B117" s="593" t="s">
        <v>60</v>
      </c>
      <c r="C117" s="557">
        <v>0.15</v>
      </c>
      <c r="D117" s="558">
        <v>5.3</v>
      </c>
      <c r="E117" s="558">
        <v>0</v>
      </c>
      <c r="F117" s="594">
        <v>5.3</v>
      </c>
    </row>
    <row r="118" spans="2:6">
      <c r="B118" s="593" t="s">
        <v>64</v>
      </c>
      <c r="C118" s="557">
        <v>0.25</v>
      </c>
      <c r="D118" s="558">
        <v>2.2999999999999998</v>
      </c>
      <c r="E118" s="558">
        <v>0.5</v>
      </c>
      <c r="F118" s="594">
        <v>2.8</v>
      </c>
    </row>
    <row r="119" spans="2:6">
      <c r="B119" s="593" t="s">
        <v>245</v>
      </c>
      <c r="C119" s="557">
        <v>0.25</v>
      </c>
      <c r="D119" s="558">
        <v>1.3</v>
      </c>
      <c r="E119" s="558">
        <v>0.1</v>
      </c>
      <c r="F119" s="594">
        <v>1.4000000000000001</v>
      </c>
    </row>
    <row r="120" spans="2:6">
      <c r="B120" s="593" t="s">
        <v>63</v>
      </c>
      <c r="C120" s="557">
        <v>0.3</v>
      </c>
      <c r="D120" s="558">
        <v>0.2</v>
      </c>
      <c r="E120" s="558">
        <v>0</v>
      </c>
      <c r="F120" s="594">
        <v>0.2</v>
      </c>
    </row>
    <row r="121" spans="2:6">
      <c r="B121" s="593" t="s">
        <v>67</v>
      </c>
      <c r="C121" s="557">
        <v>0.35</v>
      </c>
      <c r="D121" s="558">
        <v>0.1</v>
      </c>
      <c r="E121" s="558">
        <v>0</v>
      </c>
      <c r="F121" s="594">
        <v>0.1</v>
      </c>
    </row>
    <row r="122" spans="2:6">
      <c r="B122" s="579" t="s">
        <v>317</v>
      </c>
      <c r="C122" s="580"/>
      <c r="D122" s="581">
        <v>101.19999999999999</v>
      </c>
      <c r="E122" s="581">
        <v>76.09999999999998</v>
      </c>
      <c r="F122" s="582">
        <v>177.29999999999998</v>
      </c>
    </row>
    <row r="123" spans="2:6">
      <c r="B123" s="559" t="s">
        <v>273</v>
      </c>
      <c r="C123" s="559"/>
      <c r="D123" s="560"/>
      <c r="E123" s="560"/>
      <c r="F123" s="560"/>
    </row>
    <row r="124" spans="2:6">
      <c r="B124" s="561"/>
      <c r="C124" s="561"/>
      <c r="D124" s="561"/>
      <c r="E124" s="571"/>
      <c r="F124" s="571"/>
    </row>
    <row r="125" spans="2:6">
      <c r="B125" s="599" t="s">
        <v>331</v>
      </c>
      <c r="C125" s="600"/>
      <c r="D125" s="601">
        <f>D101+D122</f>
        <v>510.48746153846156</v>
      </c>
      <c r="E125" s="601">
        <f>E101+E122</f>
        <v>153.59498900025756</v>
      </c>
      <c r="F125" s="602">
        <f>F101+F122</f>
        <v>664.08245053871906</v>
      </c>
    </row>
  </sheetData>
  <mergeCells count="8">
    <mergeCell ref="C107:C108"/>
    <mergeCell ref="D107:F107"/>
    <mergeCell ref="D74:F74"/>
    <mergeCell ref="C74:C75"/>
    <mergeCell ref="C4:C5"/>
    <mergeCell ref="D4:F4"/>
    <mergeCell ref="C57:C58"/>
    <mergeCell ref="D57:F57"/>
  </mergeCells>
  <pageMargins left="0.70866141732283472" right="0.70866141732283472" top="0.74803149606299213" bottom="0.74803149606299213" header="0.31496062992125984" footer="0.31496062992125984"/>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24"/>
  <sheetViews>
    <sheetView workbookViewId="0">
      <selection activeCell="G70" sqref="G70"/>
    </sheetView>
  </sheetViews>
  <sheetFormatPr defaultRowHeight="12.75"/>
  <cols>
    <col min="1" max="1" width="40.140625" customWidth="1"/>
    <col min="2" max="5" width="10.42578125" customWidth="1"/>
  </cols>
  <sheetData>
    <row r="2" spans="1:5" ht="15.75">
      <c r="A2" s="323" t="s">
        <v>295</v>
      </c>
      <c r="B2" s="156"/>
      <c r="C2" s="156"/>
      <c r="D2" s="156"/>
      <c r="E2" s="156"/>
    </row>
    <row r="3" spans="1:5" ht="13.5" thickBot="1">
      <c r="A3" s="125"/>
      <c r="B3" s="125"/>
      <c r="C3" s="125"/>
      <c r="D3" s="125"/>
      <c r="E3" s="125"/>
    </row>
    <row r="4" spans="1:5">
      <c r="A4" s="522" t="s">
        <v>177</v>
      </c>
      <c r="B4" s="1118" t="s">
        <v>178</v>
      </c>
      <c r="C4" s="1136" t="s">
        <v>30</v>
      </c>
      <c r="D4" s="1136"/>
      <c r="E4" s="1137"/>
    </row>
    <row r="5" spans="1:5">
      <c r="A5" s="523" t="s">
        <v>165</v>
      </c>
      <c r="B5" s="1133"/>
      <c r="C5" s="501" t="s">
        <v>157</v>
      </c>
      <c r="D5" s="503" t="s">
        <v>0</v>
      </c>
      <c r="E5" s="524" t="s">
        <v>1</v>
      </c>
    </row>
    <row r="6" spans="1:5">
      <c r="A6" s="525" t="s">
        <v>173</v>
      </c>
      <c r="B6" s="504">
        <v>0.85</v>
      </c>
      <c r="C6" s="135">
        <v>8.6742879460659346</v>
      </c>
      <c r="D6" s="135">
        <v>9.8359748572307684</v>
      </c>
      <c r="E6" s="526">
        <v>18.510262803296705</v>
      </c>
    </row>
    <row r="7" spans="1:5">
      <c r="A7" s="527" t="s">
        <v>21</v>
      </c>
      <c r="B7" s="504">
        <v>0.32700000000000001</v>
      </c>
      <c r="C7" s="135">
        <v>6.8981895498021979</v>
      </c>
      <c r="D7" s="135">
        <v>0.98481506591208789</v>
      </c>
      <c r="E7" s="526">
        <v>7.8830046157142855</v>
      </c>
    </row>
    <row r="8" spans="1:5">
      <c r="A8" s="527" t="s">
        <v>74</v>
      </c>
      <c r="B8" s="504">
        <v>0.45</v>
      </c>
      <c r="C8" s="135">
        <v>24.032916509417582</v>
      </c>
      <c r="D8" s="135">
        <v>5.1662402089120869</v>
      </c>
      <c r="E8" s="526">
        <v>29.199156718329668</v>
      </c>
    </row>
    <row r="9" spans="1:5">
      <c r="A9" s="527" t="s">
        <v>4</v>
      </c>
      <c r="B9" s="504">
        <v>0.65129999999999999</v>
      </c>
      <c r="C9" s="135">
        <v>3.5074639636483518</v>
      </c>
      <c r="D9" s="135">
        <v>3.652459780065934</v>
      </c>
      <c r="E9" s="526">
        <v>7.1599237437142857</v>
      </c>
    </row>
    <row r="10" spans="1:5">
      <c r="A10" s="527" t="s">
        <v>11</v>
      </c>
      <c r="B10" s="504">
        <v>0.58899999999999997</v>
      </c>
      <c r="C10" s="135">
        <v>1.6829977677252745</v>
      </c>
      <c r="D10" s="135"/>
      <c r="E10" s="526">
        <v>1.6829977677252745</v>
      </c>
    </row>
    <row r="11" spans="1:5">
      <c r="A11" s="527" t="s">
        <v>71</v>
      </c>
      <c r="B11" s="505">
        <v>0.36660500000000001</v>
      </c>
      <c r="C11" s="135">
        <v>44.85230769220879</v>
      </c>
      <c r="D11" s="135"/>
      <c r="E11" s="526">
        <v>44.85230769220879</v>
      </c>
    </row>
    <row r="12" spans="1:5">
      <c r="A12" s="527" t="s">
        <v>3</v>
      </c>
      <c r="B12" s="504">
        <v>0.7</v>
      </c>
      <c r="C12" s="135">
        <v>56.987741415131872</v>
      </c>
      <c r="D12" s="135">
        <v>31.674970219648348</v>
      </c>
      <c r="E12" s="526">
        <v>88.662711634780223</v>
      </c>
    </row>
    <row r="13" spans="1:5">
      <c r="A13" s="527" t="s">
        <v>15</v>
      </c>
      <c r="B13" s="504" t="s">
        <v>107</v>
      </c>
      <c r="C13" s="135">
        <v>12.999557043769231</v>
      </c>
      <c r="D13" s="135">
        <v>1.7278025933406596</v>
      </c>
      <c r="E13" s="526">
        <v>14.72735963710989</v>
      </c>
    </row>
    <row r="14" spans="1:5">
      <c r="A14" s="527" t="s">
        <v>24</v>
      </c>
      <c r="B14" s="504" t="s">
        <v>85</v>
      </c>
      <c r="C14" s="135">
        <v>2.4980218461538462E-3</v>
      </c>
      <c r="D14" s="135"/>
      <c r="E14" s="526">
        <v>2.4980218461538462E-3</v>
      </c>
    </row>
    <row r="15" spans="1:5">
      <c r="A15" s="527" t="s">
        <v>12</v>
      </c>
      <c r="B15" s="504">
        <v>0.1988</v>
      </c>
      <c r="C15" s="135">
        <v>0.25611520497802198</v>
      </c>
      <c r="D15" s="135">
        <v>1.5750590551098904</v>
      </c>
      <c r="E15" s="526">
        <v>1.8311742600879124</v>
      </c>
    </row>
    <row r="16" spans="1:5">
      <c r="A16" s="527" t="s">
        <v>17</v>
      </c>
      <c r="B16" s="504">
        <v>0.55300000000000005</v>
      </c>
      <c r="C16" s="135">
        <v>19.317660542571428</v>
      </c>
      <c r="D16" s="135">
        <v>16.533772219802199</v>
      </c>
      <c r="E16" s="526">
        <v>35.851432762373626</v>
      </c>
    </row>
    <row r="17" spans="1:5">
      <c r="A17" s="527" t="s">
        <v>13</v>
      </c>
      <c r="B17" s="504">
        <v>0.58550000000000002</v>
      </c>
      <c r="C17" s="135">
        <v>38.531351648505492</v>
      </c>
      <c r="D17" s="135">
        <v>87.567122922890121</v>
      </c>
      <c r="E17" s="526">
        <v>126.09847457139561</v>
      </c>
    </row>
    <row r="18" spans="1:5">
      <c r="A18" s="527" t="s">
        <v>16</v>
      </c>
      <c r="B18" s="504">
        <v>0.43969999999999998</v>
      </c>
      <c r="C18" s="135">
        <v>9.7740887702417591</v>
      </c>
      <c r="D18" s="135">
        <v>11.955180637593408</v>
      </c>
      <c r="E18" s="526">
        <v>21.729269407835169</v>
      </c>
    </row>
    <row r="19" spans="1:5">
      <c r="A19" s="527" t="s">
        <v>218</v>
      </c>
      <c r="B19" s="504">
        <v>0.64</v>
      </c>
      <c r="C19" s="135">
        <v>22.917375536879124</v>
      </c>
      <c r="D19" s="135">
        <v>2.2126245933956046</v>
      </c>
      <c r="E19" s="526">
        <v>25.13000013027473</v>
      </c>
    </row>
    <row r="20" spans="1:5">
      <c r="A20" s="527" t="s">
        <v>77</v>
      </c>
      <c r="B20" s="504">
        <v>0.2</v>
      </c>
      <c r="C20" s="135">
        <v>4.2231970720659335</v>
      </c>
      <c r="D20" s="135">
        <v>5.6373092305934058</v>
      </c>
      <c r="E20" s="526">
        <v>9.8605063026593385</v>
      </c>
    </row>
    <row r="21" spans="1:5">
      <c r="A21" s="527" t="s">
        <v>90</v>
      </c>
      <c r="B21" s="504" t="s">
        <v>87</v>
      </c>
      <c r="C21" s="135">
        <v>11.010240219945054</v>
      </c>
      <c r="D21" s="135">
        <v>1.0854869342747251</v>
      </c>
      <c r="E21" s="526">
        <v>12.095727154219778</v>
      </c>
    </row>
    <row r="22" spans="1:5">
      <c r="A22" s="527" t="s">
        <v>20</v>
      </c>
      <c r="B22" s="504" t="s">
        <v>92</v>
      </c>
      <c r="C22" s="135">
        <v>74.658338917186825</v>
      </c>
      <c r="D22" s="135">
        <v>80.23685072484615</v>
      </c>
      <c r="E22" s="526">
        <v>154.89518964203296</v>
      </c>
    </row>
    <row r="23" spans="1:5">
      <c r="A23" s="527" t="s">
        <v>9</v>
      </c>
      <c r="B23" s="504" t="s">
        <v>89</v>
      </c>
      <c r="C23" s="135">
        <v>29.369289770560439</v>
      </c>
      <c r="D23" s="135">
        <v>77.205628439340657</v>
      </c>
      <c r="E23" s="526">
        <v>106.5749182099011</v>
      </c>
    </row>
    <row r="24" spans="1:5">
      <c r="A24" s="527" t="s">
        <v>5</v>
      </c>
      <c r="B24" s="504">
        <v>0.31316899999999998</v>
      </c>
      <c r="C24" s="135">
        <v>23.181400121065934</v>
      </c>
      <c r="D24" s="135">
        <v>3.0862549483516469E-2</v>
      </c>
      <c r="E24" s="526">
        <v>23.21226267054945</v>
      </c>
    </row>
    <row r="25" spans="1:5">
      <c r="A25" s="527" t="s">
        <v>52</v>
      </c>
      <c r="B25" s="504">
        <v>0.33529999999999999</v>
      </c>
      <c r="C25" s="135">
        <v>6.9380989009890115</v>
      </c>
      <c r="D25" s="135">
        <v>34.814142967021972</v>
      </c>
      <c r="E25" s="526">
        <v>41.752241868010984</v>
      </c>
    </row>
    <row r="26" spans="1:5">
      <c r="A26" s="527" t="s">
        <v>2</v>
      </c>
      <c r="B26" s="504" t="s">
        <v>91</v>
      </c>
      <c r="C26" s="135">
        <v>25.736636581593409</v>
      </c>
      <c r="D26" s="135">
        <v>11.208133044472529</v>
      </c>
      <c r="E26" s="526">
        <v>36.944769626065934</v>
      </c>
    </row>
    <row r="27" spans="1:5">
      <c r="A27" s="527" t="s">
        <v>93</v>
      </c>
      <c r="B27" s="504">
        <v>0.41499999999999998</v>
      </c>
      <c r="C27" s="135">
        <v>3.8207826561758242</v>
      </c>
      <c r="D27" s="135">
        <v>0.37344013213186816</v>
      </c>
      <c r="E27" s="526">
        <v>4.1942227883076928</v>
      </c>
    </row>
    <row r="28" spans="1:5">
      <c r="A28" s="527" t="s">
        <v>73</v>
      </c>
      <c r="B28" s="504">
        <v>0.30580000000000002</v>
      </c>
      <c r="C28" s="135">
        <v>14.526403846230771</v>
      </c>
      <c r="D28" s="135">
        <v>216.36940670321977</v>
      </c>
      <c r="E28" s="526">
        <v>230.89581054945054</v>
      </c>
    </row>
    <row r="29" spans="1:5">
      <c r="A29" s="527" t="s">
        <v>72</v>
      </c>
      <c r="B29" s="504">
        <v>0.30580000000000002</v>
      </c>
      <c r="C29" s="135">
        <v>40.47194505473626</v>
      </c>
      <c r="D29" s="135"/>
      <c r="E29" s="526">
        <v>40.47194505473626</v>
      </c>
    </row>
    <row r="30" spans="1:5">
      <c r="A30" s="527" t="s">
        <v>179</v>
      </c>
      <c r="B30" s="504">
        <v>0.58840000000000003</v>
      </c>
      <c r="C30" s="135">
        <v>56.112418241648356</v>
      </c>
      <c r="D30" s="135"/>
      <c r="E30" s="526">
        <v>56.112418241648356</v>
      </c>
    </row>
    <row r="31" spans="1:5">
      <c r="A31" s="527" t="s">
        <v>75</v>
      </c>
      <c r="B31" s="504">
        <v>0.28849999999999998</v>
      </c>
      <c r="C31" s="135">
        <v>0.33546856719780216</v>
      </c>
      <c r="D31" s="135">
        <v>0.15447659338461542</v>
      </c>
      <c r="E31" s="526">
        <v>0.48994516058241755</v>
      </c>
    </row>
    <row r="32" spans="1:5">
      <c r="A32" s="527" t="s">
        <v>225</v>
      </c>
      <c r="B32" s="504">
        <v>0.54</v>
      </c>
      <c r="C32" s="135">
        <v>10.947731370307693</v>
      </c>
      <c r="D32" s="135">
        <v>8.2242249780769239</v>
      </c>
      <c r="E32" s="526">
        <v>19.171956348384619</v>
      </c>
    </row>
    <row r="33" spans="1:5">
      <c r="A33" s="527" t="s">
        <v>10</v>
      </c>
      <c r="B33" s="504">
        <v>0.18</v>
      </c>
      <c r="C33" s="135">
        <v>3.1454048762747253</v>
      </c>
      <c r="D33" s="135">
        <v>0.4976565055714286</v>
      </c>
      <c r="E33" s="526">
        <v>3.6430613818461541</v>
      </c>
    </row>
    <row r="34" spans="1:5">
      <c r="A34" s="527" t="s">
        <v>6</v>
      </c>
      <c r="B34" s="504">
        <v>0.41499999999999998</v>
      </c>
      <c r="C34" s="135">
        <v>16.080703296769229</v>
      </c>
      <c r="D34" s="135">
        <v>0.66230809885714281</v>
      </c>
      <c r="E34" s="526">
        <v>16.743011395626372</v>
      </c>
    </row>
    <row r="35" spans="1:5">
      <c r="A35" s="525" t="s">
        <v>174</v>
      </c>
      <c r="B35" s="504">
        <v>0.28849999999999998</v>
      </c>
      <c r="C35" s="135">
        <v>9.341472527758242</v>
      </c>
      <c r="D35" s="135"/>
      <c r="E35" s="526">
        <v>9.341472527758242</v>
      </c>
    </row>
    <row r="36" spans="1:5">
      <c r="A36" s="527" t="s">
        <v>7</v>
      </c>
      <c r="B36" s="504">
        <v>0.53200000000000003</v>
      </c>
      <c r="C36" s="135">
        <v>8.0532187071978019</v>
      </c>
      <c r="D36" s="135">
        <v>5.9460177360989004</v>
      </c>
      <c r="E36" s="526">
        <v>13.999236443296702</v>
      </c>
    </row>
    <row r="37" spans="1:5">
      <c r="A37" s="527" t="s">
        <v>76</v>
      </c>
      <c r="B37" s="504">
        <v>0.59599999999999997</v>
      </c>
      <c r="C37" s="135">
        <v>7.2766118451538464</v>
      </c>
      <c r="D37" s="135">
        <v>0.61122937374725261</v>
      </c>
      <c r="E37" s="526">
        <v>7.8878412189010989</v>
      </c>
    </row>
    <row r="38" spans="1:5">
      <c r="A38" s="525" t="s">
        <v>175</v>
      </c>
      <c r="B38" s="504">
        <v>0.45750000000000002</v>
      </c>
      <c r="C38" s="135">
        <v>1.4005088021868133</v>
      </c>
      <c r="D38" s="135">
        <v>2.3980253185604394</v>
      </c>
      <c r="E38" s="526">
        <v>3.7985341207472527</v>
      </c>
    </row>
    <row r="39" spans="1:5">
      <c r="A39" s="527" t="s">
        <v>14</v>
      </c>
      <c r="B39" s="504">
        <v>0.34570000000000001</v>
      </c>
      <c r="C39" s="135">
        <v>54.661421016868125</v>
      </c>
      <c r="D39" s="135">
        <v>72.475856878956037</v>
      </c>
      <c r="E39" s="526">
        <v>127.13727789582416</v>
      </c>
    </row>
    <row r="40" spans="1:5" ht="13.5" thickBot="1">
      <c r="A40" s="528" t="s">
        <v>180</v>
      </c>
      <c r="B40" s="529"/>
      <c r="C40" s="530">
        <v>651.72584400470328</v>
      </c>
      <c r="D40" s="530">
        <v>690.8170783625385</v>
      </c>
      <c r="E40" s="531">
        <v>1342.5429223672415</v>
      </c>
    </row>
    <row r="41" spans="1:5">
      <c r="A41" s="327"/>
      <c r="B41" s="506"/>
      <c r="C41" s="164"/>
      <c r="D41" s="164"/>
      <c r="E41" s="164"/>
    </row>
    <row r="42" spans="1:5">
      <c r="A42" s="328"/>
      <c r="B42" s="507"/>
      <c r="C42" s="328"/>
      <c r="D42" s="328"/>
      <c r="E42" s="164"/>
    </row>
    <row r="43" spans="1:5">
      <c r="A43" s="500" t="s">
        <v>294</v>
      </c>
      <c r="B43" s="507"/>
      <c r="C43" s="328"/>
      <c r="D43" s="328"/>
      <c r="E43" s="164"/>
    </row>
    <row r="44" spans="1:5">
      <c r="A44" s="330" t="s">
        <v>237</v>
      </c>
      <c r="B44" s="507"/>
      <c r="C44" s="328"/>
      <c r="D44" s="328"/>
      <c r="E44" s="164"/>
    </row>
    <row r="45" spans="1:5">
      <c r="A45" s="331" t="s">
        <v>88</v>
      </c>
      <c r="B45" s="508"/>
      <c r="C45" s="125"/>
      <c r="D45" s="125"/>
      <c r="E45" s="125"/>
    </row>
    <row r="46" spans="1:5">
      <c r="A46" s="330" t="s">
        <v>238</v>
      </c>
      <c r="B46" s="507"/>
      <c r="C46" s="328"/>
      <c r="D46" s="328"/>
      <c r="E46" s="164"/>
    </row>
    <row r="47" spans="1:5">
      <c r="A47" s="330" t="s">
        <v>239</v>
      </c>
      <c r="B47" s="507"/>
      <c r="C47" s="328"/>
      <c r="D47" s="328"/>
      <c r="E47" s="164"/>
    </row>
    <row r="48" spans="1:5">
      <c r="A48" s="330" t="s">
        <v>99</v>
      </c>
      <c r="B48" s="506"/>
      <c r="C48" s="164"/>
      <c r="D48" s="164"/>
      <c r="E48" s="164"/>
    </row>
    <row r="49" spans="1:5" ht="13.5" thickBot="1">
      <c r="A49" s="139"/>
      <c r="B49" s="509"/>
      <c r="C49" s="140"/>
      <c r="D49" s="140"/>
      <c r="E49" s="139"/>
    </row>
    <row r="50" spans="1:5">
      <c r="A50" s="522" t="s">
        <v>169</v>
      </c>
      <c r="B50" s="1118" t="s">
        <v>178</v>
      </c>
      <c r="C50" s="1136" t="s">
        <v>30</v>
      </c>
      <c r="D50" s="1136"/>
      <c r="E50" s="1137"/>
    </row>
    <row r="51" spans="1:5">
      <c r="A51" s="523" t="s">
        <v>165</v>
      </c>
      <c r="B51" s="1133"/>
      <c r="C51" s="501" t="s">
        <v>157</v>
      </c>
      <c r="D51" s="503" t="s">
        <v>0</v>
      </c>
      <c r="E51" s="524" t="s">
        <v>1</v>
      </c>
    </row>
    <row r="52" spans="1:5">
      <c r="A52" s="527" t="s">
        <v>23</v>
      </c>
      <c r="B52" s="504">
        <v>7.5999999999999998E-2</v>
      </c>
      <c r="C52" s="135">
        <v>14.551615384846153</v>
      </c>
      <c r="D52" s="135">
        <v>2.081207197967033</v>
      </c>
      <c r="E52" s="526">
        <v>16.632822582813187</v>
      </c>
    </row>
    <row r="53" spans="1:5">
      <c r="A53" s="527" t="s">
        <v>27</v>
      </c>
      <c r="B53" s="504">
        <v>0.1178</v>
      </c>
      <c r="C53" s="135">
        <v>6.6563406780219783E-2</v>
      </c>
      <c r="D53" s="135">
        <v>0</v>
      </c>
      <c r="E53" s="526">
        <v>6.6563406780219783E-2</v>
      </c>
    </row>
    <row r="54" spans="1:5">
      <c r="A54" s="527" t="s">
        <v>229</v>
      </c>
      <c r="B54" s="504">
        <v>0.2</v>
      </c>
      <c r="C54" s="135">
        <v>19.424000000142854</v>
      </c>
      <c r="D54" s="135">
        <v>11.127898758252746</v>
      </c>
      <c r="E54" s="526">
        <v>30.551898758395602</v>
      </c>
    </row>
    <row r="55" spans="1:5">
      <c r="A55" s="527" t="s">
        <v>54</v>
      </c>
      <c r="B55" s="504">
        <v>0.28916900000000001</v>
      </c>
      <c r="C55" s="135">
        <v>9.3074835165274727</v>
      </c>
      <c r="D55" s="135">
        <v>117.48079907695605</v>
      </c>
      <c r="E55" s="526">
        <v>126.78828259348352</v>
      </c>
    </row>
    <row r="56" spans="1:5">
      <c r="A56" s="527" t="s">
        <v>26</v>
      </c>
      <c r="B56" s="504">
        <v>0.1482</v>
      </c>
      <c r="C56" s="135">
        <v>2.375823059736264</v>
      </c>
      <c r="D56" s="135">
        <v>8.7087263780219776E-2</v>
      </c>
      <c r="E56" s="526">
        <v>2.4629103235164838</v>
      </c>
    </row>
    <row r="57" spans="1:5">
      <c r="A57" s="527" t="s">
        <v>22</v>
      </c>
      <c r="B57" s="504">
        <v>0.6</v>
      </c>
      <c r="C57" s="135">
        <v>5.8589074519011</v>
      </c>
      <c r="D57" s="135">
        <v>4.6715720109670329</v>
      </c>
      <c r="E57" s="526">
        <v>10.530479462868133</v>
      </c>
    </row>
    <row r="58" spans="1:5">
      <c r="A58" s="527" t="s">
        <v>79</v>
      </c>
      <c r="B58" s="504">
        <v>0.1</v>
      </c>
      <c r="C58" s="135">
        <v>0.16643505314285714</v>
      </c>
      <c r="D58" s="135">
        <v>1.003619054912088</v>
      </c>
      <c r="E58" s="526">
        <v>1.1700541080549451</v>
      </c>
    </row>
    <row r="59" spans="1:5">
      <c r="A59" s="532" t="s">
        <v>28</v>
      </c>
      <c r="B59" s="510"/>
      <c r="C59" s="138">
        <v>51.750827873076922</v>
      </c>
      <c r="D59" s="138">
        <v>136.45218336283517</v>
      </c>
      <c r="E59" s="533">
        <v>188.2030112359121</v>
      </c>
    </row>
    <row r="60" spans="1:5" ht="13.5" thickBot="1">
      <c r="A60" s="534" t="s">
        <v>301</v>
      </c>
      <c r="B60" s="535"/>
      <c r="C60" s="530">
        <v>703.47667187778018</v>
      </c>
      <c r="D60" s="530">
        <v>827.26926172537367</v>
      </c>
      <c r="E60" s="531">
        <v>1530.7459336031536</v>
      </c>
    </row>
    <row r="61" spans="1:5">
      <c r="B61" s="511"/>
    </row>
    <row r="62" spans="1:5">
      <c r="B62" s="511"/>
    </row>
    <row r="63" spans="1:5">
      <c r="B63" s="511"/>
    </row>
    <row r="64" spans="1:5">
      <c r="B64" s="511"/>
    </row>
    <row r="65" spans="1:5" ht="15.75">
      <c r="A65" s="323" t="s">
        <v>297</v>
      </c>
      <c r="B65" s="511"/>
    </row>
    <row r="66" spans="1:5" ht="13.5" thickBot="1">
      <c r="B66" s="511"/>
    </row>
    <row r="67" spans="1:5">
      <c r="A67" s="536"/>
      <c r="B67" s="1118" t="s">
        <v>178</v>
      </c>
      <c r="C67" s="1134" t="s">
        <v>31</v>
      </c>
      <c r="D67" s="1134"/>
      <c r="E67" s="1135"/>
    </row>
    <row r="68" spans="1:5">
      <c r="A68" s="537" t="s">
        <v>165</v>
      </c>
      <c r="B68" s="1133"/>
      <c r="C68" s="501" t="s">
        <v>157</v>
      </c>
      <c r="D68" s="502" t="s">
        <v>0</v>
      </c>
      <c r="E68" s="538" t="s">
        <v>1</v>
      </c>
    </row>
    <row r="69" spans="1:5">
      <c r="A69" s="539" t="s">
        <v>33</v>
      </c>
      <c r="B69" s="512">
        <v>0.17</v>
      </c>
      <c r="C69" s="513">
        <v>3.9847999999999999</v>
      </c>
      <c r="D69" s="513"/>
      <c r="E69" s="540">
        <v>3.9847999999999999</v>
      </c>
    </row>
    <row r="70" spans="1:5">
      <c r="A70" s="541" t="s">
        <v>36</v>
      </c>
      <c r="B70" s="514">
        <v>0.3</v>
      </c>
      <c r="C70" s="513"/>
      <c r="D70" s="513">
        <v>0.27400000000000002</v>
      </c>
      <c r="E70" s="540">
        <v>0.27400000000000002</v>
      </c>
    </row>
    <row r="71" spans="1:5">
      <c r="A71" s="541" t="s">
        <v>38</v>
      </c>
      <c r="B71" s="514">
        <v>5.8799999999999998E-2</v>
      </c>
      <c r="C71" s="513">
        <v>1.651</v>
      </c>
      <c r="D71" s="513">
        <v>4.9000000000000002E-2</v>
      </c>
      <c r="E71" s="540">
        <v>1.7</v>
      </c>
    </row>
    <row r="72" spans="1:5">
      <c r="A72" s="541" t="s">
        <v>40</v>
      </c>
      <c r="B72" s="514">
        <v>8.5599999999999996E-2</v>
      </c>
      <c r="C72" s="513">
        <v>60.973999999999997</v>
      </c>
      <c r="D72" s="513"/>
      <c r="E72" s="540">
        <v>60.973999999999997</v>
      </c>
    </row>
    <row r="73" spans="1:5">
      <c r="A73" s="541" t="s">
        <v>41</v>
      </c>
      <c r="B73" s="514">
        <v>0.255</v>
      </c>
      <c r="C73" s="513">
        <v>11.582000000000001</v>
      </c>
      <c r="D73" s="513">
        <v>35.305</v>
      </c>
      <c r="E73" s="540">
        <v>46.887</v>
      </c>
    </row>
    <row r="74" spans="1:5">
      <c r="A74" s="541" t="s">
        <v>101</v>
      </c>
      <c r="B74" s="514">
        <v>9.6799999999999997E-2</v>
      </c>
      <c r="C74" s="513">
        <v>12.785</v>
      </c>
      <c r="D74" s="513"/>
      <c r="E74" s="540">
        <v>12.785</v>
      </c>
    </row>
    <row r="75" spans="1:5">
      <c r="A75" s="541" t="s">
        <v>43</v>
      </c>
      <c r="B75" s="514">
        <v>0.23330000000000001</v>
      </c>
      <c r="C75" s="513">
        <v>32.686</v>
      </c>
      <c r="D75" s="513"/>
      <c r="E75" s="540">
        <v>32.686</v>
      </c>
    </row>
    <row r="76" spans="1:5">
      <c r="A76" s="541" t="s">
        <v>44</v>
      </c>
      <c r="B76" s="514">
        <v>0.1333</v>
      </c>
      <c r="C76" s="513">
        <v>15.747999999999999</v>
      </c>
      <c r="D76" s="513"/>
      <c r="E76" s="540">
        <v>15.747999999999999</v>
      </c>
    </row>
    <row r="77" spans="1:5">
      <c r="A77" s="541" t="s">
        <v>45</v>
      </c>
      <c r="B77" s="514">
        <v>0.1333</v>
      </c>
      <c r="C77" s="513">
        <v>17.538</v>
      </c>
      <c r="D77" s="513"/>
      <c r="E77" s="540">
        <v>17.538</v>
      </c>
    </row>
    <row r="78" spans="1:5">
      <c r="A78" s="541" t="s">
        <v>46</v>
      </c>
      <c r="B78" s="514">
        <v>0.1333</v>
      </c>
      <c r="C78" s="513"/>
      <c r="D78" s="513"/>
      <c r="E78" s="540">
        <v>0</v>
      </c>
    </row>
    <row r="79" spans="1:5">
      <c r="A79" s="541" t="s">
        <v>47</v>
      </c>
      <c r="B79" s="514">
        <v>0.23330000000000001</v>
      </c>
      <c r="C79" s="513">
        <v>56.198</v>
      </c>
      <c r="D79" s="513"/>
      <c r="E79" s="540">
        <v>56.198</v>
      </c>
    </row>
    <row r="80" spans="1:5">
      <c r="A80" s="541" t="s">
        <v>51</v>
      </c>
      <c r="B80" s="514">
        <v>0.23330000000000001</v>
      </c>
      <c r="C80" s="513">
        <v>18.463999999999999</v>
      </c>
      <c r="D80" s="513"/>
      <c r="E80" s="540">
        <v>18.463999999999999</v>
      </c>
    </row>
    <row r="81" spans="1:5">
      <c r="A81" s="541" t="s">
        <v>48</v>
      </c>
      <c r="B81" s="514">
        <v>0.31850000000000001</v>
      </c>
      <c r="C81" s="513"/>
      <c r="D81" s="513">
        <v>55.091999999999999</v>
      </c>
      <c r="E81" s="540">
        <v>55.091999999999999</v>
      </c>
    </row>
    <row r="82" spans="1:5">
      <c r="A82" s="541" t="s">
        <v>276</v>
      </c>
      <c r="B82" s="514">
        <v>0.45900000000000002</v>
      </c>
      <c r="C82" s="513">
        <v>20.78</v>
      </c>
      <c r="D82" s="513"/>
      <c r="E82" s="540">
        <v>20.78</v>
      </c>
    </row>
    <row r="83" spans="1:5">
      <c r="A83" s="541" t="s">
        <v>57</v>
      </c>
      <c r="B83" s="514">
        <v>0.1333</v>
      </c>
      <c r="C83" s="513">
        <v>2.4769999999999999</v>
      </c>
      <c r="D83" s="513"/>
      <c r="E83" s="540">
        <v>2.4769999999999999</v>
      </c>
    </row>
    <row r="84" spans="1:5">
      <c r="A84" s="541" t="s">
        <v>58</v>
      </c>
      <c r="B84" s="514">
        <v>0.3</v>
      </c>
      <c r="C84" s="513">
        <v>10.303000000000001</v>
      </c>
      <c r="D84" s="513"/>
      <c r="E84" s="540">
        <v>10.303000000000001</v>
      </c>
    </row>
    <row r="85" spans="1:5">
      <c r="A85" s="541" t="s">
        <v>277</v>
      </c>
      <c r="B85" s="514">
        <v>0.1</v>
      </c>
      <c r="C85" s="513">
        <v>6.835</v>
      </c>
      <c r="D85" s="513"/>
      <c r="E85" s="540">
        <v>6.835</v>
      </c>
    </row>
    <row r="86" spans="1:5">
      <c r="A86" s="541" t="s">
        <v>278</v>
      </c>
      <c r="B86" s="514">
        <v>0.125</v>
      </c>
      <c r="C86" s="513">
        <v>1.9219999999999999</v>
      </c>
      <c r="D86" s="513"/>
      <c r="E86" s="540">
        <v>1.9219999999999999</v>
      </c>
    </row>
    <row r="87" spans="1:5">
      <c r="A87" s="541" t="s">
        <v>100</v>
      </c>
      <c r="B87" s="514">
        <v>0.1333</v>
      </c>
      <c r="C87" s="513">
        <v>8.6</v>
      </c>
      <c r="D87" s="513"/>
      <c r="E87" s="540">
        <v>8.6</v>
      </c>
    </row>
    <row r="88" spans="1:5">
      <c r="A88" s="541" t="s">
        <v>160</v>
      </c>
      <c r="B88" s="514">
        <v>0.1333</v>
      </c>
      <c r="C88" s="513">
        <v>8.8949999999999996</v>
      </c>
      <c r="D88" s="513"/>
      <c r="E88" s="540">
        <v>8.8949999999999996</v>
      </c>
    </row>
    <row r="89" spans="1:5">
      <c r="A89" s="541" t="s">
        <v>161</v>
      </c>
      <c r="B89" s="514">
        <v>0.2021</v>
      </c>
      <c r="C89" s="513">
        <v>46.887</v>
      </c>
      <c r="D89" s="513"/>
      <c r="E89" s="540">
        <v>46.887</v>
      </c>
    </row>
    <row r="90" spans="1:5">
      <c r="A90" s="541" t="s">
        <v>163</v>
      </c>
      <c r="B90" s="514">
        <v>0.37</v>
      </c>
      <c r="C90" s="513">
        <v>4.4740000000000002</v>
      </c>
      <c r="D90" s="513"/>
      <c r="E90" s="540">
        <v>4.4740000000000002</v>
      </c>
    </row>
    <row r="91" spans="1:5">
      <c r="A91" s="541" t="s">
        <v>185</v>
      </c>
      <c r="B91" s="514">
        <v>0.2</v>
      </c>
      <c r="C91" s="513">
        <v>3.012</v>
      </c>
      <c r="D91" s="513"/>
      <c r="E91" s="540">
        <v>3.012</v>
      </c>
    </row>
    <row r="92" spans="1:5">
      <c r="A92" s="541" t="s">
        <v>256</v>
      </c>
      <c r="B92" s="514">
        <v>0.6</v>
      </c>
      <c r="C92" s="513">
        <v>35.628</v>
      </c>
      <c r="D92" s="513"/>
      <c r="E92" s="540">
        <v>35.628</v>
      </c>
    </row>
    <row r="93" spans="1:5">
      <c r="A93" s="541" t="s">
        <v>261</v>
      </c>
      <c r="B93" s="514">
        <v>0.23330000000000001</v>
      </c>
      <c r="C93" s="513">
        <v>41.433</v>
      </c>
      <c r="D93" s="513"/>
      <c r="E93" s="540">
        <v>41.433</v>
      </c>
    </row>
    <row r="94" spans="1:5" ht="13.5" thickBot="1">
      <c r="A94" s="542" t="s">
        <v>301</v>
      </c>
      <c r="B94" s="543"/>
      <c r="C94" s="544">
        <v>422.85680000000002</v>
      </c>
      <c r="D94" s="544">
        <v>90.72</v>
      </c>
      <c r="E94" s="545">
        <v>513.57679999999993</v>
      </c>
    </row>
    <row r="95" spans="1:5">
      <c r="A95" s="1138" t="s">
        <v>102</v>
      </c>
      <c r="B95" s="1138"/>
      <c r="C95" s="515"/>
      <c r="D95" s="515"/>
      <c r="E95" s="516"/>
    </row>
    <row r="96" spans="1:5">
      <c r="A96" s="1138" t="s">
        <v>296</v>
      </c>
      <c r="B96" s="1138"/>
      <c r="C96" s="1138"/>
      <c r="D96" s="515"/>
      <c r="E96" s="515"/>
    </row>
    <row r="97" spans="1:5">
      <c r="A97" s="516"/>
      <c r="B97" s="516"/>
      <c r="C97" s="516"/>
      <c r="D97" s="516"/>
      <c r="E97" s="516"/>
    </row>
    <row r="98" spans="1:5">
      <c r="A98" s="516"/>
      <c r="B98" s="516"/>
      <c r="C98" s="516"/>
      <c r="D98" s="516"/>
      <c r="E98" s="516"/>
    </row>
    <row r="99" spans="1:5">
      <c r="A99" s="516"/>
      <c r="B99" s="516"/>
      <c r="C99" s="516"/>
      <c r="D99" s="516"/>
      <c r="E99" s="516"/>
    </row>
    <row r="102" spans="1:5" ht="15.75">
      <c r="A102" s="323" t="s">
        <v>300</v>
      </c>
    </row>
    <row r="103" spans="1:5" ht="13.5" thickBot="1"/>
    <row r="104" spans="1:5" ht="12.75" customHeight="1">
      <c r="A104" s="536"/>
      <c r="B104" s="1118" t="s">
        <v>178</v>
      </c>
      <c r="C104" s="1134" t="s">
        <v>31</v>
      </c>
      <c r="D104" s="1134"/>
      <c r="E104" s="1135"/>
    </row>
    <row r="105" spans="1:5">
      <c r="A105" s="537" t="s">
        <v>165</v>
      </c>
      <c r="B105" s="1133"/>
      <c r="C105" s="501" t="s">
        <v>157</v>
      </c>
      <c r="D105" s="502" t="s">
        <v>0</v>
      </c>
      <c r="E105" s="538" t="s">
        <v>1</v>
      </c>
    </row>
    <row r="106" spans="1:5">
      <c r="A106" s="541" t="s">
        <v>270</v>
      </c>
      <c r="B106" s="517">
        <v>0.32500000000000001</v>
      </c>
      <c r="C106" s="513">
        <v>0.24601098901098903</v>
      </c>
      <c r="D106" s="513">
        <v>49.484945054945058</v>
      </c>
      <c r="E106" s="540">
        <v>49.730956043956049</v>
      </c>
    </row>
    <row r="107" spans="1:5">
      <c r="A107" s="541" t="s">
        <v>298</v>
      </c>
      <c r="B107" s="517">
        <v>1</v>
      </c>
      <c r="C107" s="513">
        <v>23.301835164835165</v>
      </c>
      <c r="D107" s="513">
        <v>2.9259780219780223</v>
      </c>
      <c r="E107" s="540">
        <v>26.227813186813187</v>
      </c>
    </row>
    <row r="108" spans="1:5">
      <c r="A108" s="541" t="s">
        <v>186</v>
      </c>
      <c r="B108" s="517">
        <v>0.25</v>
      </c>
      <c r="C108" s="513">
        <v>22.87</v>
      </c>
      <c r="D108" s="513">
        <v>0.99135164835164824</v>
      </c>
      <c r="E108" s="540">
        <v>23.864461538461541</v>
      </c>
    </row>
    <row r="109" spans="1:5">
      <c r="A109" s="541" t="s">
        <v>271</v>
      </c>
      <c r="B109" s="517">
        <v>0.5</v>
      </c>
      <c r="C109" s="513">
        <v>5.2319450549450552</v>
      </c>
      <c r="D109" s="513">
        <v>5.7521538461538464</v>
      </c>
      <c r="E109" s="540">
        <v>10.984098901098902</v>
      </c>
    </row>
    <row r="110" spans="1:5">
      <c r="A110" s="541" t="s">
        <v>231</v>
      </c>
      <c r="B110" s="517">
        <v>0.6</v>
      </c>
      <c r="C110" s="513">
        <v>9.9015934065934079</v>
      </c>
      <c r="D110" s="513"/>
      <c r="E110" s="540">
        <v>9.9015934065934079</v>
      </c>
    </row>
    <row r="111" spans="1:5">
      <c r="A111" s="541" t="s">
        <v>60</v>
      </c>
      <c r="B111" s="517">
        <v>0.15</v>
      </c>
      <c r="C111" s="513">
        <v>7.8</v>
      </c>
      <c r="D111" s="513"/>
      <c r="E111" s="540">
        <v>7.8163076923076922</v>
      </c>
    </row>
    <row r="112" spans="1:5">
      <c r="A112" s="541" t="s">
        <v>59</v>
      </c>
      <c r="B112" s="517">
        <v>0.05</v>
      </c>
      <c r="C112" s="513">
        <v>7.5</v>
      </c>
      <c r="D112" s="513"/>
      <c r="E112" s="540">
        <v>7.5420879120879123</v>
      </c>
    </row>
    <row r="113" spans="1:5">
      <c r="A113" s="541" t="s">
        <v>142</v>
      </c>
      <c r="B113" s="517">
        <v>0.18329999999999999</v>
      </c>
      <c r="C113" s="513">
        <v>0</v>
      </c>
      <c r="D113" s="513">
        <v>5.784934065934066</v>
      </c>
      <c r="E113" s="540">
        <v>5.7937032967032964</v>
      </c>
    </row>
    <row r="114" spans="1:5">
      <c r="A114" s="541" t="s">
        <v>64</v>
      </c>
      <c r="B114" s="517">
        <v>0.25</v>
      </c>
      <c r="C114" s="513">
        <v>2.1807912087912089</v>
      </c>
      <c r="D114" s="513">
        <v>0.6100000000000001</v>
      </c>
      <c r="E114" s="540">
        <v>2.7907912087912088</v>
      </c>
    </row>
    <row r="115" spans="1:5">
      <c r="A115" s="541" t="s">
        <v>299</v>
      </c>
      <c r="B115" s="517">
        <v>0.23549999999999999</v>
      </c>
      <c r="C115" s="513">
        <v>1.9</v>
      </c>
      <c r="D115" s="513">
        <v>0.27047252747252748</v>
      </c>
      <c r="E115" s="540">
        <v>2.1877032967032966</v>
      </c>
    </row>
    <row r="116" spans="1:5">
      <c r="A116" s="541" t="s">
        <v>245</v>
      </c>
      <c r="B116" s="517">
        <v>0.25</v>
      </c>
      <c r="C116" s="513">
        <v>1.4</v>
      </c>
      <c r="D116" s="513">
        <v>0.11326373626373624</v>
      </c>
      <c r="E116" s="540">
        <v>1.5420989010989012</v>
      </c>
    </row>
    <row r="117" spans="1:5">
      <c r="A117" s="541" t="s">
        <v>63</v>
      </c>
      <c r="B117" s="517">
        <v>0.3</v>
      </c>
      <c r="C117" s="513">
        <v>0.31928571428571428</v>
      </c>
      <c r="D117" s="513">
        <v>0.11765934065934</v>
      </c>
      <c r="E117" s="540">
        <v>0.36175824175824178</v>
      </c>
    </row>
    <row r="118" spans="1:5">
      <c r="A118" s="541" t="s">
        <v>67</v>
      </c>
      <c r="B118" s="517">
        <v>0.35</v>
      </c>
      <c r="C118" s="513">
        <v>7.9999999999999988E-2</v>
      </c>
      <c r="D118" s="513"/>
      <c r="E118" s="540">
        <v>9.7659340659340649E-2</v>
      </c>
    </row>
    <row r="119" spans="1:5" ht="13.5" thickBot="1">
      <c r="A119" s="542" t="s">
        <v>301</v>
      </c>
      <c r="B119" s="543"/>
      <c r="C119" s="544">
        <v>82.731461538461545</v>
      </c>
      <c r="D119" s="544">
        <v>66.050758241758231</v>
      </c>
      <c r="E119" s="545">
        <v>148.84103296703296</v>
      </c>
    </row>
    <row r="120" spans="1:5">
      <c r="A120" s="546" t="s">
        <v>273</v>
      </c>
      <c r="B120" s="546"/>
      <c r="C120" s="518"/>
      <c r="D120" s="518"/>
      <c r="E120" s="519"/>
    </row>
    <row r="121" spans="1:5">
      <c r="A121" s="520"/>
      <c r="B121" s="520"/>
      <c r="C121" s="520"/>
      <c r="D121" s="521"/>
      <c r="E121" s="521"/>
    </row>
    <row r="123" spans="1:5" ht="13.5" thickBot="1"/>
    <row r="124" spans="1:5" ht="13.5" thickBot="1">
      <c r="A124" s="547" t="s">
        <v>302</v>
      </c>
      <c r="B124" s="548"/>
      <c r="C124" s="549">
        <f>C94+C119</f>
        <v>505.58826153846155</v>
      </c>
      <c r="D124" s="549">
        <f>D94+D119</f>
        <v>156.77075824175824</v>
      </c>
      <c r="E124" s="550">
        <f>E94+E119</f>
        <v>662.41783296703284</v>
      </c>
    </row>
  </sheetData>
  <mergeCells count="10">
    <mergeCell ref="B104:B105"/>
    <mergeCell ref="C104:E104"/>
    <mergeCell ref="C50:E50"/>
    <mergeCell ref="C4:E4"/>
    <mergeCell ref="B4:B5"/>
    <mergeCell ref="C67:E67"/>
    <mergeCell ref="A95:B95"/>
    <mergeCell ref="A96:C96"/>
    <mergeCell ref="B50:B51"/>
    <mergeCell ref="B67:B68"/>
  </mergeCell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19"/>
  <sheetViews>
    <sheetView workbookViewId="0">
      <selection activeCell="P105" sqref="P105"/>
    </sheetView>
  </sheetViews>
  <sheetFormatPr defaultColWidth="9.140625" defaultRowHeight="11.25"/>
  <cols>
    <col min="1" max="1" width="25.140625" style="156" customWidth="1"/>
    <col min="2" max="2" width="13.5703125" style="156" customWidth="1"/>
    <col min="3" max="4" width="9.140625" style="156"/>
    <col min="5" max="5" width="18.85546875" style="156" customWidth="1"/>
    <col min="6" max="14" width="0" style="156" hidden="1" customWidth="1"/>
    <col min="15" max="15" width="22.140625" style="156" customWidth="1"/>
    <col min="16" max="16" width="50.42578125" style="156" customWidth="1"/>
    <col min="17" max="16384" width="9.140625" style="156"/>
  </cols>
  <sheetData>
    <row r="1" spans="1:6" ht="18">
      <c r="A1" s="282"/>
      <c r="B1" s="125"/>
      <c r="C1" s="125"/>
      <c r="D1" s="125"/>
      <c r="E1" s="125"/>
      <c r="F1" s="125"/>
    </row>
    <row r="2" spans="1:6">
      <c r="A2" s="125"/>
      <c r="B2" s="125"/>
      <c r="C2" s="125"/>
      <c r="D2" s="125"/>
      <c r="E2" s="125"/>
      <c r="F2" s="125"/>
    </row>
    <row r="3" spans="1:6" ht="15.75">
      <c r="A3" s="323" t="s">
        <v>282</v>
      </c>
      <c r="B3" s="125"/>
      <c r="C3" s="125"/>
      <c r="D3" s="125"/>
      <c r="E3" s="125"/>
    </row>
    <row r="4" spans="1:6" ht="12" thickBot="1">
      <c r="A4" s="125"/>
      <c r="B4" s="125"/>
      <c r="C4" s="125"/>
      <c r="D4" s="125"/>
      <c r="E4" s="125"/>
    </row>
    <row r="5" spans="1:6" ht="12" thickTop="1">
      <c r="A5" s="488" t="s">
        <v>177</v>
      </c>
      <c r="B5" s="489" t="s">
        <v>178</v>
      </c>
      <c r="C5" s="496" t="s">
        <v>30</v>
      </c>
      <c r="D5" s="496"/>
      <c r="E5" s="491"/>
      <c r="F5" s="159"/>
    </row>
    <row r="6" spans="1:6">
      <c r="A6" s="492" t="s">
        <v>165</v>
      </c>
      <c r="B6" s="493"/>
      <c r="C6" s="494" t="s">
        <v>166</v>
      </c>
      <c r="D6" s="494" t="s">
        <v>0</v>
      </c>
      <c r="E6" s="495" t="s">
        <v>1</v>
      </c>
      <c r="F6" s="159"/>
    </row>
    <row r="7" spans="1:6">
      <c r="A7" s="369" t="s">
        <v>173</v>
      </c>
      <c r="B7" s="141">
        <v>0.85</v>
      </c>
      <c r="C7" s="135">
        <v>8.4184698840000003</v>
      </c>
      <c r="D7" s="135">
        <v>10.211989879000001</v>
      </c>
      <c r="E7" s="368">
        <v>18.630459763000001</v>
      </c>
    </row>
    <row r="8" spans="1:6">
      <c r="A8" s="369" t="s">
        <v>21</v>
      </c>
      <c r="B8" s="141">
        <v>0.32700000000000001</v>
      </c>
      <c r="C8" s="135">
        <v>6.9041134399999997</v>
      </c>
      <c r="D8" s="135">
        <v>0.717114633</v>
      </c>
      <c r="E8" s="368">
        <v>7.6212280729999993</v>
      </c>
    </row>
    <row r="9" spans="1:6">
      <c r="A9" s="369" t="s">
        <v>74</v>
      </c>
      <c r="B9" s="141">
        <v>0.45</v>
      </c>
      <c r="C9" s="135">
        <v>22.627241651999999</v>
      </c>
      <c r="D9" s="135">
        <v>4.8197536679999997</v>
      </c>
      <c r="E9" s="368">
        <v>27.446995319999999</v>
      </c>
    </row>
    <row r="10" spans="1:6">
      <c r="A10" s="369" t="s">
        <v>4</v>
      </c>
      <c r="B10" s="141">
        <v>0.65129999999999999</v>
      </c>
      <c r="C10" s="135">
        <v>2.2205767440000002</v>
      </c>
      <c r="D10" s="135">
        <v>0</v>
      </c>
      <c r="E10" s="368">
        <v>2.2205767440000002</v>
      </c>
    </row>
    <row r="11" spans="1:6">
      <c r="A11" s="369" t="s">
        <v>11</v>
      </c>
      <c r="B11" s="141">
        <v>0.58899999999999997</v>
      </c>
      <c r="C11" s="135">
        <v>2.0089238229999999</v>
      </c>
      <c r="D11" s="135">
        <v>0</v>
      </c>
      <c r="E11" s="368">
        <v>2.0089238229999999</v>
      </c>
    </row>
    <row r="12" spans="1:6">
      <c r="A12" s="369" t="s">
        <v>71</v>
      </c>
      <c r="B12" s="141">
        <v>0.36660500000000001</v>
      </c>
      <c r="C12" s="135">
        <v>50.769838356000001</v>
      </c>
      <c r="D12" s="135">
        <v>3E-9</v>
      </c>
      <c r="E12" s="368">
        <v>50.769838358999998</v>
      </c>
    </row>
    <row r="13" spans="1:6">
      <c r="A13" s="369" t="s">
        <v>3</v>
      </c>
      <c r="B13" s="141">
        <v>0.7</v>
      </c>
      <c r="C13" s="135">
        <v>54.895637227000002</v>
      </c>
      <c r="D13" s="135">
        <v>17.720515751000001</v>
      </c>
      <c r="E13" s="368">
        <v>72.616152978000002</v>
      </c>
    </row>
    <row r="14" spans="1:6">
      <c r="A14" s="369" t="s">
        <v>15</v>
      </c>
      <c r="B14" s="324" t="s">
        <v>107</v>
      </c>
      <c r="C14" s="135">
        <v>26.311938919999999</v>
      </c>
      <c r="D14" s="135">
        <v>2.0040883209999998</v>
      </c>
      <c r="E14" s="368">
        <v>28.316027241</v>
      </c>
    </row>
    <row r="15" spans="1:6">
      <c r="A15" s="369" t="s">
        <v>24</v>
      </c>
      <c r="B15" s="324" t="s">
        <v>85</v>
      </c>
      <c r="C15" s="135">
        <v>0.114399878</v>
      </c>
      <c r="D15" s="135">
        <v>0.66206968200000005</v>
      </c>
      <c r="E15" s="368">
        <v>0.77646956</v>
      </c>
    </row>
    <row r="16" spans="1:6">
      <c r="A16" s="369" t="s">
        <v>12</v>
      </c>
      <c r="B16" s="141">
        <v>0.1988</v>
      </c>
      <c r="C16" s="135">
        <v>0.30816094099999997</v>
      </c>
      <c r="D16" s="135">
        <v>1.998139584</v>
      </c>
      <c r="E16" s="368">
        <v>2.3063005250000002</v>
      </c>
    </row>
    <row r="17" spans="1:5">
      <c r="A17" s="369" t="s">
        <v>17</v>
      </c>
      <c r="B17" s="141">
        <v>0.55300000000000005</v>
      </c>
      <c r="C17" s="135">
        <v>22.648128424999999</v>
      </c>
      <c r="D17" s="135">
        <v>18.312090610999999</v>
      </c>
      <c r="E17" s="368">
        <v>40.960219035999998</v>
      </c>
    </row>
    <row r="18" spans="1:5">
      <c r="A18" s="369" t="s">
        <v>13</v>
      </c>
      <c r="B18" s="141">
        <v>0.58550000000000002</v>
      </c>
      <c r="C18" s="135">
        <v>32.069947945999999</v>
      </c>
      <c r="D18" s="135">
        <v>68.626647575000007</v>
      </c>
      <c r="E18" s="368">
        <v>100.69659552100001</v>
      </c>
    </row>
    <row r="19" spans="1:5">
      <c r="A19" s="369" t="s">
        <v>16</v>
      </c>
      <c r="B19" s="141">
        <v>0.43969999999999998</v>
      </c>
      <c r="C19" s="135">
        <v>9.6804634420000006</v>
      </c>
      <c r="D19" s="135">
        <v>12.69830937</v>
      </c>
      <c r="E19" s="368">
        <v>22.378772812000001</v>
      </c>
    </row>
    <row r="20" spans="1:5">
      <c r="A20" s="369" t="s">
        <v>218</v>
      </c>
      <c r="B20" s="141">
        <v>0.64</v>
      </c>
      <c r="C20" s="135">
        <v>17.188210958999999</v>
      </c>
      <c r="D20" s="135">
        <v>0</v>
      </c>
      <c r="E20" s="368">
        <v>17.188210958999999</v>
      </c>
    </row>
    <row r="21" spans="1:5">
      <c r="A21" s="369" t="s">
        <v>77</v>
      </c>
      <c r="B21" s="141">
        <v>0.2</v>
      </c>
      <c r="C21" s="135">
        <v>3.8841463690000002</v>
      </c>
      <c r="D21" s="135">
        <v>4.6436158030000003</v>
      </c>
      <c r="E21" s="368">
        <v>8.527762172000001</v>
      </c>
    </row>
    <row r="22" spans="1:5">
      <c r="A22" s="369" t="s">
        <v>90</v>
      </c>
      <c r="B22" s="324" t="s">
        <v>87</v>
      </c>
      <c r="C22" s="135">
        <v>14.897943103999999</v>
      </c>
      <c r="D22" s="135">
        <v>1.747857271</v>
      </c>
      <c r="E22" s="368">
        <v>16.645800375</v>
      </c>
    </row>
    <row r="23" spans="1:5">
      <c r="A23" s="369" t="s">
        <v>20</v>
      </c>
      <c r="B23" s="324" t="s">
        <v>92</v>
      </c>
      <c r="C23" s="135">
        <v>68.520459977999991</v>
      </c>
      <c r="D23" s="135">
        <v>22.616756488</v>
      </c>
      <c r="E23" s="368">
        <v>91.137216465999984</v>
      </c>
    </row>
    <row r="24" spans="1:5">
      <c r="A24" s="369" t="s">
        <v>9</v>
      </c>
      <c r="B24" s="324" t="s">
        <v>89</v>
      </c>
      <c r="C24" s="135">
        <v>29.992296291999999</v>
      </c>
      <c r="D24" s="135">
        <v>84.269982712000001</v>
      </c>
      <c r="E24" s="368">
        <v>114.26227900399999</v>
      </c>
    </row>
    <row r="25" spans="1:5">
      <c r="A25" s="369" t="s">
        <v>5</v>
      </c>
      <c r="B25" s="324">
        <v>0.31316899999999998</v>
      </c>
      <c r="C25" s="135">
        <v>31.431617343000003</v>
      </c>
      <c r="D25" s="135">
        <v>0.50641201899999999</v>
      </c>
      <c r="E25" s="368">
        <v>31.938029362000002</v>
      </c>
    </row>
    <row r="26" spans="1:5">
      <c r="A26" s="369" t="s">
        <v>52</v>
      </c>
      <c r="B26" s="141">
        <v>0.33529999999999999</v>
      </c>
      <c r="C26" s="135">
        <v>6.3167189050000001</v>
      </c>
      <c r="D26" s="135">
        <v>24.266178366999998</v>
      </c>
      <c r="E26" s="368">
        <v>30.582897271999997</v>
      </c>
    </row>
    <row r="27" spans="1:5">
      <c r="A27" s="369" t="s">
        <v>2</v>
      </c>
      <c r="B27" s="324" t="s">
        <v>91</v>
      </c>
      <c r="C27" s="135">
        <v>28.802097658000001</v>
      </c>
      <c r="D27" s="135">
        <v>9.0690561069999998</v>
      </c>
      <c r="E27" s="368">
        <v>37.871153765000003</v>
      </c>
    </row>
    <row r="28" spans="1:5">
      <c r="A28" s="369" t="s">
        <v>93</v>
      </c>
      <c r="B28" s="141">
        <v>0.41499999999999998</v>
      </c>
      <c r="C28" s="135">
        <v>6.6490917280000001</v>
      </c>
      <c r="D28" s="135">
        <v>2.936068847</v>
      </c>
      <c r="E28" s="368">
        <v>9.5851605749999997</v>
      </c>
    </row>
    <row r="29" spans="1:5">
      <c r="A29" s="369" t="s">
        <v>73</v>
      </c>
      <c r="B29" s="141">
        <v>0.30580000000000002</v>
      </c>
      <c r="C29" s="135">
        <v>7.7416049869999997</v>
      </c>
      <c r="D29" s="135">
        <v>124.46889427399999</v>
      </c>
      <c r="E29" s="368">
        <v>132.210499261</v>
      </c>
    </row>
    <row r="30" spans="1:5">
      <c r="A30" s="369" t="s">
        <v>72</v>
      </c>
      <c r="B30" s="141">
        <v>0.30580000000000002</v>
      </c>
      <c r="C30" s="135">
        <v>38.815427397000001</v>
      </c>
      <c r="D30" s="135">
        <v>0</v>
      </c>
      <c r="E30" s="368">
        <v>38.815427397000001</v>
      </c>
    </row>
    <row r="31" spans="1:5">
      <c r="A31" s="369" t="s">
        <v>179</v>
      </c>
      <c r="B31" s="141">
        <v>0.58840000000000003</v>
      </c>
      <c r="C31" s="135">
        <v>51.652023010000001</v>
      </c>
      <c r="D31" s="135">
        <v>3.258017304</v>
      </c>
      <c r="E31" s="368">
        <v>54.910040314</v>
      </c>
    </row>
    <row r="32" spans="1:5">
      <c r="A32" s="369" t="s">
        <v>75</v>
      </c>
      <c r="B32" s="141">
        <v>0.28849999999999998</v>
      </c>
      <c r="C32" s="135">
        <v>0.128620871</v>
      </c>
      <c r="D32" s="135">
        <v>8.3297625E-2</v>
      </c>
      <c r="E32" s="368">
        <v>0.21191849600000001</v>
      </c>
    </row>
    <row r="33" spans="1:5">
      <c r="A33" s="369" t="s">
        <v>225</v>
      </c>
      <c r="B33" s="324" t="s">
        <v>235</v>
      </c>
      <c r="C33" s="135">
        <v>9.2742006329999995</v>
      </c>
      <c r="D33" s="135">
        <v>6.8199697590000001</v>
      </c>
      <c r="E33" s="368">
        <v>16.094170391999999</v>
      </c>
    </row>
    <row r="34" spans="1:5">
      <c r="A34" s="369" t="s">
        <v>10</v>
      </c>
      <c r="B34" s="141">
        <v>0.18</v>
      </c>
      <c r="C34" s="135">
        <v>2.2739138780000001</v>
      </c>
      <c r="D34" s="135">
        <v>6.1083189000000003E-2</v>
      </c>
      <c r="E34" s="368">
        <v>2.3349970670000002</v>
      </c>
    </row>
    <row r="35" spans="1:5">
      <c r="A35" s="369" t="s">
        <v>6</v>
      </c>
      <c r="B35" s="324">
        <v>0.41499999999999998</v>
      </c>
      <c r="C35" s="135">
        <v>15.135681542999999</v>
      </c>
      <c r="D35" s="135">
        <v>0.93947543600000005</v>
      </c>
      <c r="E35" s="368">
        <v>16.075156978999999</v>
      </c>
    </row>
    <row r="36" spans="1:5">
      <c r="A36" s="369" t="s">
        <v>174</v>
      </c>
      <c r="B36" s="324">
        <v>0.28849999999999998</v>
      </c>
      <c r="C36" s="135">
        <v>8.7947178079999997</v>
      </c>
      <c r="D36" s="135">
        <v>0</v>
      </c>
      <c r="E36" s="368">
        <v>8.7947178079999997</v>
      </c>
    </row>
    <row r="37" spans="1:5">
      <c r="A37" s="369" t="s">
        <v>7</v>
      </c>
      <c r="B37" s="324">
        <v>0.53200000000000003</v>
      </c>
      <c r="C37" s="135">
        <v>7.0985975520000002</v>
      </c>
      <c r="D37" s="135">
        <v>5.0118136</v>
      </c>
      <c r="E37" s="368">
        <v>12.110411152000001</v>
      </c>
    </row>
    <row r="38" spans="1:5">
      <c r="A38" s="369" t="s">
        <v>76</v>
      </c>
      <c r="B38" s="324">
        <v>0.59599999999999997</v>
      </c>
      <c r="C38" s="135">
        <v>9.028610445</v>
      </c>
      <c r="D38" s="135">
        <v>0.97628877000000003</v>
      </c>
      <c r="E38" s="368">
        <v>10.004899215</v>
      </c>
    </row>
    <row r="39" spans="1:5">
      <c r="A39" s="369" t="s">
        <v>14</v>
      </c>
      <c r="B39" s="324">
        <v>0.34570000000000001</v>
      </c>
      <c r="C39" s="135">
        <v>50.880425685000006</v>
      </c>
      <c r="D39" s="135">
        <v>69.50899914</v>
      </c>
      <c r="E39" s="368">
        <v>120.38942482500001</v>
      </c>
    </row>
    <row r="40" spans="1:5">
      <c r="A40" s="497" t="s">
        <v>175</v>
      </c>
      <c r="B40" s="325">
        <v>0.45750000000000002</v>
      </c>
      <c r="C40" s="326">
        <v>1.732203443</v>
      </c>
      <c r="D40" s="326">
        <v>2.428494471</v>
      </c>
      <c r="E40" s="383">
        <v>4.160697914</v>
      </c>
    </row>
    <row r="41" spans="1:5" ht="12" thickBot="1">
      <c r="A41" s="498" t="s">
        <v>180</v>
      </c>
      <c r="B41" s="499"/>
      <c r="C41" s="385">
        <v>649.21645026600004</v>
      </c>
      <c r="D41" s="385">
        <v>501.38298025899996</v>
      </c>
      <c r="E41" s="386">
        <v>1150.5994305249999</v>
      </c>
    </row>
    <row r="42" spans="1:5" ht="12" thickTop="1">
      <c r="A42" s="327"/>
      <c r="B42" s="167"/>
      <c r="C42" s="164"/>
      <c r="D42" s="164"/>
      <c r="E42" s="164"/>
    </row>
    <row r="43" spans="1:5">
      <c r="A43" s="328"/>
      <c r="B43" s="328"/>
      <c r="C43" s="328"/>
      <c r="D43" s="328"/>
      <c r="E43" s="164"/>
    </row>
    <row r="44" spans="1:5">
      <c r="A44" s="329" t="s">
        <v>288</v>
      </c>
      <c r="B44" s="328"/>
      <c r="C44" s="328"/>
      <c r="D44" s="328"/>
      <c r="E44" s="164"/>
    </row>
    <row r="45" spans="1:5">
      <c r="A45" s="329" t="s">
        <v>287</v>
      </c>
      <c r="B45" s="328"/>
      <c r="C45" s="328"/>
      <c r="D45" s="328"/>
      <c r="E45" s="164"/>
    </row>
    <row r="46" spans="1:5">
      <c r="A46" s="330" t="s">
        <v>290</v>
      </c>
      <c r="B46" s="125"/>
      <c r="C46" s="125"/>
      <c r="D46" s="125"/>
      <c r="E46" s="125"/>
    </row>
    <row r="47" spans="1:5">
      <c r="A47" s="330" t="s">
        <v>289</v>
      </c>
      <c r="B47" s="125"/>
      <c r="C47" s="125"/>
      <c r="D47" s="125"/>
      <c r="E47" s="125"/>
    </row>
    <row r="48" spans="1:5">
      <c r="A48" s="331" t="s">
        <v>88</v>
      </c>
      <c r="B48" s="328"/>
      <c r="C48" s="328"/>
      <c r="D48" s="328"/>
      <c r="E48" s="164"/>
    </row>
    <row r="49" spans="1:20">
      <c r="A49" s="330" t="s">
        <v>238</v>
      </c>
      <c r="B49" s="328"/>
      <c r="C49" s="328"/>
      <c r="D49" s="328"/>
      <c r="E49" s="164"/>
    </row>
    <row r="50" spans="1:20">
      <c r="A50" s="330" t="s">
        <v>239</v>
      </c>
      <c r="B50" s="167"/>
      <c r="C50" s="164"/>
      <c r="D50" s="164"/>
      <c r="E50" s="164"/>
    </row>
    <row r="51" spans="1:20">
      <c r="A51" s="330" t="s">
        <v>99</v>
      </c>
      <c r="B51" s="167"/>
      <c r="C51" s="164"/>
      <c r="D51" s="164"/>
      <c r="E51" s="164"/>
    </row>
    <row r="52" spans="1:20">
      <c r="A52" s="330" t="s">
        <v>255</v>
      </c>
      <c r="B52" s="139"/>
      <c r="C52" s="140"/>
      <c r="D52" s="140"/>
      <c r="E52" s="139"/>
    </row>
    <row r="53" spans="1:20" ht="12" thickBot="1">
      <c r="A53" s="330"/>
      <c r="B53" s="139"/>
      <c r="C53" s="140"/>
      <c r="D53" s="140"/>
      <c r="E53" s="139"/>
    </row>
    <row r="54" spans="1:20" ht="12" thickTop="1">
      <c r="A54" s="488" t="s">
        <v>169</v>
      </c>
      <c r="B54" s="489" t="s">
        <v>178</v>
      </c>
      <c r="C54" s="490" t="s">
        <v>30</v>
      </c>
      <c r="D54" s="490"/>
      <c r="E54" s="491"/>
      <c r="F54" s="159"/>
    </row>
    <row r="55" spans="1:20">
      <c r="A55" s="492" t="s">
        <v>165</v>
      </c>
      <c r="B55" s="493"/>
      <c r="C55" s="494" t="s">
        <v>166</v>
      </c>
      <c r="D55" s="494" t="s">
        <v>0</v>
      </c>
      <c r="E55" s="495" t="s">
        <v>1</v>
      </c>
      <c r="F55" s="159"/>
    </row>
    <row r="56" spans="1:20">
      <c r="A56" s="369" t="s">
        <v>23</v>
      </c>
      <c r="B56" s="141">
        <v>7.5999999999999998E-2</v>
      </c>
      <c r="C56" s="135">
        <v>15.873460273999999</v>
      </c>
      <c r="D56" s="135">
        <v>2.5675507529999999</v>
      </c>
      <c r="E56" s="368">
        <v>18.441011026999998</v>
      </c>
    </row>
    <row r="57" spans="1:20">
      <c r="A57" s="369" t="s">
        <v>27</v>
      </c>
      <c r="B57" s="141">
        <v>0.1178</v>
      </c>
      <c r="C57" s="135">
        <v>0.31944674000000001</v>
      </c>
      <c r="D57" s="135">
        <v>2.1573149999999999E-3</v>
      </c>
      <c r="E57" s="368">
        <v>0.321604055</v>
      </c>
    </row>
    <row r="58" spans="1:20">
      <c r="A58" s="369" t="s">
        <v>229</v>
      </c>
      <c r="B58" s="141">
        <v>0.2</v>
      </c>
      <c r="C58" s="135">
        <v>9.7239531469999996</v>
      </c>
      <c r="D58" s="135">
        <v>5.6481687100000002</v>
      </c>
      <c r="E58" s="368">
        <v>15.372121857</v>
      </c>
    </row>
    <row r="59" spans="1:20">
      <c r="A59" s="369" t="s">
        <v>54</v>
      </c>
      <c r="B59" s="141">
        <v>0.28916900000000001</v>
      </c>
      <c r="C59" s="135">
        <v>8.4580356160000001</v>
      </c>
      <c r="D59" s="135">
        <v>107.254185874</v>
      </c>
      <c r="E59" s="368">
        <v>115.71222149</v>
      </c>
    </row>
    <row r="60" spans="1:20">
      <c r="A60" s="369" t="s">
        <v>26</v>
      </c>
      <c r="B60" s="141">
        <v>0.1482</v>
      </c>
      <c r="C60" s="135">
        <v>2.4625608090000002</v>
      </c>
      <c r="D60" s="135">
        <v>7.6735133999999997E-2</v>
      </c>
      <c r="E60" s="368">
        <v>2.5392959430000004</v>
      </c>
    </row>
    <row r="61" spans="1:20">
      <c r="A61" s="369" t="s">
        <v>22</v>
      </c>
      <c r="B61" s="141">
        <v>0.6</v>
      </c>
      <c r="C61" s="135">
        <v>6.2907171020000003</v>
      </c>
      <c r="D61" s="135">
        <v>5.2308161450000004</v>
      </c>
      <c r="E61" s="368">
        <v>11.521533247000001</v>
      </c>
    </row>
    <row r="62" spans="1:20" ht="12.75">
      <c r="A62" s="369" t="s">
        <v>79</v>
      </c>
      <c r="B62" s="141">
        <v>0.1</v>
      </c>
      <c r="C62" s="135">
        <v>0.23404164399999999</v>
      </c>
      <c r="D62" s="135">
        <v>1.4395415970000001</v>
      </c>
      <c r="E62" s="368">
        <v>1.673583241</v>
      </c>
      <c r="P62"/>
      <c r="Q62"/>
      <c r="R62"/>
      <c r="S62"/>
      <c r="T62"/>
    </row>
    <row r="63" spans="1:20" ht="12.75">
      <c r="A63" s="382" t="s">
        <v>28</v>
      </c>
      <c r="B63" s="332"/>
      <c r="C63" s="326">
        <v>43.362215332000005</v>
      </c>
      <c r="D63" s="326">
        <v>122.21915552800002</v>
      </c>
      <c r="E63" s="383">
        <v>165.58137086000002</v>
      </c>
      <c r="P63"/>
      <c r="Q63"/>
      <c r="R63"/>
      <c r="S63"/>
      <c r="T63"/>
    </row>
    <row r="64" spans="1:20" ht="13.5" thickBot="1">
      <c r="A64" s="384" t="s">
        <v>286</v>
      </c>
      <c r="B64" s="379"/>
      <c r="C64" s="385">
        <v>692.57866559800004</v>
      </c>
      <c r="D64" s="385">
        <v>623.60213578699995</v>
      </c>
      <c r="E64" s="386">
        <v>1316.180801385</v>
      </c>
      <c r="P64"/>
      <c r="Q64"/>
      <c r="R64"/>
      <c r="S64"/>
      <c r="T64"/>
    </row>
    <row r="65" spans="1:20" ht="13.5" thickTop="1">
      <c r="A65" s="136"/>
      <c r="B65" s="125"/>
      <c r="C65" s="135"/>
      <c r="D65" s="135"/>
      <c r="E65" s="135"/>
      <c r="P65"/>
      <c r="Q65"/>
      <c r="R65"/>
      <c r="S65"/>
      <c r="T65"/>
    </row>
    <row r="66" spans="1:20" ht="12.75">
      <c r="A66" s="136"/>
      <c r="B66" s="125"/>
      <c r="C66" s="135"/>
      <c r="D66" s="135"/>
      <c r="E66" s="135"/>
      <c r="P66"/>
      <c r="Q66"/>
      <c r="R66"/>
      <c r="S66"/>
      <c r="T66"/>
    </row>
    <row r="67" spans="1:20" ht="18">
      <c r="A67" s="323" t="s">
        <v>283</v>
      </c>
      <c r="B67" s="349"/>
      <c r="C67" s="334"/>
      <c r="D67" s="334"/>
      <c r="E67" s="334"/>
      <c r="F67" s="334"/>
      <c r="G67" s="334"/>
      <c r="H67" s="334"/>
      <c r="I67" s="334"/>
      <c r="J67" s="334"/>
      <c r="K67" s="334"/>
      <c r="L67" s="334"/>
      <c r="M67" s="334"/>
      <c r="N67" s="334"/>
      <c r="O67" s="334"/>
      <c r="P67"/>
      <c r="Q67"/>
      <c r="R67"/>
      <c r="S67"/>
      <c r="T67"/>
    </row>
    <row r="68" spans="1:20" ht="13.5" thickBot="1">
      <c r="B68" s="334"/>
      <c r="C68" s="334"/>
      <c r="D68" s="334"/>
      <c r="E68" s="334"/>
      <c r="F68" s="334"/>
      <c r="G68" s="334"/>
      <c r="H68" s="334"/>
      <c r="I68" s="334"/>
      <c r="J68" s="334"/>
      <c r="K68" s="334"/>
      <c r="L68" s="334"/>
      <c r="M68" s="334"/>
      <c r="N68" s="334"/>
      <c r="O68" s="334"/>
      <c r="P68"/>
      <c r="Q68"/>
      <c r="R68"/>
      <c r="S68"/>
      <c r="T68"/>
    </row>
    <row r="69" spans="1:20" s="159" customFormat="1" ht="12.75">
      <c r="A69" s="350" t="s">
        <v>242</v>
      </c>
      <c r="B69" s="351"/>
      <c r="C69" s="1139" t="s">
        <v>230</v>
      </c>
      <c r="D69" s="1139"/>
      <c r="E69" s="1140"/>
      <c r="F69" s="294" t="s">
        <v>220</v>
      </c>
      <c r="G69" s="294"/>
      <c r="H69" s="295"/>
      <c r="I69" s="296" t="s">
        <v>221</v>
      </c>
      <c r="J69" s="294"/>
      <c r="K69" s="295"/>
      <c r="L69" s="296" t="s">
        <v>222</v>
      </c>
      <c r="M69" s="294"/>
      <c r="N69" s="294"/>
      <c r="O69" s="158"/>
      <c r="P69"/>
      <c r="Q69"/>
      <c r="R69"/>
      <c r="S69"/>
      <c r="T69"/>
    </row>
    <row r="70" spans="1:20" s="159" customFormat="1" ht="12.75">
      <c r="A70" s="352" t="s">
        <v>165</v>
      </c>
      <c r="B70" s="353" t="s">
        <v>178</v>
      </c>
      <c r="C70" s="354" t="s">
        <v>157</v>
      </c>
      <c r="D70" s="354" t="s">
        <v>0</v>
      </c>
      <c r="E70" s="355" t="s">
        <v>1</v>
      </c>
      <c r="F70" s="297" t="s">
        <v>223</v>
      </c>
      <c r="G70" s="298" t="s">
        <v>224</v>
      </c>
      <c r="H70" s="299" t="s">
        <v>1</v>
      </c>
      <c r="I70" s="300" t="s">
        <v>223</v>
      </c>
      <c r="J70" s="298" t="s">
        <v>224</v>
      </c>
      <c r="K70" s="299" t="s">
        <v>1</v>
      </c>
      <c r="L70" s="300" t="s">
        <v>223</v>
      </c>
      <c r="M70" s="298" t="s">
        <v>224</v>
      </c>
      <c r="N70" s="301" t="s">
        <v>1</v>
      </c>
      <c r="O70" s="158"/>
      <c r="P70"/>
      <c r="Q70"/>
      <c r="R70"/>
      <c r="S70"/>
      <c r="T70"/>
    </row>
    <row r="71" spans="1:20" ht="12.75">
      <c r="A71" s="339" t="s">
        <v>63</v>
      </c>
      <c r="B71" s="340">
        <v>0.3</v>
      </c>
      <c r="C71" s="341">
        <v>0.36626862425085621</v>
      </c>
      <c r="D71" s="341">
        <v>8.4641895367348022E-2</v>
      </c>
      <c r="E71" s="341">
        <f t="shared" ref="E71:E82" si="0">C71+D71</f>
        <v>0.45091051961820422</v>
      </c>
      <c r="F71" s="302"/>
      <c r="G71" s="302"/>
      <c r="H71" s="302"/>
      <c r="I71" s="302"/>
      <c r="J71" s="302"/>
      <c r="K71" s="302"/>
      <c r="L71" s="302"/>
      <c r="M71" s="302"/>
      <c r="N71" s="302"/>
      <c r="O71" s="125"/>
      <c r="P71"/>
      <c r="Q71"/>
      <c r="R71"/>
      <c r="S71"/>
      <c r="T71"/>
    </row>
    <row r="72" spans="1:20" ht="12.75">
      <c r="A72" s="339" t="s">
        <v>64</v>
      </c>
      <c r="B72" s="340">
        <v>0.25</v>
      </c>
      <c r="C72" s="341">
        <v>1.5954035637842467</v>
      </c>
      <c r="D72" s="341">
        <v>0.1604039169520548</v>
      </c>
      <c r="E72" s="341">
        <f t="shared" si="0"/>
        <v>1.7558074807363016</v>
      </c>
      <c r="F72" s="135" t="e">
        <v>#REF!</v>
      </c>
      <c r="G72" s="135" t="e">
        <v>#REF!</v>
      </c>
      <c r="H72" s="135" t="e">
        <v>#REF!</v>
      </c>
      <c r="I72" s="135" t="e">
        <v>#REF!</v>
      </c>
      <c r="J72" s="135" t="e">
        <v>#REF!</v>
      </c>
      <c r="K72" s="135" t="e">
        <v>#REF!</v>
      </c>
      <c r="L72" s="135" t="e">
        <v>#REF!</v>
      </c>
      <c r="M72" s="135" t="e">
        <v>#REF!</v>
      </c>
      <c r="N72" s="135" t="e">
        <v>#REF!</v>
      </c>
      <c r="O72" s="125"/>
      <c r="P72"/>
      <c r="Q72"/>
      <c r="R72"/>
      <c r="S72"/>
      <c r="T72"/>
    </row>
    <row r="73" spans="1:20" ht="12.75">
      <c r="A73" s="339" t="s">
        <v>142</v>
      </c>
      <c r="B73" s="340">
        <v>0.18329999999999999</v>
      </c>
      <c r="C73" s="341">
        <v>1.2838355788139447E-2</v>
      </c>
      <c r="D73" s="341">
        <v>3.9743202910958901</v>
      </c>
      <c r="E73" s="341">
        <f t="shared" si="0"/>
        <v>3.9871586468840294</v>
      </c>
      <c r="F73" s="135" t="e">
        <v>#REF!</v>
      </c>
      <c r="G73" s="135" t="e">
        <v>#REF!</v>
      </c>
      <c r="H73" s="135" t="e">
        <v>#REF!</v>
      </c>
      <c r="I73" s="135" t="e">
        <v>#REF!</v>
      </c>
      <c r="J73" s="135" t="e">
        <v>#REF!</v>
      </c>
      <c r="K73" s="135" t="e">
        <v>#REF!</v>
      </c>
      <c r="L73" s="135" t="e">
        <v>#REF!</v>
      </c>
      <c r="M73" s="135" t="e">
        <v>#REF!</v>
      </c>
      <c r="N73" s="135" t="e">
        <v>#REF!</v>
      </c>
      <c r="O73" s="125"/>
      <c r="P73"/>
      <c r="Q73"/>
      <c r="R73"/>
      <c r="S73"/>
      <c r="T73"/>
    </row>
    <row r="74" spans="1:20" ht="12.75">
      <c r="A74" s="339" t="s">
        <v>67</v>
      </c>
      <c r="B74" s="340">
        <v>0.35</v>
      </c>
      <c r="C74" s="341">
        <v>7.341635809075342E-2</v>
      </c>
      <c r="D74" s="341">
        <v>3.7033203961098029E-3</v>
      </c>
      <c r="E74" s="341">
        <f t="shared" si="0"/>
        <v>7.7119678486863227E-2</v>
      </c>
      <c r="F74" s="135" t="e">
        <v>#REF!</v>
      </c>
      <c r="G74" s="135" t="e">
        <v>#REF!</v>
      </c>
      <c r="H74" s="135" t="e">
        <v>#REF!</v>
      </c>
      <c r="I74" s="135" t="e">
        <v>#REF!</v>
      </c>
      <c r="J74" s="135" t="e">
        <v>#REF!</v>
      </c>
      <c r="K74" s="135" t="e">
        <v>#REF!</v>
      </c>
      <c r="L74" s="135" t="e">
        <v>#REF!</v>
      </c>
      <c r="M74" s="135" t="e">
        <v>#REF!</v>
      </c>
      <c r="N74" s="135" t="e">
        <v>#REF!</v>
      </c>
      <c r="O74" s="125"/>
      <c r="P74"/>
      <c r="Q74"/>
      <c r="R74"/>
      <c r="S74"/>
      <c r="T74"/>
    </row>
    <row r="75" spans="1:20" ht="12.75">
      <c r="A75" s="339" t="s">
        <v>269</v>
      </c>
      <c r="B75" s="340">
        <v>1</v>
      </c>
      <c r="C75" s="341">
        <v>1.9378821917808218</v>
      </c>
      <c r="D75" s="341">
        <v>0.28469041095890413</v>
      </c>
      <c r="E75" s="341">
        <f t="shared" si="0"/>
        <v>2.2225726027397261</v>
      </c>
      <c r="F75" s="135" t="e">
        <v>#REF!</v>
      </c>
      <c r="G75" s="135" t="e">
        <v>#REF!</v>
      </c>
      <c r="H75" s="135" t="e">
        <v>#REF!</v>
      </c>
      <c r="I75" s="135" t="e">
        <v>#REF!</v>
      </c>
      <c r="J75" s="135" t="e">
        <v>#REF!</v>
      </c>
      <c r="K75" s="135" t="e">
        <v>#REF!</v>
      </c>
      <c r="L75" s="135" t="e">
        <v>#REF!</v>
      </c>
      <c r="M75" s="135" t="e">
        <v>#REF!</v>
      </c>
      <c r="N75" s="135" t="e">
        <v>#REF!</v>
      </c>
      <c r="O75" s="125"/>
      <c r="P75"/>
      <c r="Q75"/>
      <c r="R75"/>
      <c r="S75"/>
      <c r="T75"/>
    </row>
    <row r="76" spans="1:20" ht="12.75">
      <c r="A76" s="339" t="s">
        <v>270</v>
      </c>
      <c r="B76" s="342">
        <v>0.32500000000000001</v>
      </c>
      <c r="C76" s="341">
        <v>0.22017271377354453</v>
      </c>
      <c r="D76" s="341">
        <v>28.512208219178085</v>
      </c>
      <c r="E76" s="341">
        <f t="shared" si="0"/>
        <v>28.732380932951628</v>
      </c>
      <c r="F76" s="135" t="e">
        <v>#REF!</v>
      </c>
      <c r="G76" s="135" t="e">
        <v>#REF!</v>
      </c>
      <c r="H76" s="135" t="e">
        <v>#REF!</v>
      </c>
      <c r="I76" s="135" t="e">
        <v>#REF!</v>
      </c>
      <c r="J76" s="135" t="e">
        <v>#REF!</v>
      </c>
      <c r="K76" s="135" t="e">
        <v>#REF!</v>
      </c>
      <c r="L76" s="135" t="e">
        <v>#REF!</v>
      </c>
      <c r="M76" s="135" t="e">
        <v>#REF!</v>
      </c>
      <c r="N76" s="135" t="e">
        <v>#REF!</v>
      </c>
      <c r="O76" s="125"/>
      <c r="P76"/>
      <c r="Q76"/>
      <c r="R76"/>
      <c r="S76"/>
      <c r="T76"/>
    </row>
    <row r="77" spans="1:20" ht="12.75">
      <c r="A77" s="339" t="s">
        <v>271</v>
      </c>
      <c r="B77" s="340">
        <v>0.5</v>
      </c>
      <c r="C77" s="341">
        <v>3.2029147902397264</v>
      </c>
      <c r="D77" s="341">
        <v>2.0117366545376711</v>
      </c>
      <c r="E77" s="341">
        <f t="shared" si="0"/>
        <v>5.2146514447773971</v>
      </c>
      <c r="F77" s="135" t="e">
        <v>#REF!</v>
      </c>
      <c r="G77" s="135" t="e">
        <v>#REF!</v>
      </c>
      <c r="H77" s="135" t="e">
        <v>#REF!</v>
      </c>
      <c r="I77" s="135" t="e">
        <v>#REF!</v>
      </c>
      <c r="J77" s="135" t="e">
        <v>#REF!</v>
      </c>
      <c r="K77" s="135" t="e">
        <v>#REF!</v>
      </c>
      <c r="L77" s="135" t="e">
        <v>#REF!</v>
      </c>
      <c r="M77" s="135" t="e">
        <v>#REF!</v>
      </c>
      <c r="N77" s="135" t="e">
        <v>#REF!</v>
      </c>
      <c r="O77" s="125"/>
      <c r="P77"/>
      <c r="Q77"/>
      <c r="R77"/>
      <c r="S77"/>
      <c r="T77"/>
    </row>
    <row r="78" spans="1:20" ht="12.75">
      <c r="A78" s="339" t="s">
        <v>186</v>
      </c>
      <c r="B78" s="340">
        <v>0.25</v>
      </c>
      <c r="C78" s="341">
        <v>26.293687671232878</v>
      </c>
      <c r="D78" s="341">
        <v>1.1655326091609588</v>
      </c>
      <c r="E78" s="341">
        <f t="shared" si="0"/>
        <v>27.459220280393836</v>
      </c>
      <c r="F78" s="135" t="e">
        <v>#REF!</v>
      </c>
      <c r="G78" s="135" t="e">
        <v>#REF!</v>
      </c>
      <c r="H78" s="135" t="e">
        <v>#REF!</v>
      </c>
      <c r="I78" s="135" t="e">
        <v>#REF!</v>
      </c>
      <c r="J78" s="135" t="e">
        <v>#REF!</v>
      </c>
      <c r="K78" s="135" t="e">
        <v>#REF!</v>
      </c>
      <c r="L78" s="135" t="e">
        <v>#REF!</v>
      </c>
      <c r="M78" s="135" t="e">
        <v>#REF!</v>
      </c>
      <c r="N78" s="135" t="e">
        <v>#REF!</v>
      </c>
      <c r="O78" s="125"/>
      <c r="P78"/>
      <c r="Q78"/>
      <c r="R78"/>
      <c r="S78"/>
      <c r="T78"/>
    </row>
    <row r="79" spans="1:20" ht="12.75">
      <c r="A79" s="339" t="s">
        <v>245</v>
      </c>
      <c r="B79" s="340">
        <v>0.25</v>
      </c>
      <c r="C79" s="341">
        <v>2.9305232876712335</v>
      </c>
      <c r="D79" s="341">
        <v>0.28849747431506845</v>
      </c>
      <c r="E79" s="341">
        <f t="shared" si="0"/>
        <v>3.219020761986302</v>
      </c>
      <c r="F79" s="135" t="e">
        <v>#REF!</v>
      </c>
      <c r="G79" s="135" t="e">
        <v>#REF!</v>
      </c>
      <c r="H79" s="135" t="e">
        <v>#REF!</v>
      </c>
      <c r="I79" s="135" t="e">
        <v>#REF!</v>
      </c>
      <c r="J79" s="135" t="e">
        <v>#REF!</v>
      </c>
      <c r="K79" s="135" t="e">
        <v>#REF!</v>
      </c>
      <c r="L79" s="135" t="e">
        <v>#REF!</v>
      </c>
      <c r="M79" s="135" t="e">
        <v>#REF!</v>
      </c>
      <c r="N79" s="135" t="e">
        <v>#REF!</v>
      </c>
      <c r="O79" s="125"/>
      <c r="P79"/>
      <c r="Q79"/>
      <c r="R79"/>
      <c r="S79"/>
      <c r="T79"/>
    </row>
    <row r="80" spans="1:20" ht="12.75">
      <c r="A80" s="339" t="s">
        <v>59</v>
      </c>
      <c r="B80" s="340">
        <v>0.05</v>
      </c>
      <c r="C80" s="341">
        <v>7.9405753424657535</v>
      </c>
      <c r="D80" s="341"/>
      <c r="E80" s="341">
        <f t="shared" si="0"/>
        <v>7.9405753424657535</v>
      </c>
      <c r="F80" s="135" t="e">
        <v>#REF!</v>
      </c>
      <c r="G80" s="135" t="e">
        <v>#REF!</v>
      </c>
      <c r="H80" s="135" t="e">
        <v>#REF!</v>
      </c>
      <c r="I80" s="135" t="e">
        <v>#REF!</v>
      </c>
      <c r="J80" s="135" t="e">
        <v>#REF!</v>
      </c>
      <c r="K80" s="135" t="e">
        <v>#REF!</v>
      </c>
      <c r="L80" s="135" t="e">
        <v>#REF!</v>
      </c>
      <c r="M80" s="135" t="e">
        <v>#REF!</v>
      </c>
      <c r="N80" s="135" t="e">
        <v>#REF!</v>
      </c>
      <c r="O80" s="125"/>
      <c r="P80"/>
      <c r="Q80"/>
      <c r="R80"/>
      <c r="S80"/>
      <c r="T80"/>
    </row>
    <row r="81" spans="1:21" ht="12.75">
      <c r="A81" s="339" t="s">
        <v>60</v>
      </c>
      <c r="B81" s="340">
        <v>0.15</v>
      </c>
      <c r="C81" s="341">
        <v>6.4720246575342459</v>
      </c>
      <c r="D81" s="341"/>
      <c r="E81" s="341">
        <f t="shared" si="0"/>
        <v>6.4720246575342459</v>
      </c>
      <c r="F81" s="135" t="e">
        <v>#REF!</v>
      </c>
      <c r="G81" s="135" t="e">
        <v>#REF!</v>
      </c>
      <c r="H81" s="135" t="e">
        <v>#REF!</v>
      </c>
      <c r="I81" s="135" t="e">
        <v>#REF!</v>
      </c>
      <c r="J81" s="135" t="e">
        <v>#REF!</v>
      </c>
      <c r="K81" s="135" t="e">
        <v>#REF!</v>
      </c>
      <c r="L81" s="135" t="e">
        <v>#REF!</v>
      </c>
      <c r="M81" s="135" t="e">
        <v>#REF!</v>
      </c>
      <c r="N81" s="135" t="e">
        <v>#REF!</v>
      </c>
      <c r="O81" s="125"/>
      <c r="P81"/>
      <c r="Q81"/>
      <c r="R81"/>
      <c r="S81"/>
      <c r="T81"/>
    </row>
    <row r="82" spans="1:21" ht="12.75">
      <c r="A82" s="339" t="s">
        <v>231</v>
      </c>
      <c r="B82" s="340">
        <v>0.6</v>
      </c>
      <c r="C82" s="341">
        <v>6.056038345462329</v>
      </c>
      <c r="D82" s="341"/>
      <c r="E82" s="341">
        <f t="shared" si="0"/>
        <v>6.056038345462329</v>
      </c>
      <c r="F82" s="289" t="e">
        <v>#REF!</v>
      </c>
      <c r="G82" s="289" t="e">
        <v>#REF!</v>
      </c>
      <c r="H82" s="289" t="e">
        <v>#REF!</v>
      </c>
      <c r="I82" s="289" t="e">
        <v>#REF!</v>
      </c>
      <c r="J82" s="289" t="e">
        <v>#REF!</v>
      </c>
      <c r="K82" s="289" t="e">
        <v>#REF!</v>
      </c>
      <c r="L82" s="289" t="e">
        <v>#REF!</v>
      </c>
      <c r="M82" s="289" t="e">
        <v>#REF!</v>
      </c>
      <c r="N82" s="289" t="e">
        <v>#REF!</v>
      </c>
      <c r="O82" s="125"/>
      <c r="P82"/>
      <c r="Q82"/>
      <c r="R82"/>
      <c r="S82"/>
      <c r="T82"/>
    </row>
    <row r="83" spans="1:21" ht="13.5" thickBot="1">
      <c r="A83" s="343" t="s">
        <v>272</v>
      </c>
      <c r="B83" s="344"/>
      <c r="C83" s="345">
        <f>SUM(C71:C82)</f>
        <v>57.101745902074533</v>
      </c>
      <c r="D83" s="345">
        <f>SUM(D71:D82)</f>
        <v>36.485734791962088</v>
      </c>
      <c r="E83" s="346">
        <f>SUM(E71:E82)</f>
        <v>93.587480694036614</v>
      </c>
      <c r="F83" s="289"/>
      <c r="G83" s="289"/>
      <c r="H83" s="289"/>
      <c r="I83" s="289"/>
      <c r="J83" s="289"/>
      <c r="K83" s="289"/>
      <c r="L83" s="289"/>
      <c r="M83" s="289"/>
      <c r="N83" s="289"/>
      <c r="O83" s="125"/>
      <c r="P83"/>
      <c r="Q83"/>
      <c r="R83"/>
      <c r="S83"/>
      <c r="T83"/>
    </row>
    <row r="84" spans="1:21" ht="12.75">
      <c r="A84" s="347" t="s">
        <v>273</v>
      </c>
      <c r="B84" s="348"/>
      <c r="C84" s="348"/>
      <c r="D84" s="348"/>
      <c r="E84" s="359"/>
      <c r="F84" s="289"/>
      <c r="G84" s="289"/>
      <c r="H84" s="289"/>
      <c r="I84" s="289"/>
      <c r="J84" s="289"/>
      <c r="K84" s="289"/>
      <c r="L84" s="289"/>
      <c r="M84" s="289"/>
      <c r="N84" s="289"/>
      <c r="O84" s="125"/>
      <c r="P84"/>
      <c r="Q84"/>
      <c r="R84"/>
      <c r="S84"/>
      <c r="T84"/>
    </row>
    <row r="85" spans="1:21" ht="12.75">
      <c r="A85" s="347"/>
      <c r="B85" s="359"/>
      <c r="C85" s="359"/>
      <c r="D85" s="359"/>
      <c r="E85" s="348"/>
      <c r="F85" s="289"/>
      <c r="G85" s="289"/>
      <c r="H85" s="289"/>
      <c r="I85" s="289"/>
      <c r="J85" s="289"/>
      <c r="K85" s="289"/>
      <c r="L85" s="289"/>
      <c r="M85" s="289"/>
      <c r="N85" s="289"/>
      <c r="O85" s="125"/>
      <c r="P85"/>
      <c r="Q85"/>
      <c r="R85"/>
      <c r="S85"/>
      <c r="T85"/>
    </row>
    <row r="86" spans="1:21" ht="15.75">
      <c r="A86" s="357" t="s">
        <v>284</v>
      </c>
      <c r="B86" s="356"/>
      <c r="C86" s="135"/>
      <c r="E86" s="135"/>
      <c r="F86" s="289"/>
      <c r="G86" s="289"/>
      <c r="H86" s="289"/>
      <c r="I86" s="289"/>
      <c r="J86" s="289"/>
      <c r="K86" s="289"/>
      <c r="L86" s="289"/>
      <c r="M86" s="289"/>
      <c r="N86" s="289"/>
      <c r="O86" s="161"/>
      <c r="P86"/>
      <c r="Q86"/>
      <c r="R86"/>
      <c r="S86"/>
      <c r="T86"/>
      <c r="U86"/>
    </row>
    <row r="87" spans="1:21" ht="13.5" thickBot="1">
      <c r="A87" s="287"/>
      <c r="B87" s="288"/>
      <c r="C87" s="135"/>
      <c r="D87" s="135"/>
      <c r="E87" s="135"/>
      <c r="F87" s="289"/>
      <c r="G87" s="289"/>
      <c r="H87" s="289"/>
      <c r="I87" s="289"/>
      <c r="J87" s="289"/>
      <c r="K87" s="289"/>
      <c r="L87" s="289"/>
      <c r="M87" s="289"/>
      <c r="N87" s="289"/>
      <c r="O87" s="161"/>
      <c r="P87"/>
      <c r="Q87"/>
      <c r="R87"/>
      <c r="S87"/>
      <c r="T87"/>
      <c r="U87"/>
    </row>
    <row r="88" spans="1:21" ht="13.5" thickTop="1">
      <c r="A88" s="362" t="s">
        <v>275</v>
      </c>
      <c r="B88" s="363"/>
      <c r="C88" s="363" t="s">
        <v>230</v>
      </c>
      <c r="D88" s="363"/>
      <c r="E88" s="364"/>
      <c r="F88" s="289"/>
      <c r="G88" s="289"/>
      <c r="H88" s="289"/>
      <c r="I88" s="289"/>
      <c r="J88" s="289"/>
      <c r="K88" s="289"/>
      <c r="L88" s="289"/>
      <c r="M88" s="289"/>
      <c r="N88" s="289"/>
      <c r="O88" s="161"/>
      <c r="P88"/>
      <c r="Q88"/>
      <c r="R88"/>
      <c r="S88"/>
      <c r="T88"/>
      <c r="U88"/>
    </row>
    <row r="89" spans="1:21" ht="12.75">
      <c r="A89" s="365" t="s">
        <v>165</v>
      </c>
      <c r="B89" s="304" t="s">
        <v>178</v>
      </c>
      <c r="C89" s="284" t="s">
        <v>157</v>
      </c>
      <c r="D89" s="284" t="s">
        <v>0</v>
      </c>
      <c r="E89" s="366" t="s">
        <v>1</v>
      </c>
      <c r="F89" s="135" t="e">
        <v>#REF!</v>
      </c>
      <c r="G89" s="135" t="e">
        <v>#REF!</v>
      </c>
      <c r="H89" s="135" t="e">
        <v>#REF!</v>
      </c>
      <c r="I89" s="135" t="e">
        <v>#REF!</v>
      </c>
      <c r="J89" s="135" t="e">
        <v>#REF!</v>
      </c>
      <c r="K89" s="135" t="e">
        <v>#REF!</v>
      </c>
      <c r="L89" s="135" t="e">
        <v>#REF!</v>
      </c>
      <c r="M89" s="135" t="e">
        <v>#REF!</v>
      </c>
      <c r="N89" s="135" t="e">
        <v>#REF!</v>
      </c>
      <c r="O89" s="161"/>
      <c r="P89"/>
      <c r="Q89"/>
      <c r="R89"/>
      <c r="S89"/>
      <c r="T89"/>
      <c r="U89"/>
    </row>
    <row r="90" spans="1:21" ht="12.75">
      <c r="A90" s="367" t="s">
        <v>33</v>
      </c>
      <c r="B90" s="127">
        <v>0.17</v>
      </c>
      <c r="C90" s="135">
        <v>4.2593452049999998</v>
      </c>
      <c r="D90" s="135"/>
      <c r="E90" s="368">
        <v>4.2593452049999998</v>
      </c>
      <c r="F90" s="135"/>
      <c r="G90" s="135"/>
      <c r="H90" s="135"/>
      <c r="I90" s="135"/>
      <c r="J90" s="135"/>
      <c r="K90" s="135"/>
      <c r="L90" s="135"/>
      <c r="M90" s="135"/>
      <c r="N90" s="135"/>
      <c r="O90" s="253"/>
      <c r="P90"/>
      <c r="Q90"/>
      <c r="R90"/>
      <c r="S90"/>
      <c r="T90"/>
      <c r="U90"/>
    </row>
    <row r="91" spans="1:21" ht="12.75">
      <c r="A91" s="369" t="s">
        <v>36</v>
      </c>
      <c r="B91" s="127">
        <v>0.3</v>
      </c>
      <c r="C91" s="135"/>
      <c r="D91" s="135">
        <v>0.357731507</v>
      </c>
      <c r="E91" s="368">
        <v>0.357731507</v>
      </c>
      <c r="F91" s="135"/>
      <c r="G91" s="135"/>
      <c r="H91" s="135"/>
      <c r="I91" s="135"/>
      <c r="J91" s="135"/>
      <c r="K91" s="135"/>
      <c r="L91" s="135"/>
      <c r="M91" s="135"/>
      <c r="N91" s="135"/>
      <c r="O91" s="253"/>
      <c r="P91"/>
      <c r="Q91"/>
      <c r="R91"/>
      <c r="S91"/>
      <c r="T91"/>
      <c r="U91"/>
    </row>
    <row r="92" spans="1:21" ht="12.75">
      <c r="A92" s="369" t="s">
        <v>38</v>
      </c>
      <c r="B92" s="127">
        <v>5.8799999999999998E-2</v>
      </c>
      <c r="C92" s="135">
        <v>0.81953313400000005</v>
      </c>
      <c r="D92" s="135">
        <v>2.8671241E-2</v>
      </c>
      <c r="E92" s="368">
        <v>0.84820437500000001</v>
      </c>
      <c r="F92" s="135"/>
      <c r="G92" s="135"/>
      <c r="H92" s="135"/>
      <c r="I92" s="135"/>
      <c r="J92" s="135"/>
      <c r="K92" s="135"/>
      <c r="L92" s="135"/>
      <c r="M92" s="135"/>
      <c r="N92" s="135"/>
      <c r="O92" s="253"/>
      <c r="P92"/>
      <c r="Q92"/>
      <c r="R92"/>
      <c r="S92"/>
      <c r="T92"/>
      <c r="U92"/>
    </row>
    <row r="93" spans="1:21" ht="12.75">
      <c r="A93" s="369" t="s">
        <v>40</v>
      </c>
      <c r="B93" s="127">
        <v>8.5599999999999996E-2</v>
      </c>
      <c r="C93" s="135">
        <v>61.490136986000003</v>
      </c>
      <c r="D93" s="135"/>
      <c r="E93" s="368">
        <v>61.490136986000003</v>
      </c>
      <c r="F93" s="135"/>
      <c r="G93" s="135"/>
      <c r="H93" s="135"/>
      <c r="I93" s="135"/>
      <c r="J93" s="135"/>
      <c r="K93" s="135"/>
      <c r="L93" s="135"/>
      <c r="M93" s="135"/>
      <c r="N93" s="135"/>
      <c r="O93" s="253"/>
      <c r="P93"/>
      <c r="Q93"/>
      <c r="R93"/>
      <c r="S93"/>
      <c r="T93"/>
      <c r="U93"/>
    </row>
    <row r="94" spans="1:21" ht="12.75">
      <c r="A94" s="369" t="s">
        <v>41</v>
      </c>
      <c r="B94" s="127">
        <v>0.255</v>
      </c>
      <c r="C94" s="135">
        <v>9.7647863009999991</v>
      </c>
      <c r="D94" s="135">
        <v>29.283147945</v>
      </c>
      <c r="E94" s="368">
        <v>39.047934245999997</v>
      </c>
      <c r="F94" s="135"/>
      <c r="G94" s="135"/>
      <c r="H94" s="135"/>
      <c r="I94" s="135"/>
      <c r="J94" s="135"/>
      <c r="K94" s="135"/>
      <c r="L94" s="135"/>
      <c r="M94" s="135"/>
      <c r="N94" s="135"/>
      <c r="O94" s="253"/>
      <c r="P94"/>
      <c r="Q94"/>
      <c r="R94"/>
      <c r="S94"/>
      <c r="T94"/>
      <c r="U94"/>
    </row>
    <row r="95" spans="1:21" ht="12.75">
      <c r="A95" s="369" t="s">
        <v>101</v>
      </c>
      <c r="B95" s="303">
        <v>9.6799999999999997E-2</v>
      </c>
      <c r="C95" s="135">
        <v>13.586660274</v>
      </c>
      <c r="D95" s="135"/>
      <c r="E95" s="368">
        <v>13.586660274</v>
      </c>
      <c r="F95" s="135"/>
      <c r="G95" s="135"/>
      <c r="H95" s="135"/>
      <c r="I95" s="135"/>
      <c r="J95" s="135"/>
      <c r="K95" s="135"/>
      <c r="L95" s="135"/>
      <c r="M95" s="135"/>
      <c r="N95" s="135"/>
      <c r="O95" s="253"/>
      <c r="P95"/>
      <c r="Q95"/>
      <c r="R95"/>
      <c r="S95"/>
      <c r="T95"/>
      <c r="U95"/>
    </row>
    <row r="96" spans="1:21" ht="12.75">
      <c r="A96" s="369" t="s">
        <v>43</v>
      </c>
      <c r="B96" s="127">
        <v>0.23330000000000001</v>
      </c>
      <c r="C96" s="135">
        <v>30.767328766999999</v>
      </c>
      <c r="D96" s="135"/>
      <c r="E96" s="368">
        <v>30.767328766999999</v>
      </c>
      <c r="F96" s="135"/>
      <c r="G96" s="135"/>
      <c r="H96" s="135"/>
      <c r="I96" s="135"/>
      <c r="J96" s="135"/>
      <c r="K96" s="135"/>
      <c r="L96" s="135"/>
      <c r="M96" s="135"/>
      <c r="N96" s="135"/>
      <c r="O96" s="253"/>
      <c r="P96"/>
      <c r="Q96"/>
      <c r="R96"/>
      <c r="S96"/>
      <c r="T96"/>
      <c r="U96"/>
    </row>
    <row r="97" spans="1:21" ht="12.75">
      <c r="A97" s="370" t="s">
        <v>44</v>
      </c>
      <c r="B97" s="163">
        <v>0.1333</v>
      </c>
      <c r="C97" s="135">
        <v>14.955572603</v>
      </c>
      <c r="D97" s="135"/>
      <c r="E97" s="368">
        <v>14.955572603</v>
      </c>
      <c r="F97" s="135"/>
      <c r="G97" s="135"/>
      <c r="H97" s="135"/>
      <c r="I97" s="135"/>
      <c r="J97" s="135"/>
      <c r="K97" s="135"/>
      <c r="L97" s="135"/>
      <c r="M97" s="135"/>
      <c r="N97" s="135"/>
      <c r="O97" s="253"/>
      <c r="P97"/>
      <c r="Q97"/>
      <c r="R97"/>
      <c r="S97"/>
      <c r="T97"/>
      <c r="U97"/>
    </row>
    <row r="98" spans="1:21" ht="12.75">
      <c r="A98" s="370" t="s">
        <v>45</v>
      </c>
      <c r="B98" s="163">
        <v>0.1333</v>
      </c>
      <c r="C98" s="135">
        <v>20.421767122999999</v>
      </c>
      <c r="D98" s="135"/>
      <c r="E98" s="368">
        <v>20.421767122999999</v>
      </c>
      <c r="F98" s="135" t="e">
        <v>#REF!</v>
      </c>
      <c r="G98" s="135" t="e">
        <v>#REF!</v>
      </c>
      <c r="H98" s="135" t="e">
        <v>#REF!</v>
      </c>
      <c r="I98" s="135" t="e">
        <v>#REF!</v>
      </c>
      <c r="J98" s="135" t="e">
        <v>#REF!</v>
      </c>
      <c r="K98" s="135" t="e">
        <v>#REF!</v>
      </c>
      <c r="L98" s="135" t="e">
        <v>#REF!</v>
      </c>
      <c r="M98" s="135" t="e">
        <v>#REF!</v>
      </c>
      <c r="N98" s="135" t="e">
        <v>#REF!</v>
      </c>
      <c r="O98" s="253"/>
      <c r="P98"/>
      <c r="Q98"/>
      <c r="R98"/>
      <c r="S98"/>
      <c r="T98"/>
      <c r="U98"/>
    </row>
    <row r="99" spans="1:21" ht="12.75">
      <c r="A99" s="370" t="s">
        <v>46</v>
      </c>
      <c r="B99" s="305">
        <v>0.1333</v>
      </c>
      <c r="C99" s="306">
        <v>0.198871254</v>
      </c>
      <c r="D99" s="306"/>
      <c r="E99" s="371">
        <v>0.198871254</v>
      </c>
      <c r="F99" s="306"/>
      <c r="G99" s="306"/>
      <c r="H99" s="306"/>
      <c r="I99" s="306"/>
      <c r="J99" s="306"/>
      <c r="K99" s="306"/>
      <c r="L99" s="306"/>
      <c r="M99" s="306"/>
      <c r="N99" s="306"/>
      <c r="O99" s="253"/>
      <c r="P99"/>
      <c r="Q99"/>
      <c r="R99"/>
      <c r="S99"/>
      <c r="T99"/>
      <c r="U99"/>
    </row>
    <row r="100" spans="1:21" ht="12.75">
      <c r="A100" s="370" t="s">
        <v>47</v>
      </c>
      <c r="B100" s="127">
        <v>0.23330000000000001</v>
      </c>
      <c r="C100" s="253">
        <v>54.830509589000002</v>
      </c>
      <c r="D100" s="253"/>
      <c r="E100" s="371">
        <v>54.830509589000002</v>
      </c>
      <c r="F100" s="289"/>
      <c r="G100" s="289"/>
      <c r="H100" s="289"/>
      <c r="I100" s="289"/>
      <c r="J100" s="289"/>
      <c r="K100" s="289"/>
      <c r="L100" s="289"/>
      <c r="M100" s="289"/>
      <c r="N100" s="289"/>
      <c r="O100" s="253"/>
      <c r="P100"/>
      <c r="Q100"/>
      <c r="R100"/>
      <c r="S100"/>
      <c r="T100"/>
      <c r="U100"/>
    </row>
    <row r="101" spans="1:21" ht="12.75">
      <c r="A101" s="370" t="s">
        <v>51</v>
      </c>
      <c r="B101" s="127">
        <v>0.23330000000000001</v>
      </c>
      <c r="C101" s="253">
        <v>19.549208219</v>
      </c>
      <c r="D101" s="253"/>
      <c r="E101" s="371">
        <v>19.549208219</v>
      </c>
      <c r="F101" s="289"/>
      <c r="G101" s="289"/>
      <c r="H101" s="289"/>
      <c r="I101" s="289"/>
      <c r="J101" s="289"/>
      <c r="K101" s="289"/>
      <c r="L101" s="289"/>
      <c r="M101" s="289"/>
      <c r="N101" s="289"/>
      <c r="O101" s="253"/>
      <c r="P101"/>
      <c r="Q101"/>
      <c r="R101"/>
      <c r="S101"/>
      <c r="T101"/>
      <c r="U101"/>
    </row>
    <row r="102" spans="1:21" ht="12.75">
      <c r="A102" s="370" t="s">
        <v>48</v>
      </c>
      <c r="B102" s="127">
        <v>0.31850000000000001</v>
      </c>
      <c r="C102" s="253"/>
      <c r="D102" s="253">
        <v>41.074071232999998</v>
      </c>
      <c r="E102" s="371">
        <v>41.074071232999998</v>
      </c>
      <c r="F102" s="289"/>
      <c r="G102" s="289"/>
      <c r="H102" s="289"/>
      <c r="I102" s="289"/>
      <c r="J102" s="289"/>
      <c r="K102" s="289"/>
      <c r="L102" s="289"/>
      <c r="M102" s="289"/>
      <c r="N102" s="289"/>
      <c r="O102" s="253"/>
      <c r="P102"/>
      <c r="Q102"/>
      <c r="R102"/>
      <c r="S102"/>
      <c r="T102"/>
      <c r="U102"/>
    </row>
    <row r="103" spans="1:21" ht="12.75">
      <c r="A103" s="370" t="s">
        <v>276</v>
      </c>
      <c r="B103" s="141">
        <v>0.45900000000000002</v>
      </c>
      <c r="C103" s="307">
        <v>23.482871233000001</v>
      </c>
      <c r="D103" s="307"/>
      <c r="E103" s="372">
        <v>23.482871233000001</v>
      </c>
      <c r="F103" s="307"/>
      <c r="G103" s="307"/>
      <c r="H103" s="307"/>
      <c r="I103" s="307"/>
      <c r="J103" s="307"/>
      <c r="K103" s="307"/>
      <c r="L103" s="307"/>
      <c r="M103" s="307"/>
      <c r="N103" s="307"/>
      <c r="O103" s="307"/>
      <c r="P103"/>
      <c r="Q103"/>
      <c r="R103"/>
      <c r="S103"/>
      <c r="T103"/>
      <c r="U103"/>
    </row>
    <row r="104" spans="1:21" ht="12.75">
      <c r="A104" s="370" t="s">
        <v>57</v>
      </c>
      <c r="B104" s="127">
        <v>0.1333</v>
      </c>
      <c r="C104" s="253">
        <v>2.9577958899999999</v>
      </c>
      <c r="D104" s="253"/>
      <c r="E104" s="371">
        <v>2.9577958899999999</v>
      </c>
      <c r="F104" s="289"/>
      <c r="G104" s="289"/>
      <c r="H104" s="289"/>
      <c r="I104" s="289"/>
      <c r="J104" s="289"/>
      <c r="K104" s="289"/>
      <c r="L104" s="289"/>
      <c r="M104" s="289"/>
      <c r="N104" s="289"/>
      <c r="O104" s="253"/>
      <c r="P104"/>
      <c r="Q104"/>
      <c r="R104"/>
      <c r="S104"/>
      <c r="T104"/>
      <c r="U104"/>
    </row>
    <row r="105" spans="1:21" ht="12.75">
      <c r="A105" s="370" t="s">
        <v>58</v>
      </c>
      <c r="B105" s="127">
        <v>0.3</v>
      </c>
      <c r="C105" s="253">
        <v>8.8947671229999994</v>
      </c>
      <c r="D105" s="253"/>
      <c r="E105" s="371">
        <v>8.8947671229999994</v>
      </c>
      <c r="F105" s="289"/>
      <c r="G105" s="289"/>
      <c r="H105" s="289"/>
      <c r="I105" s="289"/>
      <c r="J105" s="289"/>
      <c r="K105" s="289"/>
      <c r="L105" s="289"/>
      <c r="M105" s="289"/>
      <c r="N105" s="289"/>
      <c r="O105" s="253"/>
      <c r="P105"/>
      <c r="Q105"/>
      <c r="R105"/>
      <c r="S105"/>
      <c r="T105"/>
      <c r="U105"/>
    </row>
    <row r="106" spans="1:21" ht="12.75">
      <c r="A106" s="370" t="s">
        <v>277</v>
      </c>
      <c r="B106" s="305">
        <v>0.1</v>
      </c>
      <c r="C106" s="306">
        <v>2.0222599319999999</v>
      </c>
      <c r="D106" s="289"/>
      <c r="E106" s="371">
        <v>2.0222599319999999</v>
      </c>
      <c r="F106" s="289"/>
      <c r="G106" s="289"/>
      <c r="H106" s="289"/>
      <c r="I106" s="289"/>
      <c r="J106" s="289"/>
      <c r="K106" s="289"/>
      <c r="L106" s="289"/>
      <c r="M106" s="289"/>
      <c r="N106" s="289"/>
      <c r="O106" s="253"/>
      <c r="P106"/>
      <c r="Q106"/>
      <c r="R106"/>
      <c r="S106"/>
      <c r="T106"/>
      <c r="U106"/>
    </row>
    <row r="107" spans="1:21" ht="12.75">
      <c r="A107" s="370" t="s">
        <v>278</v>
      </c>
      <c r="B107" s="305">
        <v>0.125</v>
      </c>
      <c r="C107" s="306">
        <v>0.58462542799999995</v>
      </c>
      <c r="D107" s="289"/>
      <c r="E107" s="371">
        <v>0.58462542799999995</v>
      </c>
      <c r="F107" s="289"/>
      <c r="G107" s="289"/>
      <c r="H107" s="289"/>
      <c r="I107" s="289"/>
      <c r="J107" s="289"/>
      <c r="K107" s="289"/>
      <c r="L107" s="289"/>
      <c r="M107" s="289"/>
      <c r="N107" s="289"/>
      <c r="O107" s="253"/>
      <c r="P107"/>
      <c r="Q107"/>
      <c r="R107"/>
      <c r="S107"/>
      <c r="T107"/>
      <c r="U107"/>
    </row>
    <row r="108" spans="1:21" ht="12.75">
      <c r="A108" s="370" t="s">
        <v>100</v>
      </c>
      <c r="B108" s="309">
        <v>0.1333</v>
      </c>
      <c r="C108" s="310">
        <v>9.2822739730000006</v>
      </c>
      <c r="D108" s="291"/>
      <c r="E108" s="373">
        <v>9.2822739730000006</v>
      </c>
      <c r="F108" s="135" t="e">
        <v>#REF!</v>
      </c>
      <c r="G108" s="135" t="e">
        <v>#REF!</v>
      </c>
      <c r="H108" s="135" t="e">
        <v>#REF!</v>
      </c>
      <c r="I108" s="135" t="e">
        <v>#REF!</v>
      </c>
      <c r="J108" s="135" t="e">
        <v>#REF!</v>
      </c>
      <c r="K108" s="135" t="e">
        <v>#REF!</v>
      </c>
      <c r="L108" s="135" t="e">
        <v>#REF!</v>
      </c>
      <c r="M108" s="135" t="e">
        <v>#REF!</v>
      </c>
      <c r="N108" s="135" t="e">
        <v>#REF!</v>
      </c>
      <c r="O108" s="307"/>
      <c r="P108"/>
      <c r="Q108"/>
      <c r="R108"/>
      <c r="S108"/>
      <c r="T108"/>
      <c r="U108"/>
    </row>
    <row r="109" spans="1:21" ht="12.75">
      <c r="A109" s="370" t="s">
        <v>160</v>
      </c>
      <c r="B109" s="141">
        <v>0.1333</v>
      </c>
      <c r="C109" s="135">
        <v>10.937520548</v>
      </c>
      <c r="D109" s="135"/>
      <c r="E109" s="368">
        <v>10.937520548</v>
      </c>
      <c r="F109" s="135" t="e">
        <v>#REF!</v>
      </c>
      <c r="G109" s="135" t="e">
        <v>#REF!</v>
      </c>
      <c r="H109" s="135" t="e">
        <v>#REF!</v>
      </c>
      <c r="I109" s="135" t="e">
        <v>#REF!</v>
      </c>
      <c r="J109" s="135" t="e">
        <v>#REF!</v>
      </c>
      <c r="K109" s="135" t="e">
        <v>#REF!</v>
      </c>
      <c r="L109" s="135" t="e">
        <v>#REF!</v>
      </c>
      <c r="M109" s="135" t="e">
        <v>#REF!</v>
      </c>
      <c r="N109" s="135" t="e">
        <v>#REF!</v>
      </c>
      <c r="O109" s="307"/>
      <c r="P109"/>
      <c r="Q109"/>
      <c r="R109"/>
      <c r="S109"/>
      <c r="T109"/>
      <c r="U109"/>
    </row>
    <row r="110" spans="1:21" ht="12.75">
      <c r="A110" s="369" t="s">
        <v>161</v>
      </c>
      <c r="B110" s="141">
        <v>0.2021</v>
      </c>
      <c r="C110" s="135">
        <v>48.904383562</v>
      </c>
      <c r="D110" s="135"/>
      <c r="E110" s="368">
        <v>48.904383562</v>
      </c>
      <c r="F110" s="135" t="e">
        <v>#REF!</v>
      </c>
      <c r="G110" s="135" t="e">
        <v>#REF!</v>
      </c>
      <c r="H110" s="135" t="e">
        <v>#REF!</v>
      </c>
      <c r="I110" s="135" t="e">
        <v>#REF!</v>
      </c>
      <c r="J110" s="135" t="e">
        <v>#REF!</v>
      </c>
      <c r="K110" s="135" t="e">
        <v>#REF!</v>
      </c>
      <c r="L110" s="135" t="e">
        <v>#REF!</v>
      </c>
      <c r="M110" s="135" t="e">
        <v>#REF!</v>
      </c>
      <c r="N110" s="135" t="e">
        <v>#REF!</v>
      </c>
      <c r="O110" s="307"/>
      <c r="P110"/>
      <c r="Q110"/>
      <c r="R110"/>
      <c r="S110"/>
      <c r="T110"/>
      <c r="U110"/>
    </row>
    <row r="111" spans="1:21" ht="12.75">
      <c r="A111" s="369" t="s">
        <v>163</v>
      </c>
      <c r="B111" s="141">
        <v>0.37</v>
      </c>
      <c r="C111" s="135">
        <v>4.1747708909999997</v>
      </c>
      <c r="D111" s="135"/>
      <c r="E111" s="368">
        <v>4.1747708909999997</v>
      </c>
      <c r="F111" s="135"/>
      <c r="G111" s="135"/>
      <c r="H111" s="135"/>
      <c r="I111" s="135"/>
      <c r="J111" s="135"/>
      <c r="K111" s="135"/>
      <c r="L111" s="135"/>
      <c r="M111" s="135"/>
      <c r="N111" s="135"/>
      <c r="O111" s="307"/>
      <c r="P111"/>
      <c r="Q111"/>
      <c r="R111"/>
      <c r="S111"/>
      <c r="T111"/>
      <c r="U111"/>
    </row>
    <row r="112" spans="1:21" ht="12.75">
      <c r="A112" s="369" t="s">
        <v>185</v>
      </c>
      <c r="B112" s="141">
        <v>0.2</v>
      </c>
      <c r="C112" s="135">
        <v>3.3962054789999998</v>
      </c>
      <c r="D112" s="135"/>
      <c r="E112" s="368">
        <v>3.3962054789999998</v>
      </c>
      <c r="F112" s="135"/>
      <c r="G112" s="135"/>
      <c r="H112" s="135"/>
      <c r="I112" s="135"/>
      <c r="J112" s="135"/>
      <c r="K112" s="135"/>
      <c r="L112" s="135"/>
      <c r="M112" s="135"/>
      <c r="N112" s="135"/>
      <c r="O112" s="307"/>
      <c r="P112"/>
      <c r="Q112"/>
      <c r="R112"/>
      <c r="S112"/>
      <c r="T112"/>
      <c r="U112"/>
    </row>
    <row r="113" spans="1:73" s="312" customFormat="1" ht="12.75">
      <c r="A113" s="369" t="s">
        <v>256</v>
      </c>
      <c r="B113" s="141">
        <v>0.6</v>
      </c>
      <c r="C113" s="135">
        <v>15.696605479</v>
      </c>
      <c r="D113" s="135"/>
      <c r="E113" s="368">
        <v>15.696605479</v>
      </c>
      <c r="F113" s="138" t="e">
        <v>#REF!</v>
      </c>
      <c r="G113" s="138" t="e">
        <v>#REF!</v>
      </c>
      <c r="H113" s="138" t="e">
        <v>#REF!</v>
      </c>
      <c r="I113" s="138" t="e">
        <v>#REF!</v>
      </c>
      <c r="J113" s="138" t="e">
        <v>#REF!</v>
      </c>
      <c r="K113" s="138" t="e">
        <v>#REF!</v>
      </c>
      <c r="L113" s="138" t="e">
        <v>#REF!</v>
      </c>
      <c r="M113" s="138" t="e">
        <v>#REF!</v>
      </c>
      <c r="N113" s="138" t="e">
        <v>#REF!</v>
      </c>
      <c r="O113" s="307"/>
      <c r="P113"/>
      <c r="Q113"/>
      <c r="R113"/>
      <c r="S113"/>
      <c r="T113"/>
      <c r="U113"/>
      <c r="V113" s="156"/>
      <c r="W113" s="156"/>
      <c r="X113" s="156"/>
      <c r="Y113" s="156"/>
      <c r="Z113" s="156"/>
      <c r="AA113" s="156"/>
      <c r="AB113" s="156"/>
      <c r="AC113" s="156"/>
      <c r="AD113" s="156"/>
      <c r="AE113" s="156"/>
      <c r="AF113" s="156"/>
      <c r="AG113" s="156"/>
      <c r="AH113" s="156"/>
      <c r="AI113" s="156"/>
      <c r="AJ113" s="156"/>
      <c r="AK113" s="156"/>
      <c r="AL113" s="156"/>
      <c r="AM113" s="156"/>
      <c r="AN113" s="156"/>
      <c r="AO113" s="156"/>
      <c r="AP113" s="156"/>
      <c r="AQ113" s="156"/>
      <c r="AR113" s="156"/>
      <c r="AS113" s="156"/>
      <c r="AT113" s="156"/>
      <c r="AU113" s="156"/>
      <c r="AV113" s="156"/>
      <c r="AW113" s="156"/>
      <c r="AX113" s="156"/>
      <c r="AY113" s="156"/>
      <c r="AZ113" s="156"/>
      <c r="BA113" s="156"/>
      <c r="BB113" s="156"/>
      <c r="BC113" s="156"/>
      <c r="BD113" s="156"/>
      <c r="BE113" s="156"/>
      <c r="BF113" s="156"/>
      <c r="BG113" s="156"/>
      <c r="BH113" s="156"/>
      <c r="BI113" s="156"/>
      <c r="BJ113" s="156"/>
      <c r="BK113" s="156"/>
      <c r="BL113" s="156"/>
      <c r="BM113" s="156"/>
      <c r="BN113" s="156"/>
      <c r="BO113" s="156"/>
      <c r="BP113" s="156"/>
      <c r="BQ113" s="156"/>
      <c r="BR113" s="156"/>
      <c r="BS113" s="156"/>
      <c r="BT113" s="156"/>
      <c r="BU113" s="156"/>
    </row>
    <row r="114" spans="1:73" s="312" customFormat="1" ht="12.75">
      <c r="A114" s="369" t="s">
        <v>261</v>
      </c>
      <c r="B114" s="141">
        <v>0.23330000000000001</v>
      </c>
      <c r="C114" s="135">
        <v>8.7467178079999996</v>
      </c>
      <c r="D114" s="135"/>
      <c r="E114" s="368">
        <v>8.7467178079999996</v>
      </c>
      <c r="F114" s="138" t="e">
        <v>#REF!</v>
      </c>
      <c r="G114" s="138" t="e">
        <v>#REF!</v>
      </c>
      <c r="H114" s="138" t="e">
        <v>#REF!</v>
      </c>
      <c r="I114" s="138" t="e">
        <v>#REF!</v>
      </c>
      <c r="J114" s="138" t="e">
        <v>#REF!</v>
      </c>
      <c r="K114" s="138" t="e">
        <v>#REF!</v>
      </c>
      <c r="L114" s="138" t="e">
        <v>#REF!</v>
      </c>
      <c r="M114" s="138" t="e">
        <v>#REF!</v>
      </c>
      <c r="N114" s="138" t="e">
        <v>#REF!</v>
      </c>
      <c r="O114" s="307"/>
      <c r="P114"/>
      <c r="Q114"/>
      <c r="R114"/>
      <c r="S114"/>
      <c r="T114"/>
      <c r="U114"/>
      <c r="V114" s="156"/>
      <c r="W114" s="156"/>
      <c r="X114" s="156"/>
      <c r="Y114" s="156"/>
      <c r="Z114" s="156"/>
      <c r="AA114" s="156"/>
      <c r="AB114" s="156"/>
      <c r="AC114" s="156"/>
      <c r="AD114" s="156"/>
      <c r="AE114" s="156"/>
      <c r="AF114" s="156"/>
      <c r="AG114" s="156"/>
      <c r="AH114" s="156"/>
      <c r="AI114" s="156"/>
      <c r="AJ114" s="156"/>
      <c r="AK114" s="156"/>
      <c r="AL114" s="156"/>
      <c r="AM114" s="156"/>
      <c r="AN114" s="156"/>
      <c r="AO114" s="156"/>
      <c r="AP114" s="156"/>
      <c r="AQ114" s="156"/>
      <c r="AR114" s="156"/>
      <c r="AS114" s="156"/>
      <c r="AT114" s="156"/>
      <c r="AU114" s="156"/>
      <c r="AV114" s="156"/>
      <c r="AW114" s="156"/>
      <c r="AX114" s="156"/>
      <c r="AY114" s="156"/>
      <c r="AZ114" s="156"/>
      <c r="BA114" s="156"/>
      <c r="BB114" s="156"/>
      <c r="BC114" s="156"/>
      <c r="BD114" s="156"/>
      <c r="BE114" s="156"/>
      <c r="BF114" s="156"/>
      <c r="BG114" s="156"/>
      <c r="BH114" s="156"/>
      <c r="BI114" s="156"/>
      <c r="BJ114" s="156"/>
      <c r="BK114" s="156"/>
      <c r="BL114" s="156"/>
      <c r="BM114" s="156"/>
      <c r="BN114" s="156"/>
      <c r="BO114" s="156"/>
      <c r="BP114" s="156"/>
      <c r="BQ114" s="156"/>
      <c r="BR114" s="156"/>
      <c r="BS114" s="156"/>
      <c r="BT114" s="156"/>
      <c r="BU114" s="156"/>
    </row>
    <row r="115" spans="1:73" ht="12.75">
      <c r="A115" s="374" t="s">
        <v>285</v>
      </c>
      <c r="B115" s="311"/>
      <c r="C115" s="138">
        <v>369.72451680100005</v>
      </c>
      <c r="D115" s="138">
        <v>70.743621926000003</v>
      </c>
      <c r="E115" s="375">
        <v>440.468138727</v>
      </c>
      <c r="F115" s="135" t="e">
        <v>#REF!</v>
      </c>
      <c r="G115" s="135" t="e">
        <v>#REF!</v>
      </c>
      <c r="H115" s="135" t="e">
        <v>#REF!</v>
      </c>
      <c r="I115" s="135" t="e">
        <v>#REF!</v>
      </c>
      <c r="J115" s="135" t="e">
        <v>#REF!</v>
      </c>
      <c r="K115" s="135" t="e">
        <v>#REF!</v>
      </c>
      <c r="L115" s="135" t="e">
        <v>#REF!</v>
      </c>
      <c r="M115" s="135" t="e">
        <v>#REF!</v>
      </c>
      <c r="N115" s="135" t="e">
        <v>#REF!</v>
      </c>
      <c r="O115" s="125"/>
      <c r="P115"/>
      <c r="Q115"/>
      <c r="R115"/>
      <c r="S115"/>
      <c r="T115"/>
      <c r="U115"/>
    </row>
    <row r="116" spans="1:73" ht="12.75">
      <c r="A116" s="369" t="s">
        <v>102</v>
      </c>
      <c r="B116" s="141"/>
      <c r="C116" s="135"/>
      <c r="D116" s="135"/>
      <c r="E116" s="368"/>
      <c r="F116" s="289" t="e">
        <v>#REF!</v>
      </c>
      <c r="G116" s="289" t="e">
        <v>#REF!</v>
      </c>
      <c r="H116" s="289" t="e">
        <v>#REF!</v>
      </c>
      <c r="I116" s="289" t="e">
        <v>#REF!</v>
      </c>
      <c r="J116" s="289" t="e">
        <v>#REF!</v>
      </c>
      <c r="K116" s="289" t="e">
        <v>#REF!</v>
      </c>
      <c r="L116" s="289" t="e">
        <v>#REF!</v>
      </c>
      <c r="M116" s="289" t="e">
        <v>#REF!</v>
      </c>
      <c r="N116" s="289" t="e">
        <v>#REF!</v>
      </c>
      <c r="O116" s="125"/>
      <c r="P116"/>
      <c r="Q116"/>
      <c r="R116"/>
      <c r="S116"/>
      <c r="T116"/>
      <c r="U116"/>
    </row>
    <row r="117" spans="1:73" ht="12.75">
      <c r="A117" s="376" t="s">
        <v>280</v>
      </c>
      <c r="C117" s="321"/>
      <c r="D117" s="358"/>
      <c r="E117" s="377"/>
      <c r="F117" s="360"/>
      <c r="G117" s="242"/>
      <c r="H117" s="242"/>
      <c r="I117" s="242"/>
      <c r="J117" s="242"/>
      <c r="K117" s="242"/>
      <c r="L117" s="242"/>
      <c r="M117" s="242"/>
      <c r="N117" s="313"/>
      <c r="P117"/>
      <c r="Q117"/>
      <c r="R117"/>
      <c r="S117"/>
      <c r="T117"/>
      <c r="U117"/>
    </row>
    <row r="118" spans="1:73" ht="13.5" thickBot="1">
      <c r="A118" s="378" t="s">
        <v>264</v>
      </c>
      <c r="B118" s="379"/>
      <c r="C118" s="380">
        <v>427</v>
      </c>
      <c r="D118" s="380">
        <v>107</v>
      </c>
      <c r="E118" s="381">
        <v>534</v>
      </c>
      <c r="F118" s="361"/>
      <c r="G118" s="243"/>
      <c r="H118" s="243"/>
      <c r="I118" s="243"/>
      <c r="J118" s="243"/>
      <c r="K118" s="243"/>
      <c r="L118" s="243"/>
      <c r="M118" s="243"/>
      <c r="N118" s="314"/>
      <c r="P118"/>
      <c r="Q118"/>
      <c r="R118"/>
      <c r="S118"/>
      <c r="T118"/>
      <c r="U118"/>
    </row>
    <row r="119" spans="1:73" ht="13.5" thickTop="1">
      <c r="C119" s="321"/>
      <c r="D119" s="321"/>
      <c r="E119" s="321"/>
      <c r="F119" s="243" t="e">
        <v>#REF!</v>
      </c>
      <c r="G119" s="243" t="e">
        <v>#REF!</v>
      </c>
      <c r="H119" s="243" t="e">
        <v>#REF!</v>
      </c>
      <c r="I119" s="243" t="e">
        <v>#REF!</v>
      </c>
      <c r="J119" s="243" t="e">
        <v>#REF!</v>
      </c>
      <c r="K119" s="243" t="e">
        <v>#REF!</v>
      </c>
      <c r="L119" s="243" t="e">
        <v>#REF!</v>
      </c>
      <c r="M119" s="243" t="e">
        <v>#REF!</v>
      </c>
      <c r="N119" s="314" t="e">
        <v>#REF!</v>
      </c>
      <c r="P119"/>
      <c r="Q119"/>
      <c r="R119"/>
      <c r="S119"/>
      <c r="T119"/>
      <c r="U119"/>
    </row>
  </sheetData>
  <mergeCells count="1">
    <mergeCell ref="C69:E69"/>
  </mergeCells>
  <pageMargins left="0.75" right="0.75" top="1" bottom="1" header="0.5" footer="0.5"/>
  <pageSetup orientation="portrait" r:id="rId1"/>
  <headerFooter alignWithMargins="0">
    <oddHeader>&amp;LClassification: Confidential&amp;CStatus: Draft&amp;RExpiry Date: 2008-09-26</oddHead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122"/>
  <sheetViews>
    <sheetView workbookViewId="0">
      <selection activeCell="U23" sqref="U23"/>
    </sheetView>
  </sheetViews>
  <sheetFormatPr defaultColWidth="9.140625" defaultRowHeight="11.25"/>
  <cols>
    <col min="1" max="1" width="9.140625" style="156"/>
    <col min="2" max="2" width="18.140625" style="156" customWidth="1"/>
    <col min="3" max="3" width="15.7109375" style="156" customWidth="1"/>
    <col min="4" max="4" width="15.42578125" style="156" customWidth="1"/>
    <col min="5" max="5" width="9.140625" style="156"/>
    <col min="6" max="6" width="13.28515625" style="156" customWidth="1"/>
    <col min="7" max="15" width="0" style="156" hidden="1" customWidth="1"/>
    <col min="16" max="16" width="27.7109375" style="156" customWidth="1"/>
    <col min="17" max="17" width="50.42578125" style="156" customWidth="1"/>
    <col min="18" max="21" width="9.140625" style="156"/>
    <col min="22" max="22" width="13.42578125" style="156" customWidth="1"/>
    <col min="23" max="23" width="23.140625" style="156" customWidth="1"/>
    <col min="24" max="16384" width="9.140625" style="156"/>
  </cols>
  <sheetData>
    <row r="1" spans="1:17" ht="18">
      <c r="A1" s="334"/>
      <c r="B1" s="336" t="s">
        <v>267</v>
      </c>
      <c r="C1" s="334"/>
      <c r="D1" s="334"/>
      <c r="E1" s="334"/>
      <c r="F1" s="334"/>
      <c r="G1" s="334"/>
      <c r="H1" s="334"/>
      <c r="I1" s="334"/>
      <c r="J1" s="334"/>
      <c r="K1" s="334"/>
      <c r="L1" s="334"/>
      <c r="M1" s="334"/>
      <c r="N1" s="334"/>
      <c r="O1" s="334"/>
      <c r="P1" s="334"/>
      <c r="Q1" s="334"/>
    </row>
    <row r="2" spans="1:17">
      <c r="A2" s="334"/>
      <c r="B2" s="334"/>
      <c r="C2" s="334"/>
      <c r="D2" s="334"/>
      <c r="E2" s="334"/>
      <c r="F2" s="334"/>
      <c r="G2" s="334"/>
      <c r="H2" s="334"/>
      <c r="I2" s="334"/>
      <c r="J2" s="334"/>
      <c r="K2" s="334"/>
      <c r="L2" s="334"/>
      <c r="M2" s="334"/>
      <c r="N2" s="334"/>
      <c r="O2" s="334"/>
      <c r="P2" s="334"/>
      <c r="Q2" s="334"/>
    </row>
    <row r="3" spans="1:17" ht="15.75">
      <c r="A3" s="334"/>
      <c r="B3" s="389"/>
      <c r="C3" s="334"/>
      <c r="D3" s="334"/>
      <c r="E3" s="334"/>
      <c r="F3" s="334"/>
      <c r="G3" s="334"/>
      <c r="H3" s="334"/>
      <c r="I3" s="334"/>
      <c r="J3" s="334"/>
      <c r="K3" s="334"/>
      <c r="L3" s="334"/>
      <c r="M3" s="334"/>
      <c r="N3" s="334"/>
      <c r="O3" s="334"/>
      <c r="P3" s="334"/>
      <c r="Q3" s="334"/>
    </row>
    <row r="4" spans="1:17" ht="12" thickBot="1">
      <c r="A4" s="334"/>
      <c r="B4" s="334"/>
      <c r="C4" s="334"/>
      <c r="D4" s="334"/>
      <c r="E4" s="334"/>
      <c r="F4" s="334"/>
      <c r="G4" s="334"/>
      <c r="H4" s="334"/>
      <c r="I4" s="334"/>
      <c r="J4" s="334"/>
      <c r="K4" s="334"/>
      <c r="L4" s="334"/>
      <c r="M4" s="334"/>
      <c r="N4" s="334"/>
      <c r="O4" s="334"/>
      <c r="P4" s="334"/>
      <c r="Q4" s="334"/>
    </row>
    <row r="5" spans="1:17">
      <c r="A5" s="334"/>
      <c r="B5" s="468" t="s">
        <v>177</v>
      </c>
      <c r="C5" s="469" t="s">
        <v>178</v>
      </c>
      <c r="D5" s="476" t="s">
        <v>30</v>
      </c>
      <c r="E5" s="476"/>
      <c r="F5" s="471"/>
      <c r="G5" s="390"/>
      <c r="H5" s="334"/>
      <c r="I5" s="334"/>
      <c r="J5" s="334"/>
      <c r="K5" s="334"/>
      <c r="L5" s="334"/>
      <c r="M5" s="334"/>
      <c r="N5" s="334"/>
      <c r="O5" s="334"/>
      <c r="P5" s="334"/>
      <c r="Q5" s="334"/>
    </row>
    <row r="6" spans="1:17">
      <c r="A6" s="334"/>
      <c r="B6" s="472" t="s">
        <v>165</v>
      </c>
      <c r="C6" s="473"/>
      <c r="D6" s="474" t="s">
        <v>166</v>
      </c>
      <c r="E6" s="474" t="s">
        <v>0</v>
      </c>
      <c r="F6" s="475" t="s">
        <v>1</v>
      </c>
      <c r="G6" s="390"/>
      <c r="H6" s="334"/>
      <c r="I6" s="334"/>
      <c r="J6" s="334"/>
      <c r="K6" s="334"/>
      <c r="L6" s="334"/>
      <c r="M6" s="334"/>
      <c r="N6" s="334"/>
      <c r="O6" s="334"/>
      <c r="P6" s="334"/>
      <c r="Q6" s="334"/>
    </row>
    <row r="7" spans="1:17">
      <c r="A7" s="334"/>
      <c r="B7" s="391" t="s">
        <v>173</v>
      </c>
      <c r="C7" s="392">
        <v>0.85</v>
      </c>
      <c r="D7" s="335">
        <v>9.3288730436739158</v>
      </c>
      <c r="E7" s="335">
        <v>11.26520766220653</v>
      </c>
      <c r="F7" s="393">
        <v>20.594080705880444</v>
      </c>
      <c r="G7" s="334"/>
      <c r="H7" s="334"/>
      <c r="I7" s="334"/>
      <c r="J7" s="334"/>
      <c r="K7" s="334"/>
      <c r="L7" s="334"/>
      <c r="M7" s="334"/>
      <c r="N7" s="334"/>
      <c r="O7" s="334"/>
      <c r="P7" s="334"/>
      <c r="Q7" s="334"/>
    </row>
    <row r="8" spans="1:17">
      <c r="A8" s="334"/>
      <c r="B8" s="391" t="s">
        <v>21</v>
      </c>
      <c r="C8" s="392">
        <v>0.32700000000000001</v>
      </c>
      <c r="D8" s="335">
        <v>6.4581908779347827</v>
      </c>
      <c r="E8" s="335">
        <v>0.80840782708695658</v>
      </c>
      <c r="F8" s="393">
        <v>7.2665987050217389</v>
      </c>
      <c r="G8" s="334"/>
      <c r="H8" s="334"/>
      <c r="I8" s="334"/>
      <c r="J8" s="334"/>
      <c r="K8" s="334"/>
      <c r="L8" s="334"/>
      <c r="M8" s="334"/>
      <c r="N8" s="334"/>
      <c r="O8" s="334"/>
      <c r="P8" s="334"/>
      <c r="Q8" s="334"/>
    </row>
    <row r="9" spans="1:17">
      <c r="A9" s="334"/>
      <c r="B9" s="391" t="s">
        <v>74</v>
      </c>
      <c r="C9" s="392">
        <v>0.45</v>
      </c>
      <c r="D9" s="335">
        <v>21.040232612771728</v>
      </c>
      <c r="E9" s="335">
        <v>4.294189486565215</v>
      </c>
      <c r="F9" s="393">
        <v>25.334422099336944</v>
      </c>
      <c r="G9" s="334"/>
      <c r="H9" s="334"/>
      <c r="I9" s="334"/>
      <c r="J9" s="334"/>
      <c r="K9" s="334"/>
      <c r="L9" s="334"/>
      <c r="M9" s="334"/>
      <c r="N9" s="334"/>
      <c r="O9" s="334"/>
      <c r="P9" s="334"/>
      <c r="Q9" s="334"/>
    </row>
    <row r="10" spans="1:17">
      <c r="A10" s="334"/>
      <c r="B10" s="391" t="s">
        <v>4</v>
      </c>
      <c r="C10" s="392">
        <v>0.65129999999999999</v>
      </c>
      <c r="D10" s="335">
        <v>2.6272478319456538</v>
      </c>
      <c r="E10" s="335">
        <v>0</v>
      </c>
      <c r="F10" s="393">
        <v>2.6272478319456538</v>
      </c>
      <c r="G10" s="334"/>
      <c r="H10" s="334"/>
      <c r="I10" s="334"/>
      <c r="J10" s="334"/>
      <c r="K10" s="334"/>
      <c r="L10" s="334"/>
      <c r="M10" s="334"/>
      <c r="N10" s="334"/>
      <c r="O10" s="334"/>
      <c r="P10" s="334"/>
      <c r="Q10" s="334"/>
    </row>
    <row r="11" spans="1:17">
      <c r="A11" s="334"/>
      <c r="B11" s="391" t="s">
        <v>11</v>
      </c>
      <c r="C11" s="392">
        <v>0.58899999999999997</v>
      </c>
      <c r="D11" s="335">
        <v>1.9434456543152161</v>
      </c>
      <c r="E11" s="335">
        <v>0</v>
      </c>
      <c r="F11" s="393">
        <v>1.9434456543152161</v>
      </c>
      <c r="G11" s="334"/>
      <c r="H11" s="334"/>
      <c r="I11" s="334"/>
      <c r="J11" s="334"/>
      <c r="K11" s="334"/>
      <c r="L11" s="334"/>
      <c r="M11" s="334"/>
      <c r="N11" s="334"/>
      <c r="O11" s="334"/>
      <c r="P11" s="334"/>
      <c r="Q11" s="334"/>
    </row>
    <row r="12" spans="1:17">
      <c r="A12" s="334"/>
      <c r="B12" s="391" t="s">
        <v>71</v>
      </c>
      <c r="C12" s="392">
        <v>0.36660500000000001</v>
      </c>
      <c r="D12" s="335">
        <v>46.871152172315227</v>
      </c>
      <c r="E12" s="335">
        <v>3.2608695652171762E-11</v>
      </c>
      <c r="F12" s="393">
        <v>46.871152172347834</v>
      </c>
      <c r="G12" s="334"/>
      <c r="H12" s="334"/>
      <c r="I12" s="334"/>
      <c r="J12" s="334"/>
      <c r="K12" s="334"/>
      <c r="L12" s="334"/>
      <c r="M12" s="334"/>
      <c r="N12" s="334"/>
      <c r="O12" s="334"/>
      <c r="P12" s="334"/>
      <c r="Q12" s="334"/>
    </row>
    <row r="13" spans="1:17">
      <c r="A13" s="334"/>
      <c r="B13" s="391" t="s">
        <v>3</v>
      </c>
      <c r="C13" s="392">
        <v>0.7</v>
      </c>
      <c r="D13" s="335">
        <v>59.64514145089128</v>
      </c>
      <c r="E13" s="335">
        <v>23.290453186315222</v>
      </c>
      <c r="F13" s="393">
        <v>82.935594637206506</v>
      </c>
      <c r="G13" s="334"/>
      <c r="H13" s="334"/>
      <c r="I13" s="334"/>
      <c r="J13" s="334"/>
      <c r="K13" s="334"/>
      <c r="L13" s="334"/>
      <c r="M13" s="334"/>
      <c r="N13" s="334"/>
      <c r="O13" s="334"/>
      <c r="P13" s="334"/>
      <c r="Q13" s="334"/>
    </row>
    <row r="14" spans="1:17">
      <c r="A14" s="334"/>
      <c r="B14" s="391" t="s">
        <v>15</v>
      </c>
      <c r="C14" s="394" t="s">
        <v>107</v>
      </c>
      <c r="D14" s="335">
        <v>24.682269779097822</v>
      </c>
      <c r="E14" s="335">
        <v>1.6915400335652155</v>
      </c>
      <c r="F14" s="393">
        <v>26.373809812663037</v>
      </c>
      <c r="G14" s="334"/>
      <c r="H14" s="334"/>
      <c r="I14" s="334"/>
      <c r="J14" s="334"/>
      <c r="K14" s="334"/>
      <c r="L14" s="334"/>
      <c r="M14" s="334"/>
      <c r="N14" s="334"/>
      <c r="O14" s="334"/>
      <c r="P14" s="334"/>
      <c r="Q14" s="334"/>
    </row>
    <row r="15" spans="1:17">
      <c r="A15" s="334"/>
      <c r="B15" s="391" t="s">
        <v>24</v>
      </c>
      <c r="C15" s="394" t="s">
        <v>85</v>
      </c>
      <c r="D15" s="335">
        <v>7.7557106619565191E-2</v>
      </c>
      <c r="E15" s="335">
        <v>0.42015641158695688</v>
      </c>
      <c r="F15" s="393">
        <v>0.4977135182065221</v>
      </c>
      <c r="G15" s="334"/>
      <c r="H15" s="334"/>
      <c r="I15" s="334"/>
      <c r="J15" s="334"/>
      <c r="K15" s="334"/>
      <c r="L15" s="334"/>
      <c r="M15" s="334"/>
      <c r="N15" s="334"/>
      <c r="O15" s="334"/>
      <c r="P15" s="334"/>
      <c r="Q15" s="334"/>
    </row>
    <row r="16" spans="1:17">
      <c r="A16" s="334"/>
      <c r="B16" s="391" t="s">
        <v>12</v>
      </c>
      <c r="C16" s="392">
        <v>0.1988</v>
      </c>
      <c r="D16" s="335">
        <v>0.30549689423913035</v>
      </c>
      <c r="E16" s="335">
        <v>1.9580203942173915</v>
      </c>
      <c r="F16" s="393">
        <v>2.263517288456522</v>
      </c>
      <c r="G16" s="334"/>
      <c r="H16" s="334"/>
      <c r="I16" s="334"/>
      <c r="J16" s="334"/>
      <c r="K16" s="334"/>
      <c r="L16" s="334"/>
      <c r="M16" s="334"/>
      <c r="N16" s="334"/>
      <c r="O16" s="334"/>
      <c r="P16" s="334"/>
      <c r="Q16" s="334"/>
    </row>
    <row r="17" spans="1:17">
      <c r="A17" s="334"/>
      <c r="B17" s="391" t="s">
        <v>17</v>
      </c>
      <c r="C17" s="392">
        <v>0.55300000000000005</v>
      </c>
      <c r="D17" s="335">
        <v>22.552993379065217</v>
      </c>
      <c r="E17" s="335">
        <v>16.341490630836944</v>
      </c>
      <c r="F17" s="393">
        <v>38.894484009902158</v>
      </c>
      <c r="G17" s="334"/>
      <c r="H17" s="334"/>
      <c r="I17" s="334"/>
      <c r="J17" s="334"/>
      <c r="K17" s="334"/>
      <c r="L17" s="334"/>
      <c r="M17" s="334"/>
      <c r="N17" s="334"/>
      <c r="O17" s="334"/>
      <c r="P17" s="334"/>
      <c r="Q17" s="334"/>
    </row>
    <row r="18" spans="1:17">
      <c r="A18" s="334"/>
      <c r="B18" s="391" t="s">
        <v>13</v>
      </c>
      <c r="C18" s="392">
        <v>0.58550000000000002</v>
      </c>
      <c r="D18" s="335">
        <v>37.162413046054354</v>
      </c>
      <c r="E18" s="335">
        <v>78.275814749880425</v>
      </c>
      <c r="F18" s="393">
        <v>115.43822779593478</v>
      </c>
      <c r="G18" s="334"/>
      <c r="H18" s="334"/>
      <c r="I18" s="334"/>
      <c r="J18" s="334"/>
      <c r="K18" s="334"/>
      <c r="L18" s="334"/>
      <c r="M18" s="334"/>
      <c r="N18" s="334"/>
      <c r="O18" s="334"/>
      <c r="P18" s="334"/>
      <c r="Q18" s="334"/>
    </row>
    <row r="19" spans="1:17">
      <c r="A19" s="334"/>
      <c r="B19" s="391" t="s">
        <v>16</v>
      </c>
      <c r="C19" s="392">
        <v>0.43969999999999998</v>
      </c>
      <c r="D19" s="335">
        <v>10.229991168771745</v>
      </c>
      <c r="E19" s="335">
        <v>11.918571425836964</v>
      </c>
      <c r="F19" s="393">
        <v>22.148562594608709</v>
      </c>
      <c r="G19" s="334"/>
      <c r="H19" s="334"/>
      <c r="I19" s="334"/>
      <c r="J19" s="334"/>
      <c r="K19" s="334"/>
      <c r="L19" s="334"/>
      <c r="M19" s="334"/>
      <c r="N19" s="334"/>
      <c r="O19" s="334"/>
      <c r="P19" s="334"/>
      <c r="Q19" s="334"/>
    </row>
    <row r="20" spans="1:17">
      <c r="A20" s="334"/>
      <c r="B20" s="391" t="s">
        <v>218</v>
      </c>
      <c r="C20" s="392">
        <v>0.64</v>
      </c>
      <c r="D20" s="335">
        <v>19.460097825260856</v>
      </c>
      <c r="E20" s="335">
        <v>0</v>
      </c>
      <c r="F20" s="393">
        <v>19.460097825260856</v>
      </c>
      <c r="G20" s="334"/>
      <c r="H20" s="334"/>
      <c r="I20" s="334"/>
      <c r="J20" s="334"/>
      <c r="K20" s="334"/>
      <c r="L20" s="334"/>
      <c r="M20" s="334"/>
      <c r="N20" s="334"/>
      <c r="O20" s="334"/>
      <c r="P20" s="334"/>
      <c r="Q20" s="334"/>
    </row>
    <row r="21" spans="1:17">
      <c r="A21" s="334"/>
      <c r="B21" s="391" t="s">
        <v>77</v>
      </c>
      <c r="C21" s="392">
        <v>0.2</v>
      </c>
      <c r="D21" s="335">
        <v>3.5417020207065217</v>
      </c>
      <c r="E21" s="335">
        <v>4.2649501529891305</v>
      </c>
      <c r="F21" s="393">
        <v>7.8066521736956522</v>
      </c>
      <c r="G21" s="334"/>
      <c r="H21" s="334"/>
      <c r="I21" s="334"/>
      <c r="J21" s="334"/>
      <c r="K21" s="334"/>
      <c r="L21" s="334"/>
      <c r="M21" s="334"/>
      <c r="N21" s="334"/>
      <c r="O21" s="334"/>
      <c r="P21" s="334"/>
      <c r="Q21" s="334"/>
    </row>
    <row r="22" spans="1:17">
      <c r="A22" s="334"/>
      <c r="B22" s="391" t="s">
        <v>90</v>
      </c>
      <c r="C22" s="394" t="s">
        <v>87</v>
      </c>
      <c r="D22" s="335">
        <v>12.64977865879348</v>
      </c>
      <c r="E22" s="335">
        <v>1.2617381088152166</v>
      </c>
      <c r="F22" s="393">
        <v>13.911516767608695</v>
      </c>
      <c r="G22" s="334"/>
      <c r="H22" s="334"/>
      <c r="I22" s="334"/>
      <c r="J22" s="334"/>
      <c r="K22" s="334"/>
      <c r="L22" s="334"/>
      <c r="M22" s="334"/>
      <c r="N22" s="334"/>
      <c r="O22" s="334"/>
      <c r="P22" s="334"/>
      <c r="Q22" s="334"/>
    </row>
    <row r="23" spans="1:17">
      <c r="A23" s="334"/>
      <c r="B23" s="391" t="s">
        <v>20</v>
      </c>
      <c r="C23" s="394" t="s">
        <v>92</v>
      </c>
      <c r="D23" s="335">
        <v>75.990224312641317</v>
      </c>
      <c r="E23" s="335">
        <v>40.602125913739123</v>
      </c>
      <c r="F23" s="393">
        <v>116.59235022638043</v>
      </c>
      <c r="G23" s="334"/>
      <c r="H23" s="334"/>
      <c r="I23" s="334"/>
      <c r="J23" s="334"/>
      <c r="K23" s="334"/>
      <c r="L23" s="334"/>
      <c r="M23" s="334"/>
      <c r="N23" s="334"/>
      <c r="O23" s="334"/>
      <c r="P23" s="334"/>
      <c r="Q23" s="334"/>
    </row>
    <row r="24" spans="1:17">
      <c r="A24" s="334"/>
      <c r="B24" s="391" t="s">
        <v>9</v>
      </c>
      <c r="C24" s="394" t="s">
        <v>89</v>
      </c>
      <c r="D24" s="335">
        <v>31.836155437586946</v>
      </c>
      <c r="E24" s="335">
        <v>79.456764641271747</v>
      </c>
      <c r="F24" s="393">
        <v>111.29292007885869</v>
      </c>
      <c r="G24" s="334"/>
      <c r="H24" s="334"/>
      <c r="I24" s="334"/>
      <c r="J24" s="334"/>
      <c r="K24" s="334"/>
      <c r="L24" s="334"/>
      <c r="M24" s="334"/>
      <c r="N24" s="334"/>
      <c r="O24" s="334"/>
      <c r="P24" s="334"/>
      <c r="Q24" s="334"/>
    </row>
    <row r="25" spans="1:17">
      <c r="A25" s="334"/>
      <c r="B25" s="391" t="s">
        <v>5</v>
      </c>
      <c r="C25" s="394">
        <v>0.31316899999999998</v>
      </c>
      <c r="D25" s="335">
        <v>30.106952205750016</v>
      </c>
      <c r="E25" s="335">
        <v>0.46235403269565228</v>
      </c>
      <c r="F25" s="393">
        <v>30.56930623844567</v>
      </c>
      <c r="G25" s="334"/>
      <c r="H25" s="334"/>
      <c r="I25" s="334"/>
      <c r="J25" s="334"/>
      <c r="K25" s="334"/>
      <c r="L25" s="334"/>
      <c r="M25" s="334"/>
      <c r="N25" s="334"/>
      <c r="O25" s="334"/>
      <c r="P25" s="334"/>
      <c r="Q25" s="334"/>
    </row>
    <row r="26" spans="1:17">
      <c r="A26" s="334"/>
      <c r="B26" s="391" t="s">
        <v>52</v>
      </c>
      <c r="C26" s="392">
        <v>0.33529999999999999</v>
      </c>
      <c r="D26" s="335">
        <v>8.9754130409239128</v>
      </c>
      <c r="E26" s="335">
        <v>28.895397859130426</v>
      </c>
      <c r="F26" s="393">
        <v>37.870810900054337</v>
      </c>
      <c r="G26" s="334"/>
      <c r="H26" s="334"/>
      <c r="I26" s="334"/>
      <c r="J26" s="334"/>
      <c r="K26" s="334"/>
      <c r="L26" s="334"/>
      <c r="M26" s="334"/>
      <c r="N26" s="334"/>
      <c r="O26" s="334"/>
      <c r="P26" s="334"/>
      <c r="Q26" s="334"/>
    </row>
    <row r="27" spans="1:17">
      <c r="A27" s="334"/>
      <c r="B27" s="391" t="s">
        <v>2</v>
      </c>
      <c r="C27" s="394" t="s">
        <v>91</v>
      </c>
      <c r="D27" s="335">
        <v>24.024381222413044</v>
      </c>
      <c r="E27" s="335">
        <v>8.2098521447826087</v>
      </c>
      <c r="F27" s="393">
        <v>32.234233367195657</v>
      </c>
      <c r="G27" s="334"/>
      <c r="H27" s="334"/>
      <c r="I27" s="334"/>
      <c r="J27" s="334"/>
      <c r="K27" s="334"/>
      <c r="L27" s="334"/>
      <c r="M27" s="334"/>
      <c r="N27" s="334"/>
      <c r="O27" s="334"/>
      <c r="P27" s="334"/>
      <c r="Q27" s="334"/>
    </row>
    <row r="28" spans="1:17">
      <c r="A28" s="334"/>
      <c r="B28" s="391" t="s">
        <v>93</v>
      </c>
      <c r="C28" s="392">
        <v>0.41499999999999998</v>
      </c>
      <c r="D28" s="335">
        <v>4.5538182324673899</v>
      </c>
      <c r="E28" s="335">
        <v>3.118847970206521</v>
      </c>
      <c r="F28" s="393">
        <v>7.672666202673911</v>
      </c>
      <c r="G28" s="334"/>
      <c r="H28" s="334"/>
      <c r="I28" s="334"/>
      <c r="J28" s="334"/>
      <c r="K28" s="334"/>
      <c r="L28" s="334"/>
      <c r="M28" s="334"/>
      <c r="N28" s="334"/>
      <c r="O28" s="334"/>
      <c r="P28" s="334"/>
      <c r="Q28" s="334"/>
    </row>
    <row r="29" spans="1:17">
      <c r="A29" s="334"/>
      <c r="B29" s="391" t="s">
        <v>73</v>
      </c>
      <c r="C29" s="392">
        <v>0.30580000000000002</v>
      </c>
      <c r="D29" s="335">
        <v>11.72108797471739</v>
      </c>
      <c r="E29" s="335">
        <v>169.3827454449239</v>
      </c>
      <c r="F29" s="393">
        <v>181.10383341964129</v>
      </c>
      <c r="G29" s="334"/>
      <c r="H29" s="334"/>
      <c r="I29" s="334"/>
      <c r="J29" s="334"/>
      <c r="K29" s="334"/>
      <c r="L29" s="334"/>
      <c r="M29" s="334"/>
      <c r="N29" s="334"/>
      <c r="O29" s="334"/>
      <c r="P29" s="334"/>
      <c r="Q29" s="334"/>
    </row>
    <row r="30" spans="1:17">
      <c r="A30" s="334"/>
      <c r="B30" s="391" t="s">
        <v>72</v>
      </c>
      <c r="C30" s="392">
        <v>0.30580000000000002</v>
      </c>
      <c r="D30" s="335">
        <v>38.890815216423917</v>
      </c>
      <c r="E30" s="335">
        <v>0</v>
      </c>
      <c r="F30" s="393">
        <v>38.890815216423917</v>
      </c>
      <c r="G30" s="334"/>
      <c r="H30" s="334"/>
      <c r="I30" s="334"/>
      <c r="J30" s="334"/>
      <c r="K30" s="334"/>
      <c r="L30" s="334"/>
      <c r="M30" s="334"/>
      <c r="N30" s="334"/>
      <c r="O30" s="334"/>
      <c r="P30" s="334"/>
      <c r="Q30" s="334"/>
    </row>
    <row r="31" spans="1:17">
      <c r="A31" s="334"/>
      <c r="B31" s="391" t="s">
        <v>179</v>
      </c>
      <c r="C31" s="392">
        <v>0.58840000000000003</v>
      </c>
      <c r="D31" s="335">
        <v>50.72243153790216</v>
      </c>
      <c r="E31" s="335">
        <v>0.89594643375000049</v>
      </c>
      <c r="F31" s="393">
        <v>51.618377971652158</v>
      </c>
      <c r="G31" s="334"/>
      <c r="H31" s="334"/>
      <c r="I31" s="334"/>
      <c r="J31" s="334"/>
      <c r="K31" s="334"/>
      <c r="L31" s="334"/>
      <c r="M31" s="334"/>
      <c r="N31" s="334"/>
      <c r="O31" s="334"/>
      <c r="P31" s="334"/>
      <c r="Q31" s="334"/>
    </row>
    <row r="32" spans="1:17">
      <c r="A32" s="334"/>
      <c r="B32" s="391" t="s">
        <v>75</v>
      </c>
      <c r="C32" s="392">
        <v>0.28849999999999998</v>
      </c>
      <c r="D32" s="335">
        <v>0.36683859382608691</v>
      </c>
      <c r="E32" s="335">
        <v>0.26247862007608697</v>
      </c>
      <c r="F32" s="393">
        <v>0.62931721390217388</v>
      </c>
      <c r="G32" s="334"/>
      <c r="H32" s="334"/>
      <c r="I32" s="334"/>
      <c r="J32" s="334"/>
      <c r="K32" s="334"/>
      <c r="L32" s="334"/>
      <c r="M32" s="334"/>
      <c r="N32" s="334"/>
      <c r="O32" s="334"/>
      <c r="P32" s="334"/>
      <c r="Q32" s="334"/>
    </row>
    <row r="33" spans="1:17">
      <c r="A33" s="334"/>
      <c r="B33" s="391" t="s">
        <v>225</v>
      </c>
      <c r="C33" s="394" t="s">
        <v>235</v>
      </c>
      <c r="D33" s="335">
        <v>5.6872902535760854</v>
      </c>
      <c r="E33" s="335">
        <v>4.4780208374347845</v>
      </c>
      <c r="F33" s="393">
        <v>10.165311091010871</v>
      </c>
      <c r="G33" s="334"/>
      <c r="H33" s="334"/>
      <c r="I33" s="334"/>
      <c r="J33" s="334"/>
      <c r="K33" s="334"/>
      <c r="L33" s="334"/>
      <c r="M33" s="334"/>
      <c r="N33" s="334"/>
      <c r="O33" s="334"/>
      <c r="P33" s="334"/>
      <c r="Q33" s="334"/>
    </row>
    <row r="34" spans="1:17">
      <c r="A34" s="334"/>
      <c r="B34" s="391" t="s">
        <v>10</v>
      </c>
      <c r="C34" s="392">
        <v>0.18</v>
      </c>
      <c r="D34" s="335">
        <v>2.6091148419239132</v>
      </c>
      <c r="E34" s="335">
        <v>0.2423409128804348</v>
      </c>
      <c r="F34" s="393">
        <v>2.851455754804348</v>
      </c>
      <c r="G34" s="334"/>
      <c r="H34" s="334"/>
      <c r="I34" s="334"/>
      <c r="J34" s="334"/>
      <c r="K34" s="334"/>
      <c r="L34" s="334"/>
      <c r="M34" s="334"/>
      <c r="N34" s="334"/>
      <c r="O34" s="334"/>
      <c r="P34" s="334"/>
      <c r="Q34" s="334"/>
    </row>
    <row r="35" spans="1:17">
      <c r="A35" s="334"/>
      <c r="B35" s="391" t="s">
        <v>6</v>
      </c>
      <c r="C35" s="394">
        <v>0.41499999999999998</v>
      </c>
      <c r="D35" s="335">
        <v>17.773954994054343</v>
      </c>
      <c r="E35" s="335">
        <v>0.40166504430434796</v>
      </c>
      <c r="F35" s="393">
        <v>18.175620038358691</v>
      </c>
      <c r="G35" s="334"/>
      <c r="H35" s="334"/>
      <c r="I35" s="334"/>
      <c r="J35" s="334"/>
      <c r="K35" s="334"/>
      <c r="L35" s="334"/>
      <c r="M35" s="334"/>
      <c r="N35" s="334"/>
      <c r="O35" s="334"/>
      <c r="P35" s="334"/>
      <c r="Q35" s="334"/>
    </row>
    <row r="36" spans="1:17">
      <c r="A36" s="334"/>
      <c r="B36" s="391" t="s">
        <v>174</v>
      </c>
      <c r="C36" s="394">
        <v>0.28849999999999998</v>
      </c>
      <c r="D36" s="335">
        <v>9.2227173918695673</v>
      </c>
      <c r="E36" s="335">
        <v>0</v>
      </c>
      <c r="F36" s="393">
        <v>9.2227173918695673</v>
      </c>
      <c r="G36" s="334"/>
      <c r="H36" s="334"/>
      <c r="I36" s="334"/>
      <c r="J36" s="334"/>
      <c r="K36" s="334"/>
      <c r="L36" s="334"/>
      <c r="M36" s="334"/>
      <c r="N36" s="334"/>
      <c r="O36" s="334"/>
      <c r="P36" s="334"/>
      <c r="Q36" s="334"/>
    </row>
    <row r="37" spans="1:17">
      <c r="A37" s="334"/>
      <c r="B37" s="391" t="s">
        <v>7</v>
      </c>
      <c r="C37" s="394">
        <v>0.53200000000000003</v>
      </c>
      <c r="D37" s="335">
        <v>8.0819402196195682</v>
      </c>
      <c r="E37" s="335">
        <v>6.1027046532282627</v>
      </c>
      <c r="F37" s="393">
        <v>14.18464487284783</v>
      </c>
      <c r="G37" s="334"/>
      <c r="H37" s="334"/>
      <c r="I37" s="334"/>
      <c r="J37" s="334"/>
      <c r="K37" s="334"/>
      <c r="L37" s="334"/>
      <c r="M37" s="334"/>
      <c r="N37" s="334"/>
      <c r="O37" s="334"/>
      <c r="P37" s="334"/>
      <c r="Q37" s="334"/>
    </row>
    <row r="38" spans="1:17">
      <c r="A38" s="334"/>
      <c r="B38" s="391" t="s">
        <v>76</v>
      </c>
      <c r="C38" s="394">
        <v>0.59599999999999997</v>
      </c>
      <c r="D38" s="335">
        <v>6.0375413194891259</v>
      </c>
      <c r="E38" s="335">
        <v>0.86152393503260905</v>
      </c>
      <c r="F38" s="393">
        <v>6.8990652545217346</v>
      </c>
      <c r="G38" s="334"/>
      <c r="H38" s="334"/>
      <c r="I38" s="334"/>
      <c r="J38" s="334"/>
      <c r="K38" s="334"/>
      <c r="L38" s="334"/>
      <c r="M38" s="334"/>
      <c r="N38" s="334"/>
      <c r="O38" s="334"/>
      <c r="P38" s="334"/>
      <c r="Q38" s="334"/>
    </row>
    <row r="39" spans="1:17">
      <c r="A39" s="334"/>
      <c r="B39" s="391" t="s">
        <v>14</v>
      </c>
      <c r="C39" s="394">
        <v>0.34570000000000001</v>
      </c>
      <c r="D39" s="335">
        <v>50.913632473239154</v>
      </c>
      <c r="E39" s="335">
        <v>66.69278249070652</v>
      </c>
      <c r="F39" s="393">
        <v>117.60641496394567</v>
      </c>
      <c r="G39" s="334"/>
      <c r="H39" s="334"/>
      <c r="I39" s="334"/>
      <c r="J39" s="334"/>
      <c r="K39" s="334"/>
      <c r="L39" s="334"/>
      <c r="M39" s="334"/>
      <c r="N39" s="334"/>
      <c r="O39" s="334"/>
      <c r="P39" s="334"/>
      <c r="Q39" s="334"/>
    </row>
    <row r="40" spans="1:17">
      <c r="A40" s="334"/>
      <c r="B40" s="395" t="s">
        <v>175</v>
      </c>
      <c r="C40" s="396">
        <v>0.45750000000000002</v>
      </c>
      <c r="D40" s="397">
        <v>1.4135802913152171</v>
      </c>
      <c r="E40" s="397">
        <v>2.3421541081956518</v>
      </c>
      <c r="F40" s="398">
        <v>3.7557343995108692</v>
      </c>
      <c r="G40" s="334"/>
      <c r="H40" s="334"/>
      <c r="I40" s="334"/>
      <c r="J40" s="334"/>
      <c r="K40" s="334"/>
      <c r="L40" s="334"/>
      <c r="M40" s="334"/>
      <c r="N40" s="334"/>
      <c r="O40" s="334"/>
      <c r="P40" s="334"/>
      <c r="Q40" s="334"/>
    </row>
    <row r="41" spans="1:17" ht="12" thickBot="1">
      <c r="A41" s="334"/>
      <c r="B41" s="399" t="s">
        <v>180</v>
      </c>
      <c r="C41" s="400"/>
      <c r="D41" s="401">
        <v>657.50447308219566</v>
      </c>
      <c r="E41" s="401">
        <v>568.19824511229353</v>
      </c>
      <c r="F41" s="402">
        <v>1225.7027181944891</v>
      </c>
      <c r="G41" s="334"/>
      <c r="H41" s="334"/>
      <c r="I41" s="334"/>
      <c r="J41" s="334"/>
      <c r="K41" s="334"/>
      <c r="L41" s="334"/>
      <c r="M41" s="334"/>
      <c r="N41" s="334"/>
      <c r="O41" s="334"/>
      <c r="P41" s="334"/>
      <c r="Q41" s="334"/>
    </row>
    <row r="42" spans="1:17">
      <c r="A42" s="334"/>
      <c r="B42" s="403"/>
      <c r="C42" s="404"/>
      <c r="D42" s="405"/>
      <c r="E42" s="405"/>
      <c r="F42" s="405"/>
      <c r="G42" s="334"/>
      <c r="H42" s="334"/>
      <c r="I42" s="334"/>
      <c r="J42" s="334"/>
      <c r="K42" s="334"/>
      <c r="L42" s="334"/>
      <c r="M42" s="334"/>
      <c r="N42" s="334"/>
      <c r="O42" s="334"/>
      <c r="P42" s="334"/>
      <c r="Q42" s="334"/>
    </row>
    <row r="43" spans="1:17">
      <c r="A43" s="334"/>
      <c r="B43" s="406"/>
      <c r="C43" s="406"/>
      <c r="D43" s="406"/>
      <c r="E43" s="406"/>
      <c r="F43" s="405"/>
      <c r="G43" s="334"/>
      <c r="H43" s="334"/>
      <c r="I43" s="334"/>
      <c r="J43" s="334"/>
      <c r="K43" s="334"/>
      <c r="L43" s="334"/>
      <c r="M43" s="334"/>
      <c r="N43" s="334"/>
      <c r="O43" s="334"/>
      <c r="P43" s="334"/>
      <c r="Q43" s="334"/>
    </row>
    <row r="44" spans="1:17">
      <c r="A44" s="334"/>
      <c r="B44" s="406" t="s">
        <v>291</v>
      </c>
      <c r="C44" s="406"/>
      <c r="D44" s="406"/>
      <c r="E44" s="406"/>
      <c r="F44" s="405"/>
      <c r="G44" s="334"/>
      <c r="H44" s="334"/>
      <c r="I44" s="334"/>
      <c r="J44" s="334"/>
      <c r="K44" s="334"/>
      <c r="L44" s="334"/>
      <c r="M44" s="334"/>
      <c r="N44" s="334"/>
      <c r="O44" s="334"/>
      <c r="P44" s="334"/>
      <c r="Q44" s="334"/>
    </row>
    <row r="45" spans="1:17">
      <c r="A45" s="334"/>
      <c r="B45" s="406" t="s">
        <v>287</v>
      </c>
      <c r="C45" s="406"/>
      <c r="D45" s="406"/>
      <c r="E45" s="406"/>
      <c r="F45" s="405"/>
      <c r="G45" s="334"/>
      <c r="H45" s="334"/>
      <c r="I45" s="334"/>
      <c r="J45" s="334"/>
      <c r="K45" s="334"/>
      <c r="L45" s="334"/>
      <c r="M45" s="334"/>
      <c r="N45" s="334"/>
      <c r="O45" s="334"/>
      <c r="P45" s="334"/>
      <c r="Q45" s="334"/>
    </row>
    <row r="46" spans="1:17">
      <c r="A46" s="334"/>
      <c r="B46" s="407" t="s">
        <v>292</v>
      </c>
      <c r="C46" s="334"/>
      <c r="D46" s="334"/>
      <c r="E46" s="334"/>
      <c r="F46" s="334"/>
      <c r="G46" s="334"/>
      <c r="H46" s="334"/>
      <c r="I46" s="334"/>
      <c r="J46" s="334"/>
      <c r="K46" s="334"/>
      <c r="L46" s="334"/>
      <c r="M46" s="334"/>
      <c r="N46" s="334"/>
      <c r="O46" s="334"/>
      <c r="P46" s="334"/>
      <c r="Q46" s="334"/>
    </row>
    <row r="47" spans="1:17">
      <c r="A47" s="334"/>
      <c r="B47" s="407" t="s">
        <v>293</v>
      </c>
      <c r="C47" s="334"/>
      <c r="D47" s="334"/>
      <c r="E47" s="334"/>
      <c r="F47" s="334"/>
      <c r="G47" s="334"/>
      <c r="H47" s="334"/>
      <c r="I47" s="334"/>
      <c r="J47" s="334"/>
      <c r="K47" s="334"/>
      <c r="L47" s="334"/>
      <c r="M47" s="334"/>
      <c r="N47" s="334"/>
      <c r="O47" s="334"/>
      <c r="P47" s="334"/>
      <c r="Q47" s="334"/>
    </row>
    <row r="48" spans="1:17">
      <c r="A48" s="334"/>
      <c r="B48" s="408" t="s">
        <v>88</v>
      </c>
      <c r="C48" s="406"/>
      <c r="D48" s="406"/>
      <c r="E48" s="406"/>
      <c r="F48" s="405"/>
      <c r="G48" s="334"/>
      <c r="H48" s="334"/>
      <c r="I48" s="334"/>
      <c r="J48" s="334"/>
      <c r="K48" s="334"/>
      <c r="L48" s="334"/>
      <c r="M48" s="334"/>
      <c r="N48" s="334"/>
      <c r="O48" s="334"/>
      <c r="P48" s="334"/>
      <c r="Q48" s="334"/>
    </row>
    <row r="49" spans="1:17">
      <c r="A49" s="334"/>
      <c r="B49" s="407" t="s">
        <v>238</v>
      </c>
      <c r="C49" s="406"/>
      <c r="D49" s="406"/>
      <c r="E49" s="406"/>
      <c r="F49" s="405"/>
      <c r="G49" s="334"/>
      <c r="H49" s="334"/>
      <c r="I49" s="334"/>
      <c r="J49" s="334"/>
      <c r="K49" s="334"/>
      <c r="L49" s="334"/>
      <c r="M49" s="334"/>
      <c r="N49" s="334"/>
      <c r="O49" s="334"/>
      <c r="P49" s="334"/>
      <c r="Q49" s="334"/>
    </row>
    <row r="50" spans="1:17">
      <c r="A50" s="334"/>
      <c r="B50" s="407" t="s">
        <v>239</v>
      </c>
      <c r="C50" s="404"/>
      <c r="D50" s="405"/>
      <c r="E50" s="405"/>
      <c r="F50" s="405"/>
      <c r="G50" s="334"/>
      <c r="H50" s="334"/>
      <c r="I50" s="334"/>
      <c r="J50" s="334"/>
      <c r="K50" s="334"/>
      <c r="L50" s="334"/>
      <c r="M50" s="334"/>
      <c r="N50" s="334"/>
      <c r="O50" s="334"/>
      <c r="P50" s="334"/>
      <c r="Q50" s="334"/>
    </row>
    <row r="51" spans="1:17">
      <c r="A51" s="334"/>
      <c r="B51" s="407" t="s">
        <v>99</v>
      </c>
      <c r="C51" s="404"/>
      <c r="D51" s="405"/>
      <c r="E51" s="405"/>
      <c r="F51" s="405"/>
      <c r="G51" s="334"/>
      <c r="H51" s="334"/>
      <c r="I51" s="334"/>
      <c r="J51" s="334"/>
      <c r="K51" s="334"/>
      <c r="L51" s="334"/>
      <c r="M51" s="334"/>
      <c r="N51" s="334"/>
      <c r="O51" s="334"/>
      <c r="P51" s="334"/>
      <c r="Q51" s="334"/>
    </row>
    <row r="52" spans="1:17">
      <c r="A52" s="334"/>
      <c r="B52" s="407" t="s">
        <v>255</v>
      </c>
      <c r="C52" s="409"/>
      <c r="D52" s="410"/>
      <c r="E52" s="410"/>
      <c r="F52" s="409"/>
      <c r="G52" s="334"/>
      <c r="H52" s="334"/>
      <c r="I52" s="334"/>
      <c r="J52" s="334"/>
      <c r="K52" s="334"/>
      <c r="L52" s="334"/>
      <c r="M52" s="334"/>
      <c r="N52" s="334"/>
      <c r="O52" s="334"/>
      <c r="P52" s="334"/>
      <c r="Q52" s="334"/>
    </row>
    <row r="53" spans="1:17" ht="12" thickBot="1">
      <c r="A53" s="334"/>
      <c r="B53" s="407"/>
      <c r="C53" s="409"/>
      <c r="D53" s="410"/>
      <c r="E53" s="410"/>
      <c r="F53" s="409"/>
      <c r="G53" s="334"/>
      <c r="H53" s="334"/>
      <c r="I53" s="334"/>
      <c r="J53" s="334"/>
      <c r="K53" s="334"/>
      <c r="L53" s="334"/>
      <c r="M53" s="334"/>
      <c r="N53" s="334"/>
      <c r="O53" s="334"/>
      <c r="P53" s="334"/>
      <c r="Q53" s="334"/>
    </row>
    <row r="54" spans="1:17">
      <c r="A54" s="334"/>
      <c r="B54" s="468" t="s">
        <v>169</v>
      </c>
      <c r="C54" s="469" t="s">
        <v>178</v>
      </c>
      <c r="D54" s="470" t="s">
        <v>30</v>
      </c>
      <c r="E54" s="470"/>
      <c r="F54" s="471"/>
      <c r="G54" s="390"/>
      <c r="H54" s="334"/>
      <c r="I54" s="334"/>
      <c r="J54" s="334"/>
      <c r="K54" s="334"/>
      <c r="L54" s="334"/>
      <c r="M54" s="334"/>
      <c r="N54" s="334"/>
      <c r="O54" s="334"/>
      <c r="P54" s="334"/>
      <c r="Q54" s="334"/>
    </row>
    <row r="55" spans="1:17">
      <c r="A55" s="334"/>
      <c r="B55" s="472" t="s">
        <v>165</v>
      </c>
      <c r="C55" s="473"/>
      <c r="D55" s="474" t="s">
        <v>166</v>
      </c>
      <c r="E55" s="474" t="s">
        <v>0</v>
      </c>
      <c r="F55" s="475" t="s">
        <v>1</v>
      </c>
      <c r="G55" s="390"/>
      <c r="H55" s="334"/>
      <c r="I55" s="334"/>
      <c r="J55" s="334"/>
      <c r="K55" s="334"/>
      <c r="L55" s="334"/>
      <c r="M55" s="334"/>
      <c r="N55" s="334"/>
      <c r="O55" s="334"/>
      <c r="P55" s="334"/>
      <c r="Q55" s="334"/>
    </row>
    <row r="56" spans="1:17">
      <c r="A56" s="334"/>
      <c r="B56" s="391" t="s">
        <v>23</v>
      </c>
      <c r="C56" s="392">
        <v>7.5999999999999998E-2</v>
      </c>
      <c r="D56" s="335">
        <v>15.189597825956525</v>
      </c>
      <c r="E56" s="335">
        <v>2.1860802713152165</v>
      </c>
      <c r="F56" s="393">
        <v>17.375678097271742</v>
      </c>
      <c r="G56" s="334"/>
      <c r="H56" s="334"/>
      <c r="I56" s="334"/>
      <c r="J56" s="334"/>
      <c r="K56" s="334"/>
      <c r="L56" s="334"/>
      <c r="M56" s="334"/>
      <c r="N56" s="334"/>
      <c r="O56" s="334"/>
      <c r="P56" s="334"/>
      <c r="Q56" s="334"/>
    </row>
    <row r="57" spans="1:17">
      <c r="A57" s="334"/>
      <c r="B57" s="391" t="s">
        <v>27</v>
      </c>
      <c r="C57" s="392">
        <v>0.1178</v>
      </c>
      <c r="D57" s="335">
        <v>0.31565070467391304</v>
      </c>
      <c r="E57" s="335">
        <v>7.4999999930354204E-10</v>
      </c>
      <c r="F57" s="393">
        <v>0.31565070542391305</v>
      </c>
      <c r="G57" s="334"/>
      <c r="H57" s="334"/>
      <c r="I57" s="334"/>
      <c r="J57" s="334"/>
      <c r="K57" s="334"/>
      <c r="L57" s="334"/>
      <c r="M57" s="334"/>
      <c r="N57" s="334"/>
      <c r="O57" s="334"/>
      <c r="P57" s="334"/>
      <c r="Q57" s="334"/>
    </row>
    <row r="58" spans="1:17">
      <c r="A58" s="334"/>
      <c r="B58" s="391" t="s">
        <v>229</v>
      </c>
      <c r="C58" s="392">
        <v>0.2</v>
      </c>
      <c r="D58" s="335">
        <v>6.0586238974021702</v>
      </c>
      <c r="E58" s="335">
        <v>3.3428523616847818</v>
      </c>
      <c r="F58" s="393">
        <v>9.4014762590869516</v>
      </c>
      <c r="G58" s="334"/>
      <c r="H58" s="334"/>
      <c r="I58" s="334"/>
      <c r="J58" s="334"/>
      <c r="K58" s="334"/>
      <c r="L58" s="334"/>
      <c r="M58" s="334"/>
      <c r="N58" s="334"/>
      <c r="O58" s="334"/>
      <c r="P58" s="334"/>
      <c r="Q58" s="334"/>
    </row>
    <row r="59" spans="1:17">
      <c r="A59" s="334"/>
      <c r="B59" s="391" t="s">
        <v>54</v>
      </c>
      <c r="C59" s="392">
        <v>0.28916900000000001</v>
      </c>
      <c r="D59" s="335">
        <v>8.7794130409456503</v>
      </c>
      <c r="E59" s="335">
        <v>109.65432364169567</v>
      </c>
      <c r="F59" s="393">
        <v>118.43373668264132</v>
      </c>
      <c r="G59" s="334"/>
      <c r="H59" s="334"/>
      <c r="I59" s="334"/>
      <c r="J59" s="334"/>
      <c r="K59" s="334"/>
      <c r="L59" s="334"/>
      <c r="M59" s="334"/>
      <c r="N59" s="334"/>
      <c r="O59" s="334"/>
      <c r="P59" s="334"/>
      <c r="Q59" s="334"/>
    </row>
    <row r="60" spans="1:17">
      <c r="A60" s="334"/>
      <c r="B60" s="391" t="s">
        <v>26</v>
      </c>
      <c r="C60" s="392">
        <v>0.1482</v>
      </c>
      <c r="D60" s="335">
        <v>2.3981304350869563</v>
      </c>
      <c r="E60" s="335">
        <v>8.0076748956521726E-2</v>
      </c>
      <c r="F60" s="393">
        <v>2.4782071840434781</v>
      </c>
      <c r="G60" s="334"/>
      <c r="H60" s="334"/>
      <c r="I60" s="334"/>
      <c r="J60" s="334"/>
      <c r="K60" s="334"/>
      <c r="L60" s="334"/>
      <c r="M60" s="334"/>
      <c r="N60" s="334"/>
      <c r="O60" s="334"/>
      <c r="P60" s="334"/>
      <c r="Q60" s="334"/>
    </row>
    <row r="61" spans="1:17">
      <c r="A61" s="334"/>
      <c r="B61" s="391" t="s">
        <v>22</v>
      </c>
      <c r="C61" s="392">
        <v>0.6</v>
      </c>
      <c r="D61" s="335">
        <v>6.2543032462608732</v>
      </c>
      <c r="E61" s="335">
        <v>5.1269441287282618</v>
      </c>
      <c r="F61" s="393">
        <v>11.381247374989135</v>
      </c>
      <c r="G61" s="334"/>
      <c r="H61" s="334"/>
      <c r="I61" s="334"/>
      <c r="J61" s="334"/>
      <c r="K61" s="334"/>
      <c r="L61" s="334"/>
      <c r="M61" s="334"/>
      <c r="N61" s="334"/>
      <c r="O61" s="334"/>
      <c r="P61" s="334"/>
      <c r="Q61" s="334"/>
    </row>
    <row r="62" spans="1:17" ht="12.75">
      <c r="A62" s="334"/>
      <c r="B62" s="391" t="s">
        <v>79</v>
      </c>
      <c r="C62" s="392">
        <v>0.1</v>
      </c>
      <c r="D62" s="335">
        <v>0.26635391806521741</v>
      </c>
      <c r="E62" s="335">
        <v>1.5324313900434776</v>
      </c>
      <c r="F62" s="393">
        <v>1.7987853081086951</v>
      </c>
      <c r="G62" s="334"/>
      <c r="H62" s="334"/>
      <c r="I62" s="334"/>
      <c r="J62" s="334"/>
      <c r="K62" s="334"/>
      <c r="L62" s="334"/>
      <c r="M62" s="334"/>
      <c r="N62" s="334"/>
      <c r="O62" s="334"/>
      <c r="P62" s="334"/>
      <c r="Q62" s="411"/>
    </row>
    <row r="63" spans="1:17" ht="12.75">
      <c r="A63" s="334"/>
      <c r="B63" s="412" t="s">
        <v>28</v>
      </c>
      <c r="C63" s="413"/>
      <c r="D63" s="397">
        <v>39.26207306839131</v>
      </c>
      <c r="E63" s="397">
        <v>121.92270854317394</v>
      </c>
      <c r="F63" s="398">
        <v>161.18478161156523</v>
      </c>
      <c r="G63" s="334"/>
      <c r="H63" s="334"/>
      <c r="I63" s="334"/>
      <c r="J63" s="334"/>
      <c r="K63" s="334"/>
      <c r="L63" s="334"/>
      <c r="M63" s="334"/>
      <c r="N63" s="334"/>
      <c r="O63" s="334"/>
      <c r="P63" s="334"/>
      <c r="Q63" s="411"/>
    </row>
    <row r="64" spans="1:17" ht="13.5" thickBot="1">
      <c r="A64" s="334"/>
      <c r="B64" s="414" t="s">
        <v>170</v>
      </c>
      <c r="C64" s="415"/>
      <c r="D64" s="401">
        <v>696.76654615058692</v>
      </c>
      <c r="E64" s="401">
        <v>690.12095365546747</v>
      </c>
      <c r="F64" s="402">
        <v>1386.8874998060544</v>
      </c>
      <c r="G64" s="334"/>
      <c r="H64" s="334"/>
      <c r="I64" s="334"/>
      <c r="J64" s="334"/>
      <c r="K64" s="334"/>
      <c r="L64" s="334"/>
      <c r="M64" s="334"/>
      <c r="N64" s="334"/>
      <c r="O64" s="334"/>
      <c r="P64" s="334"/>
      <c r="Q64" s="411"/>
    </row>
    <row r="65" spans="1:17" ht="12.75">
      <c r="A65" s="334"/>
      <c r="B65" s="333"/>
      <c r="C65" s="334"/>
      <c r="D65" s="335"/>
      <c r="E65" s="335"/>
      <c r="F65" s="335"/>
      <c r="G65" s="334"/>
      <c r="H65" s="334"/>
      <c r="I65" s="334"/>
      <c r="J65" s="334"/>
      <c r="K65" s="334"/>
      <c r="L65" s="334"/>
      <c r="M65" s="334"/>
      <c r="N65" s="334"/>
      <c r="O65" s="334"/>
      <c r="P65" s="334"/>
      <c r="Q65" s="411"/>
    </row>
    <row r="66" spans="1:17" ht="18">
      <c r="A66" s="334"/>
      <c r="B66" s="336" t="s">
        <v>268</v>
      </c>
      <c r="C66" s="334"/>
      <c r="D66" s="334"/>
      <c r="E66" s="334"/>
      <c r="F66" s="334"/>
      <c r="G66" s="334"/>
      <c r="H66" s="334"/>
      <c r="I66" s="334"/>
      <c r="J66" s="334"/>
      <c r="K66" s="334"/>
      <c r="L66" s="334"/>
      <c r="M66" s="334"/>
      <c r="N66" s="334"/>
      <c r="O66" s="334"/>
      <c r="P66" s="334"/>
      <c r="Q66" s="411"/>
    </row>
    <row r="67" spans="1:17" ht="13.5" thickBot="1">
      <c r="A67" s="334"/>
      <c r="B67" s="334"/>
      <c r="C67" s="334"/>
      <c r="D67" s="334"/>
      <c r="E67" s="334"/>
      <c r="F67" s="334"/>
      <c r="G67" s="334"/>
      <c r="H67" s="334"/>
      <c r="I67" s="334"/>
      <c r="J67" s="334"/>
      <c r="K67" s="334"/>
      <c r="L67" s="334"/>
      <c r="M67" s="334"/>
      <c r="N67" s="334"/>
      <c r="O67" s="334"/>
      <c r="P67" s="334"/>
      <c r="Q67" s="411"/>
    </row>
    <row r="68" spans="1:17" s="159" customFormat="1" ht="12.75">
      <c r="A68" s="390"/>
      <c r="B68" s="467" t="s">
        <v>242</v>
      </c>
      <c r="C68" s="477"/>
      <c r="D68" s="1141" t="s">
        <v>230</v>
      </c>
      <c r="E68" s="1141"/>
      <c r="F68" s="1142"/>
      <c r="G68" s="416" t="s">
        <v>220</v>
      </c>
      <c r="H68" s="416"/>
      <c r="I68" s="417"/>
      <c r="J68" s="418" t="s">
        <v>221</v>
      </c>
      <c r="K68" s="416"/>
      <c r="L68" s="417"/>
      <c r="M68" s="418" t="s">
        <v>222</v>
      </c>
      <c r="N68" s="416"/>
      <c r="O68" s="416"/>
      <c r="P68" s="390"/>
      <c r="Q68" s="411"/>
    </row>
    <row r="69" spans="1:17" s="159" customFormat="1" ht="12.75">
      <c r="A69" s="390"/>
      <c r="B69" s="478" t="s">
        <v>165</v>
      </c>
      <c r="C69" s="479" t="s">
        <v>178</v>
      </c>
      <c r="D69" s="480" t="s">
        <v>157</v>
      </c>
      <c r="E69" s="480" t="s">
        <v>0</v>
      </c>
      <c r="F69" s="481" t="s">
        <v>1</v>
      </c>
      <c r="G69" s="419" t="s">
        <v>223</v>
      </c>
      <c r="H69" s="420" t="s">
        <v>224</v>
      </c>
      <c r="I69" s="421" t="s">
        <v>1</v>
      </c>
      <c r="J69" s="422" t="s">
        <v>223</v>
      </c>
      <c r="K69" s="420" t="s">
        <v>224</v>
      </c>
      <c r="L69" s="421" t="s">
        <v>1</v>
      </c>
      <c r="M69" s="422" t="s">
        <v>223</v>
      </c>
      <c r="N69" s="420" t="s">
        <v>224</v>
      </c>
      <c r="O69" s="423" t="s">
        <v>1</v>
      </c>
      <c r="P69" s="390"/>
      <c r="Q69" s="411"/>
    </row>
    <row r="70" spans="1:17" ht="12.75">
      <c r="A70" s="334"/>
      <c r="B70" s="424" t="s">
        <v>63</v>
      </c>
      <c r="C70" s="425">
        <v>0.3</v>
      </c>
      <c r="D70" s="426">
        <v>0.33276086999999999</v>
      </c>
      <c r="E70" s="427">
        <v>0.174391304</v>
      </c>
      <c r="F70" s="428">
        <f t="shared" ref="F70:F81" si="0">D70+E70</f>
        <v>0.50715217400000001</v>
      </c>
      <c r="G70" s="429"/>
      <c r="H70" s="429"/>
      <c r="I70" s="429"/>
      <c r="J70" s="429"/>
      <c r="K70" s="429"/>
      <c r="L70" s="429"/>
      <c r="M70" s="429"/>
      <c r="N70" s="429"/>
      <c r="O70" s="429"/>
      <c r="P70" s="334"/>
      <c r="Q70" s="411"/>
    </row>
    <row r="71" spans="1:17" ht="12.75">
      <c r="A71" s="334"/>
      <c r="B71" s="424" t="s">
        <v>64</v>
      </c>
      <c r="C71" s="425">
        <v>0.25</v>
      </c>
      <c r="D71" s="426">
        <v>1.8628913039999999</v>
      </c>
      <c r="E71" s="427">
        <v>0.19605434799999999</v>
      </c>
      <c r="F71" s="428">
        <f t="shared" si="0"/>
        <v>2.0589456519999998</v>
      </c>
      <c r="G71" s="335" t="e">
        <v>#REF!</v>
      </c>
      <c r="H71" s="335" t="e">
        <v>#REF!</v>
      </c>
      <c r="I71" s="335" t="e">
        <v>#REF!</v>
      </c>
      <c r="J71" s="335" t="e">
        <v>#REF!</v>
      </c>
      <c r="K71" s="335" t="e">
        <v>#REF!</v>
      </c>
      <c r="L71" s="335" t="e">
        <v>#REF!</v>
      </c>
      <c r="M71" s="335" t="e">
        <v>#REF!</v>
      </c>
      <c r="N71" s="335" t="e">
        <v>#REF!</v>
      </c>
      <c r="O71" s="335" t="e">
        <v>#REF!</v>
      </c>
      <c r="P71" s="430"/>
      <c r="Q71" s="411"/>
    </row>
    <row r="72" spans="1:17" ht="12.75">
      <c r="A72" s="334"/>
      <c r="B72" s="424" t="s">
        <v>142</v>
      </c>
      <c r="C72" s="425">
        <v>0.18329999999999999</v>
      </c>
      <c r="D72" s="426">
        <v>0</v>
      </c>
      <c r="E72" s="427">
        <v>5.6242065219999997</v>
      </c>
      <c r="F72" s="428">
        <f t="shared" si="0"/>
        <v>5.6242065219999997</v>
      </c>
      <c r="G72" s="335" t="e">
        <v>#REF!</v>
      </c>
      <c r="H72" s="335" t="e">
        <v>#REF!</v>
      </c>
      <c r="I72" s="335" t="e">
        <v>#REF!</v>
      </c>
      <c r="J72" s="335" t="e">
        <v>#REF!</v>
      </c>
      <c r="K72" s="335" t="e">
        <v>#REF!</v>
      </c>
      <c r="L72" s="335" t="e">
        <v>#REF!</v>
      </c>
      <c r="M72" s="335" t="e">
        <v>#REF!</v>
      </c>
      <c r="N72" s="335" t="e">
        <v>#REF!</v>
      </c>
      <c r="O72" s="335" t="e">
        <v>#REF!</v>
      </c>
      <c r="P72" s="430"/>
      <c r="Q72" s="411"/>
    </row>
    <row r="73" spans="1:17" ht="12.75">
      <c r="A73" s="334"/>
      <c r="B73" s="424" t="s">
        <v>67</v>
      </c>
      <c r="C73" s="425">
        <v>0.35</v>
      </c>
      <c r="D73" s="426">
        <v>0</v>
      </c>
      <c r="E73" s="426">
        <v>0</v>
      </c>
      <c r="F73" s="428">
        <f t="shared" si="0"/>
        <v>0</v>
      </c>
      <c r="G73" s="335" t="e">
        <v>#REF!</v>
      </c>
      <c r="H73" s="335" t="e">
        <v>#REF!</v>
      </c>
      <c r="I73" s="335" t="e">
        <v>#REF!</v>
      </c>
      <c r="J73" s="335" t="e">
        <v>#REF!</v>
      </c>
      <c r="K73" s="335" t="e">
        <v>#REF!</v>
      </c>
      <c r="L73" s="335" t="e">
        <v>#REF!</v>
      </c>
      <c r="M73" s="335" t="e">
        <v>#REF!</v>
      </c>
      <c r="N73" s="335" t="e">
        <v>#REF!</v>
      </c>
      <c r="O73" s="335" t="e">
        <v>#REF!</v>
      </c>
      <c r="P73" s="430"/>
      <c r="Q73" s="411"/>
    </row>
    <row r="74" spans="1:17" ht="12.75">
      <c r="A74" s="334"/>
      <c r="B74" s="424" t="s">
        <v>269</v>
      </c>
      <c r="C74" s="425">
        <v>1</v>
      </c>
      <c r="D74" s="426">
        <v>7.6883369565217397</v>
      </c>
      <c r="E74" s="427">
        <v>1.1294782608695653</v>
      </c>
      <c r="F74" s="428">
        <f t="shared" si="0"/>
        <v>8.8178152173913045</v>
      </c>
      <c r="G74" s="335" t="e">
        <v>#REF!</v>
      </c>
      <c r="H74" s="335" t="e">
        <v>#REF!</v>
      </c>
      <c r="I74" s="335" t="e">
        <v>#REF!</v>
      </c>
      <c r="J74" s="335" t="e">
        <v>#REF!</v>
      </c>
      <c r="K74" s="335" t="e">
        <v>#REF!</v>
      </c>
      <c r="L74" s="335" t="e">
        <v>#REF!</v>
      </c>
      <c r="M74" s="335" t="e">
        <v>#REF!</v>
      </c>
      <c r="N74" s="335" t="e">
        <v>#REF!</v>
      </c>
      <c r="O74" s="335" t="e">
        <v>#REF!</v>
      </c>
      <c r="P74" s="430"/>
      <c r="Q74" s="411"/>
    </row>
    <row r="75" spans="1:17">
      <c r="A75" s="334"/>
      <c r="B75" s="424" t="s">
        <v>270</v>
      </c>
      <c r="C75" s="431">
        <v>0.32500000000000001</v>
      </c>
      <c r="D75" s="426">
        <v>0.34578260900000002</v>
      </c>
      <c r="E75" s="427">
        <v>36.953978261000003</v>
      </c>
      <c r="F75" s="428">
        <f t="shared" si="0"/>
        <v>37.29976087</v>
      </c>
      <c r="G75" s="335" t="e">
        <v>#REF!</v>
      </c>
      <c r="H75" s="335" t="e">
        <v>#REF!</v>
      </c>
      <c r="I75" s="335" t="e">
        <v>#REF!</v>
      </c>
      <c r="J75" s="335" t="e">
        <v>#REF!</v>
      </c>
      <c r="K75" s="335" t="e">
        <v>#REF!</v>
      </c>
      <c r="L75" s="335" t="e">
        <v>#REF!</v>
      </c>
      <c r="M75" s="335" t="e">
        <v>#REF!</v>
      </c>
      <c r="N75" s="335" t="e">
        <v>#REF!</v>
      </c>
      <c r="O75" s="335" t="e">
        <v>#REF!</v>
      </c>
      <c r="P75" s="430"/>
      <c r="Q75" s="334"/>
    </row>
    <row r="76" spans="1:17" ht="12.75">
      <c r="A76" s="334"/>
      <c r="B76" s="424" t="s">
        <v>271</v>
      </c>
      <c r="C76" s="425">
        <v>0.5</v>
      </c>
      <c r="D76" s="426">
        <v>3.9228804350000002</v>
      </c>
      <c r="E76" s="427">
        <v>4.6359021739999999</v>
      </c>
      <c r="F76" s="428">
        <f t="shared" si="0"/>
        <v>8.5587826089999997</v>
      </c>
      <c r="G76" s="335" t="e">
        <v>#REF!</v>
      </c>
      <c r="H76" s="335" t="e">
        <v>#REF!</v>
      </c>
      <c r="I76" s="335" t="e">
        <v>#REF!</v>
      </c>
      <c r="J76" s="335" t="e">
        <v>#REF!</v>
      </c>
      <c r="K76" s="335" t="e">
        <v>#REF!</v>
      </c>
      <c r="L76" s="335" t="e">
        <v>#REF!</v>
      </c>
      <c r="M76" s="335" t="e">
        <v>#REF!</v>
      </c>
      <c r="N76" s="335" t="e">
        <v>#REF!</v>
      </c>
      <c r="O76" s="335" t="e">
        <v>#REF!</v>
      </c>
      <c r="P76" s="430"/>
      <c r="Q76" s="411"/>
    </row>
    <row r="77" spans="1:17" ht="12.75">
      <c r="A77" s="334"/>
      <c r="B77" s="424" t="s">
        <v>186</v>
      </c>
      <c r="C77" s="425">
        <v>0.25</v>
      </c>
      <c r="D77" s="426">
        <v>19.943543477999999</v>
      </c>
      <c r="E77" s="427">
        <v>0.89259782600000004</v>
      </c>
      <c r="F77" s="428">
        <f t="shared" si="0"/>
        <v>20.836141303999998</v>
      </c>
      <c r="G77" s="335" t="e">
        <v>#REF!</v>
      </c>
      <c r="H77" s="335" t="e">
        <v>#REF!</v>
      </c>
      <c r="I77" s="335" t="e">
        <v>#REF!</v>
      </c>
      <c r="J77" s="335" t="e">
        <v>#REF!</v>
      </c>
      <c r="K77" s="335" t="e">
        <v>#REF!</v>
      </c>
      <c r="L77" s="335" t="e">
        <v>#REF!</v>
      </c>
      <c r="M77" s="335" t="e">
        <v>#REF!</v>
      </c>
      <c r="N77" s="335" t="e">
        <v>#REF!</v>
      </c>
      <c r="O77" s="335" t="e">
        <v>#REF!</v>
      </c>
      <c r="P77" s="430"/>
      <c r="Q77" s="411"/>
    </row>
    <row r="78" spans="1:17" ht="12.75">
      <c r="A78" s="334"/>
      <c r="B78" s="424" t="s">
        <v>245</v>
      </c>
      <c r="C78" s="425">
        <v>0.25</v>
      </c>
      <c r="D78" s="426">
        <v>1.6313804350000001</v>
      </c>
      <c r="E78" s="427">
        <v>0.116532609</v>
      </c>
      <c r="F78" s="428">
        <f t="shared" si="0"/>
        <v>1.7479130440000001</v>
      </c>
      <c r="G78" s="335" t="e">
        <v>#REF!</v>
      </c>
      <c r="H78" s="335" t="e">
        <v>#REF!</v>
      </c>
      <c r="I78" s="335" t="e">
        <v>#REF!</v>
      </c>
      <c r="J78" s="335" t="e">
        <v>#REF!</v>
      </c>
      <c r="K78" s="335" t="e">
        <v>#REF!</v>
      </c>
      <c r="L78" s="335" t="e">
        <v>#REF!</v>
      </c>
      <c r="M78" s="335" t="e">
        <v>#REF!</v>
      </c>
      <c r="N78" s="335" t="e">
        <v>#REF!</v>
      </c>
      <c r="O78" s="335" t="e">
        <v>#REF!</v>
      </c>
      <c r="P78" s="430"/>
      <c r="Q78" s="411"/>
    </row>
    <row r="79" spans="1:17" ht="12.75">
      <c r="A79" s="334"/>
      <c r="B79" s="424" t="s">
        <v>59</v>
      </c>
      <c r="C79" s="425">
        <v>0.05</v>
      </c>
      <c r="D79" s="427">
        <v>8.0114456520000008</v>
      </c>
      <c r="E79" s="426"/>
      <c r="F79" s="428">
        <f t="shared" si="0"/>
        <v>8.0114456520000008</v>
      </c>
      <c r="G79" s="335" t="e">
        <v>#REF!</v>
      </c>
      <c r="H79" s="335" t="e">
        <v>#REF!</v>
      </c>
      <c r="I79" s="335" t="e">
        <v>#REF!</v>
      </c>
      <c r="J79" s="335" t="e">
        <v>#REF!</v>
      </c>
      <c r="K79" s="335" t="e">
        <v>#REF!</v>
      </c>
      <c r="L79" s="335" t="e">
        <v>#REF!</v>
      </c>
      <c r="M79" s="335" t="e">
        <v>#REF!</v>
      </c>
      <c r="N79" s="335" t="e">
        <v>#REF!</v>
      </c>
      <c r="O79" s="335" t="e">
        <v>#REF!</v>
      </c>
      <c r="P79" s="430"/>
      <c r="Q79" s="411"/>
    </row>
    <row r="80" spans="1:17" ht="12.75">
      <c r="A80" s="334"/>
      <c r="B80" s="424" t="s">
        <v>60</v>
      </c>
      <c r="C80" s="425">
        <v>0.15</v>
      </c>
      <c r="D80" s="427">
        <v>5.6855760870000003</v>
      </c>
      <c r="E80" s="426"/>
      <c r="F80" s="428">
        <f t="shared" si="0"/>
        <v>5.6855760870000003</v>
      </c>
      <c r="G80" s="335" t="e">
        <v>#REF!</v>
      </c>
      <c r="H80" s="335" t="e">
        <v>#REF!</v>
      </c>
      <c r="I80" s="335" t="e">
        <v>#REF!</v>
      </c>
      <c r="J80" s="335" t="e">
        <v>#REF!</v>
      </c>
      <c r="K80" s="335" t="e">
        <v>#REF!</v>
      </c>
      <c r="L80" s="335" t="e">
        <v>#REF!</v>
      </c>
      <c r="M80" s="335" t="e">
        <v>#REF!</v>
      </c>
      <c r="N80" s="335" t="e">
        <v>#REF!</v>
      </c>
      <c r="O80" s="335" t="e">
        <v>#REF!</v>
      </c>
      <c r="P80" s="430"/>
      <c r="Q80" s="411"/>
    </row>
    <row r="81" spans="1:17" ht="12.75">
      <c r="A81" s="334"/>
      <c r="B81" s="424" t="s">
        <v>231</v>
      </c>
      <c r="C81" s="425">
        <v>0.6</v>
      </c>
      <c r="D81" s="426">
        <v>8.6493913039999999</v>
      </c>
      <c r="E81" s="426"/>
      <c r="F81" s="428">
        <f t="shared" si="0"/>
        <v>8.6493913039999999</v>
      </c>
      <c r="G81" s="432" t="e">
        <v>#REF!</v>
      </c>
      <c r="H81" s="432" t="e">
        <v>#REF!</v>
      </c>
      <c r="I81" s="432" t="e">
        <v>#REF!</v>
      </c>
      <c r="J81" s="432" t="e">
        <v>#REF!</v>
      </c>
      <c r="K81" s="432" t="e">
        <v>#REF!</v>
      </c>
      <c r="L81" s="432" t="e">
        <v>#REF!</v>
      </c>
      <c r="M81" s="432" t="e">
        <v>#REF!</v>
      </c>
      <c r="N81" s="432" t="e">
        <v>#REF!</v>
      </c>
      <c r="O81" s="432" t="e">
        <v>#REF!</v>
      </c>
      <c r="P81" s="430"/>
      <c r="Q81" s="411"/>
    </row>
    <row r="82" spans="1:17" ht="13.5" thickBot="1">
      <c r="A82" s="334"/>
      <c r="B82" s="433" t="s">
        <v>272</v>
      </c>
      <c r="C82" s="434"/>
      <c r="D82" s="435">
        <f>SUM(D70:D81)</f>
        <v>58.073989130521738</v>
      </c>
      <c r="E82" s="435">
        <f>SUM(E70:E81)</f>
        <v>49.723141304869564</v>
      </c>
      <c r="F82" s="436">
        <f>SUM(F70:F81)</f>
        <v>107.79713043539131</v>
      </c>
      <c r="G82" s="432"/>
      <c r="H82" s="432"/>
      <c r="I82" s="432"/>
      <c r="J82" s="432"/>
      <c r="K82" s="432"/>
      <c r="L82" s="432"/>
      <c r="M82" s="432"/>
      <c r="N82" s="432"/>
      <c r="O82" s="432"/>
      <c r="P82" s="430"/>
      <c r="Q82" s="411"/>
    </row>
    <row r="83" spans="1:17" ht="12.75">
      <c r="A83" s="334"/>
      <c r="B83" s="437" t="s">
        <v>273</v>
      </c>
      <c r="C83" s="438"/>
      <c r="D83" s="437"/>
      <c r="E83" s="438"/>
      <c r="F83" s="438"/>
      <c r="G83" s="432"/>
      <c r="H83" s="432"/>
      <c r="I83" s="432"/>
      <c r="J83" s="432"/>
      <c r="K83" s="432"/>
      <c r="L83" s="432"/>
      <c r="M83" s="432"/>
      <c r="N83" s="432"/>
      <c r="O83" s="432"/>
      <c r="P83" s="430"/>
      <c r="Q83" s="411"/>
    </row>
    <row r="84" spans="1:17" ht="12.75">
      <c r="A84" s="334"/>
      <c r="B84" s="334"/>
      <c r="C84" s="337"/>
      <c r="D84" s="338"/>
      <c r="E84" s="337"/>
      <c r="F84" s="337"/>
      <c r="G84" s="432"/>
      <c r="H84" s="432"/>
      <c r="I84" s="432"/>
      <c r="J84" s="432"/>
      <c r="K84" s="432"/>
      <c r="L84" s="432"/>
      <c r="M84" s="432"/>
      <c r="N84" s="432"/>
      <c r="O84" s="432"/>
      <c r="P84" s="430"/>
      <c r="Q84" s="411"/>
    </row>
    <row r="85" spans="1:17" ht="12.75">
      <c r="A85" s="334"/>
      <c r="B85" s="334"/>
      <c r="C85" s="334"/>
      <c r="D85" s="334"/>
      <c r="E85" s="337"/>
      <c r="F85" s="337"/>
      <c r="G85" s="432"/>
      <c r="H85" s="432"/>
      <c r="I85" s="432"/>
      <c r="J85" s="432"/>
      <c r="K85" s="432"/>
      <c r="L85" s="432"/>
      <c r="M85" s="432"/>
      <c r="N85" s="432"/>
      <c r="O85" s="432"/>
      <c r="P85" s="430"/>
      <c r="Q85" s="411"/>
    </row>
    <row r="86" spans="1:17" ht="12.75">
      <c r="A86" s="334"/>
      <c r="B86" s="334"/>
      <c r="C86" s="439"/>
      <c r="D86" s="440"/>
      <c r="E86" s="440"/>
      <c r="F86" s="440"/>
      <c r="G86" s="432"/>
      <c r="H86" s="432"/>
      <c r="I86" s="432"/>
      <c r="J86" s="432"/>
      <c r="K86" s="432"/>
      <c r="L86" s="432"/>
      <c r="M86" s="432"/>
      <c r="N86" s="432"/>
      <c r="O86" s="432"/>
      <c r="P86" s="430"/>
      <c r="Q86" s="411"/>
    </row>
    <row r="87" spans="1:17" ht="18">
      <c r="A87" s="334"/>
      <c r="B87" s="336" t="s">
        <v>281</v>
      </c>
      <c r="C87" s="334"/>
      <c r="D87" s="334"/>
      <c r="E87" s="441"/>
      <c r="F87" s="441"/>
      <c r="G87" s="432"/>
      <c r="H87" s="432"/>
      <c r="I87" s="432"/>
      <c r="J87" s="432"/>
      <c r="K87" s="432"/>
      <c r="L87" s="432"/>
      <c r="M87" s="432"/>
      <c r="N87" s="432"/>
      <c r="O87" s="432"/>
      <c r="P87" s="430"/>
      <c r="Q87" s="411"/>
    </row>
    <row r="88" spans="1:17" ht="13.5" thickBot="1">
      <c r="A88" s="334"/>
      <c r="B88" s="441"/>
      <c r="C88" s="441"/>
      <c r="D88" s="441"/>
      <c r="E88" s="441"/>
      <c r="F88" s="441"/>
      <c r="G88" s="335" t="e">
        <v>#REF!</v>
      </c>
      <c r="H88" s="335" t="e">
        <v>#REF!</v>
      </c>
      <c r="I88" s="335" t="e">
        <v>#REF!</v>
      </c>
      <c r="J88" s="335" t="e">
        <v>#REF!</v>
      </c>
      <c r="K88" s="335" t="e">
        <v>#REF!</v>
      </c>
      <c r="L88" s="335" t="e">
        <v>#REF!</v>
      </c>
      <c r="M88" s="335" t="e">
        <v>#REF!</v>
      </c>
      <c r="N88" s="335" t="e">
        <v>#REF!</v>
      </c>
      <c r="O88" s="335" t="e">
        <v>#REF!</v>
      </c>
      <c r="P88" s="430"/>
      <c r="Q88" s="411"/>
    </row>
    <row r="89" spans="1:17" ht="13.5" thickTop="1">
      <c r="A89" s="334"/>
      <c r="B89" s="482" t="s">
        <v>275</v>
      </c>
      <c r="C89" s="483"/>
      <c r="D89" s="1143" t="s">
        <v>230</v>
      </c>
      <c r="E89" s="1143"/>
      <c r="F89" s="1144"/>
      <c r="G89" s="335"/>
      <c r="H89" s="335"/>
      <c r="I89" s="335"/>
      <c r="J89" s="335"/>
      <c r="K89" s="335"/>
      <c r="L89" s="335"/>
      <c r="M89" s="335"/>
      <c r="N89" s="335"/>
      <c r="O89" s="335"/>
      <c r="P89" s="442"/>
      <c r="Q89" s="411"/>
    </row>
    <row r="90" spans="1:17" ht="12.75">
      <c r="A90" s="334"/>
      <c r="B90" s="484" t="s">
        <v>165</v>
      </c>
      <c r="C90" s="485" t="s">
        <v>178</v>
      </c>
      <c r="D90" s="486" t="s">
        <v>157</v>
      </c>
      <c r="E90" s="485" t="s">
        <v>0</v>
      </c>
      <c r="F90" s="487" t="s">
        <v>1</v>
      </c>
      <c r="G90" s="335"/>
      <c r="H90" s="335"/>
      <c r="I90" s="335"/>
      <c r="J90" s="335"/>
      <c r="K90" s="335"/>
      <c r="L90" s="335"/>
      <c r="M90" s="335"/>
      <c r="N90" s="335"/>
      <c r="O90" s="335"/>
      <c r="P90" s="442"/>
      <c r="Q90" s="411"/>
    </row>
    <row r="91" spans="1:17" ht="12.75">
      <c r="A91" s="334"/>
      <c r="B91" s="443" t="s">
        <v>33</v>
      </c>
      <c r="C91" s="444">
        <v>0.17</v>
      </c>
      <c r="D91" s="445">
        <v>2.6</v>
      </c>
      <c r="E91" s="445"/>
      <c r="F91" s="446">
        <v>2.6</v>
      </c>
      <c r="G91" s="335"/>
      <c r="H91" s="335"/>
      <c r="I91" s="335"/>
      <c r="J91" s="335"/>
      <c r="K91" s="335"/>
      <c r="L91" s="335"/>
      <c r="M91" s="335"/>
      <c r="N91" s="335"/>
      <c r="O91" s="335"/>
      <c r="P91" s="442"/>
      <c r="Q91" s="411"/>
    </row>
    <row r="92" spans="1:17" ht="12.75">
      <c r="A92" s="334"/>
      <c r="B92" s="447" t="s">
        <v>36</v>
      </c>
      <c r="C92" s="448">
        <v>0.3</v>
      </c>
      <c r="D92" s="445"/>
      <c r="E92" s="445">
        <v>0.3</v>
      </c>
      <c r="F92" s="446">
        <v>0.3</v>
      </c>
      <c r="G92" s="335"/>
      <c r="H92" s="335"/>
      <c r="I92" s="335"/>
      <c r="J92" s="335"/>
      <c r="K92" s="335"/>
      <c r="L92" s="335"/>
      <c r="M92" s="335"/>
      <c r="N92" s="335"/>
      <c r="O92" s="335"/>
      <c r="P92" s="442"/>
      <c r="Q92" s="411"/>
    </row>
    <row r="93" spans="1:17" ht="12.75">
      <c r="A93" s="334"/>
      <c r="B93" s="447" t="s">
        <v>38</v>
      </c>
      <c r="C93" s="448">
        <v>5.8799999999999998E-2</v>
      </c>
      <c r="D93" s="445">
        <v>1</v>
      </c>
      <c r="E93" s="445"/>
      <c r="F93" s="446">
        <v>1</v>
      </c>
      <c r="G93" s="335"/>
      <c r="H93" s="335"/>
      <c r="I93" s="335"/>
      <c r="J93" s="335"/>
      <c r="K93" s="335"/>
      <c r="L93" s="335"/>
      <c r="M93" s="335"/>
      <c r="N93" s="335"/>
      <c r="O93" s="335"/>
      <c r="P93" s="442"/>
      <c r="Q93" s="411"/>
    </row>
    <row r="94" spans="1:17" ht="12.75">
      <c r="A94" s="334"/>
      <c r="B94" s="447" t="s">
        <v>40</v>
      </c>
      <c r="C94" s="448">
        <v>8.5599999999999996E-2</v>
      </c>
      <c r="D94" s="445">
        <v>51.4</v>
      </c>
      <c r="E94" s="445"/>
      <c r="F94" s="446">
        <v>51.4</v>
      </c>
      <c r="G94" s="335"/>
      <c r="H94" s="335"/>
      <c r="I94" s="335"/>
      <c r="J94" s="335"/>
      <c r="K94" s="335"/>
      <c r="L94" s="335"/>
      <c r="M94" s="335"/>
      <c r="N94" s="335"/>
      <c r="O94" s="335"/>
      <c r="P94" s="442"/>
      <c r="Q94" s="411"/>
    </row>
    <row r="95" spans="1:17" ht="12.75">
      <c r="A95" s="334"/>
      <c r="B95" s="447" t="s">
        <v>41</v>
      </c>
      <c r="C95" s="448">
        <v>0.255</v>
      </c>
      <c r="D95" s="445">
        <v>12.3</v>
      </c>
      <c r="E95" s="445">
        <v>37.1</v>
      </c>
      <c r="F95" s="446">
        <v>49.400000000000006</v>
      </c>
      <c r="G95" s="335"/>
      <c r="H95" s="335"/>
      <c r="I95" s="335"/>
      <c r="J95" s="335"/>
      <c r="K95" s="335"/>
      <c r="L95" s="335"/>
      <c r="M95" s="335"/>
      <c r="N95" s="335"/>
      <c r="O95" s="335"/>
      <c r="P95" s="442"/>
      <c r="Q95" s="411"/>
    </row>
    <row r="96" spans="1:17" ht="12.75">
      <c r="A96" s="334"/>
      <c r="B96" s="447" t="s">
        <v>101</v>
      </c>
      <c r="C96" s="448">
        <v>9.6799999999999997E-2</v>
      </c>
      <c r="D96" s="445">
        <v>12.2</v>
      </c>
      <c r="E96" s="445"/>
      <c r="F96" s="446">
        <v>12.2</v>
      </c>
      <c r="G96" s="335"/>
      <c r="H96" s="335"/>
      <c r="I96" s="335"/>
      <c r="J96" s="335"/>
      <c r="K96" s="335"/>
      <c r="L96" s="335"/>
      <c r="M96" s="335"/>
      <c r="N96" s="335"/>
      <c r="O96" s="335"/>
      <c r="P96" s="442"/>
      <c r="Q96" s="411"/>
    </row>
    <row r="97" spans="1:69" ht="12.75">
      <c r="A97" s="334"/>
      <c r="B97" s="447" t="s">
        <v>43</v>
      </c>
      <c r="C97" s="448">
        <v>0.23330000000000001</v>
      </c>
      <c r="D97" s="445">
        <v>31</v>
      </c>
      <c r="E97" s="445"/>
      <c r="F97" s="446">
        <v>31</v>
      </c>
      <c r="G97" s="335" t="e">
        <v>#REF!</v>
      </c>
      <c r="H97" s="335" t="e">
        <v>#REF!</v>
      </c>
      <c r="I97" s="335" t="e">
        <v>#REF!</v>
      </c>
      <c r="J97" s="335" t="e">
        <v>#REF!</v>
      </c>
      <c r="K97" s="335" t="e">
        <v>#REF!</v>
      </c>
      <c r="L97" s="335" t="e">
        <v>#REF!</v>
      </c>
      <c r="M97" s="335" t="e">
        <v>#REF!</v>
      </c>
      <c r="N97" s="335" t="e">
        <v>#REF!</v>
      </c>
      <c r="O97" s="335" t="e">
        <v>#REF!</v>
      </c>
      <c r="P97" s="442"/>
      <c r="Q97" s="411"/>
    </row>
    <row r="98" spans="1:69" ht="12.75">
      <c r="A98" s="334"/>
      <c r="B98" s="447" t="s">
        <v>44</v>
      </c>
      <c r="C98" s="448">
        <v>0.1333</v>
      </c>
      <c r="D98" s="445">
        <v>14</v>
      </c>
      <c r="E98" s="445"/>
      <c r="F98" s="446">
        <v>14</v>
      </c>
      <c r="G98" s="449"/>
      <c r="H98" s="449"/>
      <c r="I98" s="449"/>
      <c r="J98" s="449"/>
      <c r="K98" s="449"/>
      <c r="L98" s="449"/>
      <c r="M98" s="449"/>
      <c r="N98" s="449"/>
      <c r="O98" s="449"/>
      <c r="P98" s="442"/>
      <c r="Q98" s="411"/>
    </row>
    <row r="99" spans="1:69" ht="12.75">
      <c r="A99" s="334"/>
      <c r="B99" s="447" t="s">
        <v>45</v>
      </c>
      <c r="C99" s="448">
        <v>0.1333</v>
      </c>
      <c r="D99" s="445">
        <v>18.7</v>
      </c>
      <c r="E99" s="445"/>
      <c r="F99" s="446">
        <v>18.7</v>
      </c>
      <c r="G99" s="432"/>
      <c r="H99" s="432"/>
      <c r="I99" s="432"/>
      <c r="J99" s="432"/>
      <c r="K99" s="432"/>
      <c r="L99" s="432"/>
      <c r="M99" s="432"/>
      <c r="N99" s="432"/>
      <c r="O99" s="432"/>
      <c r="P99" s="442"/>
      <c r="Q99" s="411"/>
    </row>
    <row r="100" spans="1:69" ht="12.75">
      <c r="A100" s="334"/>
      <c r="B100" s="447" t="s">
        <v>46</v>
      </c>
      <c r="C100" s="448">
        <v>0.1333</v>
      </c>
      <c r="D100" s="445">
        <v>0</v>
      </c>
      <c r="E100" s="445"/>
      <c r="F100" s="446">
        <v>0</v>
      </c>
      <c r="G100" s="432"/>
      <c r="H100" s="432"/>
      <c r="I100" s="432"/>
      <c r="J100" s="432"/>
      <c r="K100" s="432"/>
      <c r="L100" s="432"/>
      <c r="M100" s="432"/>
      <c r="N100" s="432"/>
      <c r="O100" s="432"/>
      <c r="P100" s="442"/>
      <c r="Q100" s="411"/>
    </row>
    <row r="101" spans="1:69" ht="12.75">
      <c r="A101" s="334"/>
      <c r="B101" s="447" t="s">
        <v>47</v>
      </c>
      <c r="C101" s="448">
        <v>0.23330000000000001</v>
      </c>
      <c r="D101" s="445">
        <v>58</v>
      </c>
      <c r="E101" s="445"/>
      <c r="F101" s="446">
        <v>58</v>
      </c>
      <c r="G101" s="432"/>
      <c r="H101" s="432"/>
      <c r="I101" s="432"/>
      <c r="J101" s="432"/>
      <c r="K101" s="432"/>
      <c r="L101" s="432"/>
      <c r="M101" s="432"/>
      <c r="N101" s="432"/>
      <c r="O101" s="432"/>
      <c r="P101" s="442"/>
      <c r="Q101" s="411"/>
    </row>
    <row r="102" spans="1:69" ht="12.75">
      <c r="A102" s="334"/>
      <c r="B102" s="447" t="s">
        <v>51</v>
      </c>
      <c r="C102" s="448">
        <v>0.23330000000000001</v>
      </c>
      <c r="D102" s="445">
        <v>19.5</v>
      </c>
      <c r="E102" s="445"/>
      <c r="F102" s="446">
        <v>19.5</v>
      </c>
      <c r="G102" s="358"/>
      <c r="H102" s="358"/>
      <c r="I102" s="358"/>
      <c r="J102" s="358"/>
      <c r="K102" s="358"/>
      <c r="L102" s="358"/>
      <c r="M102" s="358"/>
      <c r="N102" s="358"/>
      <c r="O102" s="358"/>
      <c r="P102" s="358"/>
      <c r="Q102" s="411"/>
    </row>
    <row r="103" spans="1:69" ht="12.75">
      <c r="A103" s="334"/>
      <c r="B103" s="447" t="s">
        <v>48</v>
      </c>
      <c r="C103" s="448">
        <v>0.31850000000000001</v>
      </c>
      <c r="D103" s="445"/>
      <c r="E103" s="445">
        <v>48.9</v>
      </c>
      <c r="F103" s="446">
        <v>48.9</v>
      </c>
      <c r="G103" s="432"/>
      <c r="H103" s="432"/>
      <c r="I103" s="432"/>
      <c r="J103" s="432"/>
      <c r="K103" s="432"/>
      <c r="L103" s="432"/>
      <c r="M103" s="432"/>
      <c r="N103" s="432"/>
      <c r="O103" s="432"/>
      <c r="P103" s="442"/>
      <c r="Q103" s="411"/>
    </row>
    <row r="104" spans="1:69" ht="12.75">
      <c r="A104" s="334"/>
      <c r="B104" s="447" t="s">
        <v>276</v>
      </c>
      <c r="C104" s="448">
        <v>0.45900000000000002</v>
      </c>
      <c r="D104" s="445">
        <v>16.8</v>
      </c>
      <c r="E104" s="445"/>
      <c r="F104" s="446">
        <v>16.8</v>
      </c>
      <c r="G104" s="432"/>
      <c r="H104" s="432"/>
      <c r="I104" s="432"/>
      <c r="J104" s="432"/>
      <c r="K104" s="432"/>
      <c r="L104" s="432"/>
      <c r="M104" s="432"/>
      <c r="N104" s="432"/>
      <c r="O104" s="432"/>
      <c r="P104" s="442"/>
      <c r="Q104" s="411"/>
    </row>
    <row r="105" spans="1:69" ht="12.75">
      <c r="A105" s="334"/>
      <c r="B105" s="447" t="s">
        <v>57</v>
      </c>
      <c r="C105" s="448">
        <v>0.1333</v>
      </c>
      <c r="D105" s="445">
        <v>2.8</v>
      </c>
      <c r="E105" s="445"/>
      <c r="F105" s="446">
        <v>2.8</v>
      </c>
      <c r="G105" s="432"/>
      <c r="H105" s="432"/>
      <c r="I105" s="432"/>
      <c r="J105" s="432"/>
      <c r="K105" s="432"/>
      <c r="L105" s="432"/>
      <c r="M105" s="432"/>
      <c r="N105" s="432"/>
      <c r="O105" s="432"/>
      <c r="P105" s="442"/>
      <c r="Q105" s="411"/>
    </row>
    <row r="106" spans="1:69" ht="12.75">
      <c r="A106" s="334"/>
      <c r="B106" s="447" t="s">
        <v>58</v>
      </c>
      <c r="C106" s="448">
        <v>0.3</v>
      </c>
      <c r="D106" s="445">
        <v>8.9</v>
      </c>
      <c r="E106" s="445"/>
      <c r="F106" s="446">
        <v>8.9</v>
      </c>
      <c r="G106" s="432"/>
      <c r="H106" s="432"/>
      <c r="I106" s="432"/>
      <c r="J106" s="432"/>
      <c r="K106" s="432"/>
      <c r="L106" s="432"/>
      <c r="M106" s="432"/>
      <c r="N106" s="432"/>
      <c r="O106" s="432"/>
      <c r="P106" s="442"/>
      <c r="Q106" s="411"/>
    </row>
    <row r="107" spans="1:69" ht="12.75">
      <c r="A107" s="334"/>
      <c r="B107" s="447" t="s">
        <v>277</v>
      </c>
      <c r="C107" s="448">
        <v>0.1</v>
      </c>
      <c r="D107" s="445">
        <v>6.4</v>
      </c>
      <c r="E107" s="445"/>
      <c r="F107" s="446">
        <v>6.4</v>
      </c>
      <c r="G107" s="335" t="e">
        <v>#REF!</v>
      </c>
      <c r="H107" s="335" t="e">
        <v>#REF!</v>
      </c>
      <c r="I107" s="335" t="e">
        <v>#REF!</v>
      </c>
      <c r="J107" s="335" t="e">
        <v>#REF!</v>
      </c>
      <c r="K107" s="335" t="e">
        <v>#REF!</v>
      </c>
      <c r="L107" s="335" t="e">
        <v>#REF!</v>
      </c>
      <c r="M107" s="335" t="e">
        <v>#REF!</v>
      </c>
      <c r="N107" s="335" t="e">
        <v>#REF!</v>
      </c>
      <c r="O107" s="335" t="e">
        <v>#REF!</v>
      </c>
      <c r="P107" s="358"/>
      <c r="Q107" s="411"/>
    </row>
    <row r="108" spans="1:69" ht="12.75">
      <c r="A108" s="334"/>
      <c r="B108" s="447" t="s">
        <v>278</v>
      </c>
      <c r="C108" s="448">
        <v>0.125</v>
      </c>
      <c r="D108" s="445">
        <v>1.4</v>
      </c>
      <c r="E108" s="445"/>
      <c r="F108" s="446">
        <v>1.4</v>
      </c>
      <c r="G108" s="335" t="e">
        <v>#REF!</v>
      </c>
      <c r="H108" s="335" t="e">
        <v>#REF!</v>
      </c>
      <c r="I108" s="335" t="e">
        <v>#REF!</v>
      </c>
      <c r="J108" s="335" t="e">
        <v>#REF!</v>
      </c>
      <c r="K108" s="335" t="e">
        <v>#REF!</v>
      </c>
      <c r="L108" s="335" t="e">
        <v>#REF!</v>
      </c>
      <c r="M108" s="335" t="e">
        <v>#REF!</v>
      </c>
      <c r="N108" s="335" t="e">
        <v>#REF!</v>
      </c>
      <c r="O108" s="335" t="e">
        <v>#REF!</v>
      </c>
      <c r="P108" s="358"/>
      <c r="Q108" s="411"/>
    </row>
    <row r="109" spans="1:69" ht="12.75">
      <c r="A109" s="334"/>
      <c r="B109" s="447" t="s">
        <v>100</v>
      </c>
      <c r="C109" s="448">
        <v>0.1333</v>
      </c>
      <c r="D109" s="445">
        <v>8.5</v>
      </c>
      <c r="E109" s="445"/>
      <c r="F109" s="446">
        <v>8.5</v>
      </c>
      <c r="G109" s="335" t="e">
        <v>#REF!</v>
      </c>
      <c r="H109" s="335" t="e">
        <v>#REF!</v>
      </c>
      <c r="I109" s="335" t="e">
        <v>#REF!</v>
      </c>
      <c r="J109" s="335" t="e">
        <v>#REF!</v>
      </c>
      <c r="K109" s="335" t="e">
        <v>#REF!</v>
      </c>
      <c r="L109" s="335" t="e">
        <v>#REF!</v>
      </c>
      <c r="M109" s="335" t="e">
        <v>#REF!</v>
      </c>
      <c r="N109" s="335" t="e">
        <v>#REF!</v>
      </c>
      <c r="O109" s="335" t="e">
        <v>#REF!</v>
      </c>
      <c r="P109" s="358"/>
      <c r="Q109" s="411"/>
    </row>
    <row r="110" spans="1:69" ht="12.75">
      <c r="A110" s="334"/>
      <c r="B110" s="447" t="s">
        <v>160</v>
      </c>
      <c r="C110" s="448">
        <v>0.1333</v>
      </c>
      <c r="D110" s="445">
        <v>10.1</v>
      </c>
      <c r="E110" s="445"/>
      <c r="F110" s="446">
        <v>10.1</v>
      </c>
      <c r="G110" s="335"/>
      <c r="H110" s="335"/>
      <c r="I110" s="335"/>
      <c r="J110" s="335"/>
      <c r="K110" s="335"/>
      <c r="L110" s="335"/>
      <c r="M110" s="335"/>
      <c r="N110" s="335"/>
      <c r="O110" s="335"/>
      <c r="P110" s="358"/>
      <c r="Q110" s="411"/>
    </row>
    <row r="111" spans="1:69" ht="12.75">
      <c r="A111" s="334"/>
      <c r="B111" s="447" t="s">
        <v>161</v>
      </c>
      <c r="C111" s="448">
        <v>0.2021</v>
      </c>
      <c r="D111" s="445">
        <v>47.6</v>
      </c>
      <c r="E111" s="445"/>
      <c r="F111" s="446">
        <v>47.6</v>
      </c>
      <c r="G111" s="335"/>
      <c r="H111" s="335"/>
      <c r="I111" s="335"/>
      <c r="J111" s="335"/>
      <c r="K111" s="335"/>
      <c r="L111" s="335"/>
      <c r="M111" s="335"/>
      <c r="N111" s="335"/>
      <c r="O111" s="335"/>
      <c r="P111" s="358"/>
      <c r="Q111" s="411"/>
    </row>
    <row r="112" spans="1:69" s="312" customFormat="1" ht="12.75">
      <c r="A112" s="334"/>
      <c r="B112" s="447" t="s">
        <v>163</v>
      </c>
      <c r="C112" s="448">
        <v>0.37</v>
      </c>
      <c r="D112" s="445">
        <v>6.1</v>
      </c>
      <c r="E112" s="445"/>
      <c r="F112" s="446">
        <v>6.1</v>
      </c>
      <c r="G112" s="450" t="e">
        <v>#REF!</v>
      </c>
      <c r="H112" s="450" t="e">
        <v>#REF!</v>
      </c>
      <c r="I112" s="450" t="e">
        <v>#REF!</v>
      </c>
      <c r="J112" s="450" t="e">
        <v>#REF!</v>
      </c>
      <c r="K112" s="450" t="e">
        <v>#REF!</v>
      </c>
      <c r="L112" s="450" t="e">
        <v>#REF!</v>
      </c>
      <c r="M112" s="450" t="e">
        <v>#REF!</v>
      </c>
      <c r="N112" s="450" t="e">
        <v>#REF!</v>
      </c>
      <c r="O112" s="450" t="e">
        <v>#REF!</v>
      </c>
      <c r="P112" s="358"/>
      <c r="Q112" s="411"/>
      <c r="R112" s="156"/>
      <c r="S112" s="156"/>
      <c r="T112" s="156"/>
      <c r="U112" s="156"/>
      <c r="V112" s="156"/>
      <c r="W112" s="156"/>
      <c r="X112" s="156"/>
      <c r="Y112" s="156"/>
      <c r="Z112" s="156"/>
      <c r="AA112" s="156"/>
      <c r="AB112" s="156"/>
      <c r="AC112" s="156"/>
      <c r="AD112" s="156"/>
      <c r="AE112" s="156"/>
      <c r="AF112" s="156"/>
      <c r="AG112" s="156"/>
      <c r="AH112" s="156"/>
      <c r="AI112" s="156"/>
      <c r="AJ112" s="156"/>
      <c r="AK112" s="156"/>
      <c r="AL112" s="156"/>
      <c r="AM112" s="156"/>
      <c r="AN112" s="156"/>
      <c r="AO112" s="156"/>
      <c r="AP112" s="156"/>
      <c r="AQ112" s="156"/>
      <c r="AR112" s="156"/>
      <c r="AS112" s="156"/>
      <c r="AT112" s="156"/>
      <c r="AU112" s="156"/>
      <c r="AV112" s="156"/>
      <c r="AW112" s="156"/>
      <c r="AX112" s="156"/>
      <c r="AY112" s="156"/>
      <c r="AZ112" s="156"/>
      <c r="BA112" s="156"/>
      <c r="BB112" s="156"/>
      <c r="BC112" s="156"/>
      <c r="BD112" s="156"/>
      <c r="BE112" s="156"/>
      <c r="BF112" s="156"/>
      <c r="BG112" s="156"/>
      <c r="BH112" s="156"/>
      <c r="BI112" s="156"/>
      <c r="BJ112" s="156"/>
      <c r="BK112" s="156"/>
      <c r="BL112" s="156"/>
      <c r="BM112" s="156"/>
      <c r="BN112" s="156"/>
      <c r="BO112" s="156"/>
      <c r="BP112" s="156"/>
      <c r="BQ112" s="156"/>
    </row>
    <row r="113" spans="1:69" s="312" customFormat="1" ht="12.75">
      <c r="A113" s="334"/>
      <c r="B113" s="447" t="s">
        <v>185</v>
      </c>
      <c r="C113" s="448">
        <v>0.2</v>
      </c>
      <c r="D113" s="445">
        <v>2.6</v>
      </c>
      <c r="E113" s="445"/>
      <c r="F113" s="446">
        <v>2.6</v>
      </c>
      <c r="G113" s="450" t="e">
        <v>#REF!</v>
      </c>
      <c r="H113" s="450" t="e">
        <v>#REF!</v>
      </c>
      <c r="I113" s="450" t="e">
        <v>#REF!</v>
      </c>
      <c r="J113" s="450" t="e">
        <v>#REF!</v>
      </c>
      <c r="K113" s="450" t="e">
        <v>#REF!</v>
      </c>
      <c r="L113" s="450" t="e">
        <v>#REF!</v>
      </c>
      <c r="M113" s="450" t="e">
        <v>#REF!</v>
      </c>
      <c r="N113" s="450" t="e">
        <v>#REF!</v>
      </c>
      <c r="O113" s="450" t="e">
        <v>#REF!</v>
      </c>
      <c r="P113" s="358"/>
      <c r="Q113" s="411"/>
      <c r="R113" s="156"/>
      <c r="S113" s="156"/>
      <c r="T113" s="156"/>
      <c r="U113" s="156"/>
      <c r="V113" s="156"/>
      <c r="W113" s="156"/>
      <c r="X113" s="156"/>
      <c r="Y113" s="156"/>
      <c r="Z113" s="156"/>
      <c r="AA113" s="156"/>
      <c r="AB113" s="156"/>
      <c r="AC113" s="156"/>
      <c r="AD113" s="156"/>
      <c r="AE113" s="156"/>
      <c r="AF113" s="156"/>
      <c r="AG113" s="156"/>
      <c r="AH113" s="156"/>
      <c r="AI113" s="156"/>
      <c r="AJ113" s="156"/>
      <c r="AK113" s="156"/>
      <c r="AL113" s="156"/>
      <c r="AM113" s="156"/>
      <c r="AN113" s="156"/>
      <c r="AO113" s="156"/>
      <c r="AP113" s="156"/>
      <c r="AQ113" s="156"/>
      <c r="AR113" s="156"/>
      <c r="AS113" s="156"/>
      <c r="AT113" s="156"/>
      <c r="AU113" s="156"/>
      <c r="AV113" s="156"/>
      <c r="AW113" s="156"/>
      <c r="AX113" s="156"/>
      <c r="AY113" s="156"/>
      <c r="AZ113" s="156"/>
      <c r="BA113" s="156"/>
      <c r="BB113" s="156"/>
      <c r="BC113" s="156"/>
      <c r="BD113" s="156"/>
      <c r="BE113" s="156"/>
      <c r="BF113" s="156"/>
      <c r="BG113" s="156"/>
      <c r="BH113" s="156"/>
      <c r="BI113" s="156"/>
      <c r="BJ113" s="156"/>
      <c r="BK113" s="156"/>
      <c r="BL113" s="156"/>
      <c r="BM113" s="156"/>
      <c r="BN113" s="156"/>
      <c r="BO113" s="156"/>
      <c r="BP113" s="156"/>
      <c r="BQ113" s="156"/>
    </row>
    <row r="114" spans="1:69" ht="12.75">
      <c r="A114" s="334"/>
      <c r="B114" s="447" t="s">
        <v>256</v>
      </c>
      <c r="C114" s="448">
        <v>0.6</v>
      </c>
      <c r="D114" s="445">
        <v>34</v>
      </c>
      <c r="E114" s="445"/>
      <c r="F114" s="446">
        <v>34</v>
      </c>
      <c r="G114" s="335" t="e">
        <v>#REF!</v>
      </c>
      <c r="H114" s="335" t="e">
        <v>#REF!</v>
      </c>
      <c r="I114" s="335" t="e">
        <v>#REF!</v>
      </c>
      <c r="J114" s="335" t="e">
        <v>#REF!</v>
      </c>
      <c r="K114" s="335" t="e">
        <v>#REF!</v>
      </c>
      <c r="L114" s="335" t="e">
        <v>#REF!</v>
      </c>
      <c r="M114" s="335" t="e">
        <v>#REF!</v>
      </c>
      <c r="N114" s="335" t="e">
        <v>#REF!</v>
      </c>
      <c r="O114" s="335" t="e">
        <v>#REF!</v>
      </c>
      <c r="P114" s="334"/>
      <c r="Q114" s="411"/>
    </row>
    <row r="115" spans="1:69" ht="12.75">
      <c r="A115" s="334"/>
      <c r="B115" s="447" t="s">
        <v>261</v>
      </c>
      <c r="C115" s="448">
        <v>0.23330000000000001</v>
      </c>
      <c r="D115" s="445">
        <v>28.3</v>
      </c>
      <c r="E115" s="445"/>
      <c r="F115" s="446">
        <v>28.3</v>
      </c>
      <c r="G115" s="432" t="e">
        <v>#REF!</v>
      </c>
      <c r="H115" s="432" t="e">
        <v>#REF!</v>
      </c>
      <c r="I115" s="432" t="e">
        <v>#REF!</v>
      </c>
      <c r="J115" s="432" t="e">
        <v>#REF!</v>
      </c>
      <c r="K115" s="432" t="e">
        <v>#REF!</v>
      </c>
      <c r="L115" s="432" t="e">
        <v>#REF!</v>
      </c>
      <c r="M115" s="432" t="e">
        <v>#REF!</v>
      </c>
      <c r="N115" s="432" t="e">
        <v>#REF!</v>
      </c>
      <c r="O115" s="432" t="e">
        <v>#REF!</v>
      </c>
      <c r="P115" s="334"/>
      <c r="Q115" s="411"/>
    </row>
    <row r="116" spans="1:69" ht="12.75">
      <c r="A116" s="334"/>
      <c r="B116" s="451" t="s">
        <v>279</v>
      </c>
      <c r="C116" s="452"/>
      <c r="D116" s="453">
        <v>394.2000000000001</v>
      </c>
      <c r="E116" s="453">
        <v>86.3</v>
      </c>
      <c r="F116" s="454">
        <v>480.50000000000006</v>
      </c>
      <c r="G116" s="455"/>
      <c r="H116" s="456"/>
      <c r="I116" s="456"/>
      <c r="J116" s="456"/>
      <c r="K116" s="456"/>
      <c r="L116" s="456"/>
      <c r="M116" s="456"/>
      <c r="N116" s="456"/>
      <c r="O116" s="457"/>
      <c r="P116" s="334"/>
      <c r="Q116" s="411"/>
    </row>
    <row r="117" spans="1:69" ht="12.75">
      <c r="A117" s="334"/>
      <c r="B117" s="1145" t="s">
        <v>102</v>
      </c>
      <c r="C117" s="1146"/>
      <c r="D117" s="458"/>
      <c r="E117" s="458"/>
      <c r="F117" s="459"/>
      <c r="G117" s="460"/>
      <c r="H117" s="461"/>
      <c r="I117" s="461"/>
      <c r="J117" s="461"/>
      <c r="K117" s="461"/>
      <c r="L117" s="461"/>
      <c r="M117" s="461"/>
      <c r="N117" s="461"/>
      <c r="O117" s="462"/>
      <c r="P117" s="334"/>
      <c r="Q117" s="411"/>
    </row>
    <row r="118" spans="1:69" ht="12.75">
      <c r="A118" s="334"/>
      <c r="B118" s="1147" t="s">
        <v>280</v>
      </c>
      <c r="C118" s="1148"/>
      <c r="D118" s="1148"/>
      <c r="E118" s="458"/>
      <c r="F118" s="459"/>
      <c r="G118" s="460" t="e">
        <v>#REF!</v>
      </c>
      <c r="H118" s="461" t="e">
        <v>#REF!</v>
      </c>
      <c r="I118" s="461" t="e">
        <v>#REF!</v>
      </c>
      <c r="J118" s="461" t="e">
        <v>#REF!</v>
      </c>
      <c r="K118" s="461" t="e">
        <v>#REF!</v>
      </c>
      <c r="L118" s="461" t="e">
        <v>#REF!</v>
      </c>
      <c r="M118" s="461" t="e">
        <v>#REF!</v>
      </c>
      <c r="N118" s="461" t="e">
        <v>#REF!</v>
      </c>
      <c r="O118" s="462" t="e">
        <v>#REF!</v>
      </c>
      <c r="P118" s="334"/>
      <c r="Q118" s="411"/>
    </row>
    <row r="119" spans="1:69">
      <c r="A119" s="334"/>
      <c r="B119" s="387"/>
      <c r="C119" s="334"/>
      <c r="D119" s="334"/>
      <c r="E119" s="334"/>
      <c r="F119" s="388"/>
      <c r="G119" s="334"/>
      <c r="H119" s="334"/>
      <c r="I119" s="334"/>
      <c r="J119" s="334"/>
      <c r="K119" s="334"/>
      <c r="L119" s="334"/>
      <c r="M119" s="334"/>
      <c r="N119" s="334"/>
      <c r="O119" s="334"/>
      <c r="P119" s="334"/>
      <c r="Q119" s="334"/>
    </row>
    <row r="120" spans="1:69" ht="12" thickBot="1">
      <c r="A120" s="334"/>
      <c r="B120" s="463" t="s">
        <v>274</v>
      </c>
      <c r="C120" s="464"/>
      <c r="D120" s="465">
        <v>452.27398913052184</v>
      </c>
      <c r="E120" s="465">
        <v>136.02314130486957</v>
      </c>
      <c r="F120" s="466">
        <v>588.29713043539141</v>
      </c>
      <c r="G120" s="334"/>
      <c r="H120" s="334"/>
      <c r="I120" s="334"/>
      <c r="J120" s="334"/>
      <c r="K120" s="334"/>
      <c r="L120" s="334"/>
      <c r="M120" s="334"/>
      <c r="N120" s="334"/>
      <c r="O120" s="334"/>
      <c r="P120" s="334"/>
      <c r="Q120" s="334"/>
    </row>
    <row r="121" spans="1:69" ht="12" thickTop="1">
      <c r="A121" s="334"/>
      <c r="B121" s="334"/>
      <c r="C121" s="334"/>
      <c r="D121" s="334"/>
      <c r="E121" s="334"/>
      <c r="F121" s="334"/>
      <c r="G121" s="334"/>
      <c r="H121" s="334"/>
      <c r="I121" s="334"/>
      <c r="J121" s="334"/>
      <c r="K121" s="334"/>
      <c r="L121" s="334"/>
      <c r="M121" s="334"/>
      <c r="N121" s="334"/>
      <c r="O121" s="334"/>
      <c r="P121" s="334"/>
      <c r="Q121" s="334"/>
    </row>
    <row r="122" spans="1:69">
      <c r="A122" s="334"/>
      <c r="B122" s="334"/>
      <c r="C122" s="334"/>
      <c r="D122" s="334"/>
      <c r="E122" s="334"/>
      <c r="F122" s="334"/>
      <c r="G122" s="334"/>
      <c r="H122" s="334"/>
      <c r="I122" s="334"/>
      <c r="J122" s="334"/>
      <c r="K122" s="334"/>
      <c r="L122" s="334"/>
      <c r="M122" s="334"/>
      <c r="N122" s="334"/>
      <c r="O122" s="334"/>
      <c r="P122" s="334"/>
      <c r="Q122" s="334"/>
    </row>
  </sheetData>
  <mergeCells count="4">
    <mergeCell ref="D68:F68"/>
    <mergeCell ref="D89:F89"/>
    <mergeCell ref="B117:C117"/>
    <mergeCell ref="B118:D118"/>
  </mergeCells>
  <pageMargins left="0.75" right="0.75" top="1" bottom="1" header="0.5" footer="0.5"/>
  <pageSetup orientation="portrait" r:id="rId1"/>
  <headerFooter alignWithMargins="0">
    <oddHeader>&amp;LClassification: Confidential&amp;CStatus: Draft&amp;RExpiry Date: 2008-09-26</oddHead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15"/>
  <sheetViews>
    <sheetView topLeftCell="A43" workbookViewId="0">
      <selection activeCell="P54" sqref="P54"/>
    </sheetView>
  </sheetViews>
  <sheetFormatPr defaultColWidth="9.140625" defaultRowHeight="11.25"/>
  <cols>
    <col min="1" max="1" width="18.140625" style="156" customWidth="1"/>
    <col min="2" max="2" width="13.5703125" style="156" customWidth="1"/>
    <col min="3" max="5" width="9.140625" style="156"/>
    <col min="6" max="14" width="0" style="156" hidden="1" customWidth="1"/>
    <col min="15" max="15" width="12.5703125" style="156" customWidth="1"/>
    <col min="16" max="16" width="50.42578125" style="156" customWidth="1"/>
    <col min="17" max="16384" width="9.140625" style="156"/>
  </cols>
  <sheetData>
    <row r="1" spans="1:6" ht="18">
      <c r="B1" s="282" t="s">
        <v>260</v>
      </c>
      <c r="C1" s="125"/>
      <c r="D1" s="125"/>
      <c r="E1" s="125"/>
      <c r="F1" s="125"/>
    </row>
    <row r="2" spans="1:6">
      <c r="A2" s="125"/>
      <c r="B2" s="125"/>
      <c r="C2" s="125"/>
      <c r="D2" s="125"/>
      <c r="E2" s="125"/>
      <c r="F2" s="125"/>
    </row>
    <row r="3" spans="1:6">
      <c r="A3" s="134" t="s">
        <v>177</v>
      </c>
      <c r="B3" s="157" t="s">
        <v>178</v>
      </c>
      <c r="C3" s="134" t="s">
        <v>30</v>
      </c>
      <c r="D3" s="134"/>
      <c r="E3" s="134"/>
      <c r="F3" s="158"/>
    </row>
    <row r="4" spans="1:6">
      <c r="A4" s="134" t="s">
        <v>165</v>
      </c>
      <c r="B4" s="134"/>
      <c r="C4" s="157" t="s">
        <v>166</v>
      </c>
      <c r="D4" s="157" t="s">
        <v>0</v>
      </c>
      <c r="E4" s="157" t="s">
        <v>1</v>
      </c>
      <c r="F4" s="158"/>
    </row>
    <row r="5" spans="1:6">
      <c r="A5" s="136" t="s">
        <v>173</v>
      </c>
      <c r="B5" s="127">
        <v>0.85</v>
      </c>
      <c r="C5" s="135">
        <v>8.3785946860760845</v>
      </c>
      <c r="D5" s="135">
        <v>9.0592576839347778</v>
      </c>
      <c r="E5" s="135">
        <v>17.437852370010862</v>
      </c>
      <c r="F5" s="125"/>
    </row>
    <row r="6" spans="1:6">
      <c r="A6" s="136" t="s">
        <v>21</v>
      </c>
      <c r="B6" s="127">
        <v>0.32700000000000001</v>
      </c>
      <c r="C6" s="135">
        <v>7.3857030298586945</v>
      </c>
      <c r="D6" s="135">
        <v>0.77800812957608689</v>
      </c>
      <c r="E6" s="135">
        <v>8.1637111594347811</v>
      </c>
      <c r="F6" s="125"/>
    </row>
    <row r="7" spans="1:6">
      <c r="A7" s="136" t="s">
        <v>74</v>
      </c>
      <c r="B7" s="127">
        <v>0.45</v>
      </c>
      <c r="C7" s="135">
        <v>22.488014158467394</v>
      </c>
      <c r="D7" s="135">
        <v>5.2567436854999992</v>
      </c>
      <c r="E7" s="135">
        <v>27.744757843967392</v>
      </c>
      <c r="F7" s="125"/>
    </row>
    <row r="8" spans="1:6">
      <c r="A8" s="136" t="s">
        <v>4</v>
      </c>
      <c r="B8" s="127">
        <v>0.65129999999999999</v>
      </c>
      <c r="C8" s="135">
        <v>2.2723000174565207</v>
      </c>
      <c r="D8" s="135">
        <v>0</v>
      </c>
      <c r="E8" s="135">
        <v>2.2723000174565207</v>
      </c>
      <c r="F8" s="125"/>
    </row>
    <row r="9" spans="1:6">
      <c r="A9" s="136" t="s">
        <v>11</v>
      </c>
      <c r="B9" s="127">
        <v>0.58899999999999997</v>
      </c>
      <c r="C9" s="135">
        <v>1.8433336851195661</v>
      </c>
      <c r="D9" s="135">
        <v>0</v>
      </c>
      <c r="E9" s="135">
        <v>1.8433336851195661</v>
      </c>
      <c r="F9" s="125"/>
    </row>
    <row r="10" spans="1:6">
      <c r="A10" s="136" t="s">
        <v>71</v>
      </c>
      <c r="B10" s="127">
        <v>0.36660500000000001</v>
      </c>
      <c r="C10" s="135">
        <v>44.104456521706517</v>
      </c>
      <c r="D10" s="135">
        <v>6.5217391304348125E-11</v>
      </c>
      <c r="E10" s="135">
        <v>44.104456521771738</v>
      </c>
      <c r="F10" s="125"/>
    </row>
    <row r="11" spans="1:6">
      <c r="A11" s="136" t="s">
        <v>3</v>
      </c>
      <c r="B11" s="127">
        <v>0.7</v>
      </c>
      <c r="C11" s="135">
        <v>55.91090463797827</v>
      </c>
      <c r="D11" s="135">
        <v>10.076573445021737</v>
      </c>
      <c r="E11" s="135">
        <v>65.987478083000013</v>
      </c>
      <c r="F11" s="125"/>
    </row>
    <row r="12" spans="1:6">
      <c r="A12" s="136" t="s">
        <v>15</v>
      </c>
      <c r="B12" s="163" t="s">
        <v>107</v>
      </c>
      <c r="C12" s="135">
        <v>34.449199359641298</v>
      </c>
      <c r="D12" s="135">
        <v>1.794168152597827</v>
      </c>
      <c r="E12" s="135">
        <v>36.243367512239125</v>
      </c>
      <c r="F12" s="125"/>
    </row>
    <row r="13" spans="1:6">
      <c r="A13" s="136" t="s">
        <v>24</v>
      </c>
      <c r="B13" s="163" t="s">
        <v>85</v>
      </c>
      <c r="C13" s="135">
        <v>0.13763521496739131</v>
      </c>
      <c r="D13" s="135">
        <v>0.75913134773913027</v>
      </c>
      <c r="E13" s="135">
        <v>0.89676656270652155</v>
      </c>
      <c r="F13" s="125"/>
    </row>
    <row r="14" spans="1:6">
      <c r="A14" s="136" t="s">
        <v>12</v>
      </c>
      <c r="B14" s="127">
        <v>0.1988</v>
      </c>
      <c r="C14" s="135">
        <v>0.34519270508695654</v>
      </c>
      <c r="D14" s="135">
        <v>2.1130667820434788</v>
      </c>
      <c r="E14" s="135">
        <v>2.4582594871304355</v>
      </c>
      <c r="F14" s="125"/>
    </row>
    <row r="15" spans="1:6">
      <c r="A15" s="136" t="s">
        <v>17</v>
      </c>
      <c r="B15" s="127">
        <v>0.55300000000000005</v>
      </c>
      <c r="C15" s="135">
        <v>32.037358693760865</v>
      </c>
      <c r="D15" s="135">
        <v>18.795235618978264</v>
      </c>
      <c r="E15" s="135">
        <v>50.832594312739133</v>
      </c>
      <c r="F15" s="125"/>
    </row>
    <row r="16" spans="1:6">
      <c r="A16" s="136" t="s">
        <v>13</v>
      </c>
      <c r="B16" s="127">
        <v>0.58550000000000002</v>
      </c>
      <c r="C16" s="135">
        <v>36.066978261793473</v>
      </c>
      <c r="D16" s="135">
        <v>74.97139312993481</v>
      </c>
      <c r="E16" s="135">
        <v>111.03837139172828</v>
      </c>
      <c r="F16" s="125"/>
    </row>
    <row r="17" spans="1:6">
      <c r="A17" s="136" t="s">
        <v>16</v>
      </c>
      <c r="B17" s="127">
        <v>0.43969999999999998</v>
      </c>
      <c r="C17" s="135">
        <v>8.949542968836953</v>
      </c>
      <c r="D17" s="135">
        <v>12.785332607391302</v>
      </c>
      <c r="E17" s="135">
        <v>21.734875576228255</v>
      </c>
      <c r="F17" s="125"/>
    </row>
    <row r="18" spans="1:6">
      <c r="A18" s="136" t="s">
        <v>218</v>
      </c>
      <c r="B18" s="127">
        <v>0.64</v>
      </c>
      <c r="C18" s="135">
        <v>26.417782609619572</v>
      </c>
      <c r="D18" s="135">
        <v>0</v>
      </c>
      <c r="E18" s="135">
        <v>26.417782609619572</v>
      </c>
      <c r="F18" s="125"/>
    </row>
    <row r="19" spans="1:6">
      <c r="A19" s="136" t="s">
        <v>77</v>
      </c>
      <c r="B19" s="127">
        <v>0.2</v>
      </c>
      <c r="C19" s="135">
        <v>2.8752990507391316</v>
      </c>
      <c r="D19" s="135">
        <v>3.8976287180760876</v>
      </c>
      <c r="E19" s="135">
        <v>6.7729277688152187</v>
      </c>
      <c r="F19" s="125"/>
    </row>
    <row r="20" spans="1:6">
      <c r="A20" s="136" t="s">
        <v>90</v>
      </c>
      <c r="B20" s="163" t="s">
        <v>87</v>
      </c>
      <c r="C20" s="135">
        <v>13.712414256728259</v>
      </c>
      <c r="D20" s="135">
        <v>1.6785611513369565</v>
      </c>
      <c r="E20" s="135">
        <v>15.390975408065216</v>
      </c>
      <c r="F20" s="125"/>
    </row>
    <row r="21" spans="1:6">
      <c r="A21" s="136" t="s">
        <v>20</v>
      </c>
      <c r="B21" s="163" t="s">
        <v>92</v>
      </c>
      <c r="C21" s="135">
        <v>72.646433857326073</v>
      </c>
      <c r="D21" s="135">
        <v>12.650885565565222</v>
      </c>
      <c r="E21" s="135">
        <v>85.297319422891292</v>
      </c>
      <c r="F21" s="125"/>
    </row>
    <row r="22" spans="1:6">
      <c r="A22" s="136" t="s">
        <v>9</v>
      </c>
      <c r="B22" s="163" t="s">
        <v>89</v>
      </c>
      <c r="C22" s="135">
        <v>31.182118831532609</v>
      </c>
      <c r="D22" s="135">
        <v>83.491609638978261</v>
      </c>
      <c r="E22" s="135">
        <v>114.67372847051087</v>
      </c>
      <c r="F22" s="125"/>
    </row>
    <row r="23" spans="1:6">
      <c r="A23" s="136" t="s">
        <v>5</v>
      </c>
      <c r="B23" s="163">
        <v>0.31316899999999998</v>
      </c>
      <c r="C23" s="135">
        <v>29.182182935228251</v>
      </c>
      <c r="D23" s="135">
        <v>0.19707766294565215</v>
      </c>
      <c r="E23" s="135">
        <v>29.379260598173904</v>
      </c>
      <c r="F23" s="125"/>
    </row>
    <row r="24" spans="1:6">
      <c r="A24" s="136" t="s">
        <v>52</v>
      </c>
      <c r="B24" s="127">
        <v>0.33529999999999999</v>
      </c>
      <c r="C24" s="135">
        <v>6.6358913071304348</v>
      </c>
      <c r="D24" s="135">
        <v>29.315401662076091</v>
      </c>
      <c r="E24" s="135">
        <v>35.951292969206527</v>
      </c>
      <c r="F24" s="125"/>
    </row>
    <row r="25" spans="1:6">
      <c r="A25" s="136" t="s">
        <v>2</v>
      </c>
      <c r="B25" s="163" t="s">
        <v>91</v>
      </c>
      <c r="C25" s="135">
        <v>25.966698623891304</v>
      </c>
      <c r="D25" s="135">
        <v>8.0798210618369595</v>
      </c>
      <c r="E25" s="135">
        <v>34.046519685728263</v>
      </c>
      <c r="F25" s="125"/>
    </row>
    <row r="26" spans="1:6">
      <c r="A26" s="136" t="s">
        <v>93</v>
      </c>
      <c r="B26" s="127">
        <v>0.41499999999999998</v>
      </c>
      <c r="C26" s="135">
        <v>5.5396286542391326</v>
      </c>
      <c r="D26" s="135">
        <v>2.8914708134891312</v>
      </c>
      <c r="E26" s="135">
        <v>8.4310994677282629</v>
      </c>
      <c r="F26" s="125"/>
    </row>
    <row r="27" spans="1:6">
      <c r="A27" s="136" t="s">
        <v>73</v>
      </c>
      <c r="B27" s="127">
        <v>0.30580000000000002</v>
      </c>
      <c r="C27" s="135">
        <v>7.512797003239128</v>
      </c>
      <c r="D27" s="135">
        <v>54.39518051216308</v>
      </c>
      <c r="E27" s="135">
        <v>61.907977515402209</v>
      </c>
      <c r="F27" s="125"/>
    </row>
    <row r="28" spans="1:6">
      <c r="A28" s="136" t="s">
        <v>72</v>
      </c>
      <c r="B28" s="127">
        <v>0.30580000000000002</v>
      </c>
      <c r="C28" s="135">
        <v>40.203815216891314</v>
      </c>
      <c r="D28" s="135">
        <v>0</v>
      </c>
      <c r="E28" s="135">
        <v>40.203815216891314</v>
      </c>
      <c r="F28" s="125"/>
    </row>
    <row r="29" spans="1:6">
      <c r="A29" s="136" t="s">
        <v>179</v>
      </c>
      <c r="B29" s="127">
        <v>0.58840000000000003</v>
      </c>
      <c r="C29" s="135">
        <v>44.596762227576107</v>
      </c>
      <c r="D29" s="135">
        <v>7.8696900119456519</v>
      </c>
      <c r="E29" s="135">
        <v>52.466452239521757</v>
      </c>
      <c r="F29" s="125"/>
    </row>
    <row r="30" spans="1:6">
      <c r="A30" s="136" t="s">
        <v>75</v>
      </c>
      <c r="B30" s="127">
        <v>0.28849999999999998</v>
      </c>
      <c r="C30" s="135">
        <v>0.11563695908695652</v>
      </c>
      <c r="D30" s="135">
        <v>6.7995653021739128E-2</v>
      </c>
      <c r="E30" s="135">
        <v>0.18363261210869564</v>
      </c>
      <c r="F30" s="125"/>
    </row>
    <row r="31" spans="1:6">
      <c r="A31" s="136" t="s">
        <v>225</v>
      </c>
      <c r="B31" s="163" t="s">
        <v>235</v>
      </c>
      <c r="C31" s="135">
        <v>10.275263713913045</v>
      </c>
      <c r="D31" s="135">
        <v>7.516804750282609</v>
      </c>
      <c r="E31" s="135">
        <v>17.792068464195655</v>
      </c>
      <c r="F31" s="125"/>
    </row>
    <row r="32" spans="1:6">
      <c r="A32" s="136" t="s">
        <v>10</v>
      </c>
      <c r="B32" s="127">
        <v>0.18</v>
      </c>
      <c r="C32" s="135">
        <v>2.7140152845434784</v>
      </c>
      <c r="D32" s="135">
        <v>0</v>
      </c>
      <c r="E32" s="135">
        <v>2.7140152845434784</v>
      </c>
      <c r="F32" s="125"/>
    </row>
    <row r="33" spans="1:6">
      <c r="A33" s="136" t="s">
        <v>6</v>
      </c>
      <c r="B33" s="163">
        <v>0.41499999999999998</v>
      </c>
      <c r="C33" s="135">
        <v>8.6866956614565272</v>
      </c>
      <c r="D33" s="135">
        <v>0.40116560842391297</v>
      </c>
      <c r="E33" s="135">
        <v>9.08786126988044</v>
      </c>
      <c r="F33" s="125"/>
    </row>
    <row r="34" spans="1:6">
      <c r="A34" s="136" t="s">
        <v>174</v>
      </c>
      <c r="B34" s="163">
        <v>0.28849999999999998</v>
      </c>
      <c r="C34" s="135">
        <v>9.627260868130433</v>
      </c>
      <c r="D34" s="135">
        <v>0</v>
      </c>
      <c r="E34" s="135">
        <v>9.627260868130433</v>
      </c>
      <c r="F34" s="125"/>
    </row>
    <row r="35" spans="1:6">
      <c r="A35" s="136" t="s">
        <v>7</v>
      </c>
      <c r="B35" s="163">
        <v>0.53200000000000003</v>
      </c>
      <c r="C35" s="135">
        <v>1.9640802282065197</v>
      </c>
      <c r="D35" s="135">
        <v>0.55095142373912775</v>
      </c>
      <c r="E35" s="135">
        <v>2.5150316519456473</v>
      </c>
      <c r="F35" s="125"/>
    </row>
    <row r="36" spans="1:6">
      <c r="A36" s="136" t="s">
        <v>76</v>
      </c>
      <c r="B36" s="163">
        <v>0.59599999999999997</v>
      </c>
      <c r="C36" s="135">
        <v>8.4019168918369598</v>
      </c>
      <c r="D36" s="135">
        <v>0.78464946856521722</v>
      </c>
      <c r="E36" s="135">
        <v>9.1865663604021766</v>
      </c>
      <c r="F36" s="125"/>
    </row>
    <row r="37" spans="1:6">
      <c r="A37" s="136" t="s">
        <v>14</v>
      </c>
      <c r="B37" s="163">
        <v>0.34570000000000001</v>
      </c>
      <c r="C37" s="135">
        <v>48.442800271173915</v>
      </c>
      <c r="D37" s="135">
        <v>65.934450574619561</v>
      </c>
      <c r="E37" s="135">
        <v>114.37725084579347</v>
      </c>
      <c r="F37" s="125"/>
    </row>
    <row r="38" spans="1:6">
      <c r="A38" s="136" t="s">
        <v>175</v>
      </c>
      <c r="B38" s="163">
        <v>0.45750000000000002</v>
      </c>
      <c r="C38" s="135">
        <v>1.352580335108696</v>
      </c>
      <c r="D38" s="135">
        <v>2.4020471410760869</v>
      </c>
      <c r="E38" s="135">
        <v>3.7546274761847829</v>
      </c>
      <c r="F38" s="125"/>
    </row>
    <row r="39" spans="1:6">
      <c r="A39" s="137" t="s">
        <v>180</v>
      </c>
      <c r="B39" s="165"/>
      <c r="C39" s="138">
        <v>652.42128872834792</v>
      </c>
      <c r="D39" s="138">
        <v>418.51430200092409</v>
      </c>
      <c r="E39" s="138">
        <v>1070.935590729272</v>
      </c>
      <c r="F39" s="125"/>
    </row>
    <row r="40" spans="1:6">
      <c r="A40" s="166"/>
      <c r="B40" s="167"/>
      <c r="C40" s="164"/>
      <c r="D40" s="164"/>
      <c r="E40" s="164"/>
      <c r="F40" s="125"/>
    </row>
    <row r="41" spans="1:6">
      <c r="A41" s="20"/>
      <c r="B41" s="20"/>
      <c r="C41" s="20"/>
      <c r="D41" s="20"/>
      <c r="E41" s="164"/>
      <c r="F41" s="125"/>
    </row>
    <row r="42" spans="1:6">
      <c r="A42" s="20" t="s">
        <v>259</v>
      </c>
      <c r="B42" s="20"/>
      <c r="C42" s="20"/>
      <c r="D42" s="20"/>
      <c r="E42" s="164"/>
      <c r="F42" s="125"/>
    </row>
    <row r="43" spans="1:6">
      <c r="A43" s="20" t="s">
        <v>265</v>
      </c>
      <c r="B43" s="20"/>
      <c r="C43" s="20"/>
      <c r="D43" s="20"/>
      <c r="E43" s="164"/>
      <c r="F43" s="125"/>
    </row>
    <row r="44" spans="1:6">
      <c r="A44" s="168" t="s">
        <v>237</v>
      </c>
      <c r="B44" s="20"/>
      <c r="C44" s="20"/>
      <c r="D44" s="20"/>
      <c r="E44" s="164"/>
      <c r="F44" s="125"/>
    </row>
    <row r="45" spans="1:6">
      <c r="A45" s="169" t="s">
        <v>88</v>
      </c>
      <c r="B45" s="125"/>
      <c r="C45" s="125"/>
      <c r="D45" s="125"/>
      <c r="E45" s="125"/>
      <c r="F45" s="125"/>
    </row>
    <row r="46" spans="1:6">
      <c r="A46" s="168" t="s">
        <v>238</v>
      </c>
      <c r="B46" s="20"/>
      <c r="C46" s="20"/>
      <c r="D46" s="20"/>
      <c r="E46" s="164"/>
      <c r="F46" s="125"/>
    </row>
    <row r="47" spans="1:6">
      <c r="A47" s="168" t="s">
        <v>239</v>
      </c>
      <c r="B47" s="20"/>
      <c r="C47" s="20"/>
      <c r="D47" s="20"/>
      <c r="E47" s="164"/>
      <c r="F47" s="125"/>
    </row>
    <row r="48" spans="1:6">
      <c r="A48" s="168" t="s">
        <v>99</v>
      </c>
      <c r="B48" s="167"/>
      <c r="C48" s="164"/>
      <c r="D48" s="164"/>
      <c r="E48" s="164"/>
      <c r="F48" s="125"/>
    </row>
    <row r="49" spans="1:20">
      <c r="A49" s="168" t="s">
        <v>255</v>
      </c>
      <c r="B49" s="167"/>
      <c r="C49" s="164"/>
      <c r="D49" s="164"/>
      <c r="E49" s="164"/>
      <c r="F49" s="125"/>
    </row>
    <row r="50" spans="1:20">
      <c r="A50" s="139"/>
      <c r="B50" s="139"/>
      <c r="C50" s="140"/>
      <c r="D50" s="140"/>
      <c r="E50" s="139"/>
      <c r="F50" s="125"/>
    </row>
    <row r="51" spans="1:20">
      <c r="A51" s="134" t="s">
        <v>169</v>
      </c>
      <c r="B51" s="157" t="s">
        <v>178</v>
      </c>
      <c r="C51" s="174" t="s">
        <v>30</v>
      </c>
      <c r="D51" s="174"/>
      <c r="E51" s="134"/>
      <c r="F51" s="158"/>
    </row>
    <row r="52" spans="1:20">
      <c r="A52" s="134" t="s">
        <v>165</v>
      </c>
      <c r="B52" s="134"/>
      <c r="C52" s="157" t="s">
        <v>166</v>
      </c>
      <c r="D52" s="157" t="s">
        <v>0</v>
      </c>
      <c r="E52" s="157" t="s">
        <v>1</v>
      </c>
      <c r="F52" s="158"/>
    </row>
    <row r="53" spans="1:20">
      <c r="A53" s="136" t="s">
        <v>23</v>
      </c>
      <c r="B53" s="141">
        <v>7.5999999999999998E-2</v>
      </c>
      <c r="C53" s="135">
        <v>15.725195651434779</v>
      </c>
      <c r="D53" s="135">
        <v>2.5319678457934778</v>
      </c>
      <c r="E53" s="135">
        <v>18.257163497228255</v>
      </c>
      <c r="F53" s="125"/>
    </row>
    <row r="54" spans="1:20">
      <c r="A54" s="136" t="s">
        <v>27</v>
      </c>
      <c r="B54" s="141">
        <v>0.1178</v>
      </c>
      <c r="C54" s="135">
        <v>0.29824121975000001</v>
      </c>
      <c r="D54" s="135">
        <v>3.3617252173913066E-4</v>
      </c>
      <c r="E54" s="135">
        <v>0.29857739227173913</v>
      </c>
      <c r="F54" s="125"/>
    </row>
    <row r="55" spans="1:20">
      <c r="A55" s="136" t="s">
        <v>229</v>
      </c>
      <c r="B55" s="141">
        <v>0.2</v>
      </c>
      <c r="C55" s="135">
        <v>10.820788044195655</v>
      </c>
      <c r="D55" s="135">
        <v>6.9539628999239138</v>
      </c>
      <c r="E55" s="135">
        <v>17.774750944119567</v>
      </c>
      <c r="F55" s="125"/>
    </row>
    <row r="56" spans="1:20">
      <c r="A56" s="136" t="s">
        <v>54</v>
      </c>
      <c r="B56" s="141">
        <v>0.28916900000000001</v>
      </c>
      <c r="C56" s="135">
        <v>8.9122500001956517</v>
      </c>
      <c r="D56" s="135">
        <v>114.19884056544565</v>
      </c>
      <c r="E56" s="135">
        <v>123.11109056564131</v>
      </c>
      <c r="F56" s="125"/>
    </row>
    <row r="57" spans="1:20">
      <c r="A57" s="136" t="s">
        <v>26</v>
      </c>
      <c r="B57" s="141">
        <v>0.1482</v>
      </c>
      <c r="C57" s="135">
        <v>2.3613478249347839</v>
      </c>
      <c r="D57" s="135">
        <v>6.5022609402173914E-2</v>
      </c>
      <c r="E57" s="135">
        <v>2.4263704343369579</v>
      </c>
      <c r="F57" s="125"/>
    </row>
    <row r="58" spans="1:20">
      <c r="A58" s="136" t="s">
        <v>22</v>
      </c>
      <c r="B58" s="141">
        <v>0.6</v>
      </c>
      <c r="C58" s="135">
        <v>5.9012522055869567</v>
      </c>
      <c r="D58" s="135">
        <v>4.9163928821956526</v>
      </c>
      <c r="E58" s="135">
        <v>10.817645087782608</v>
      </c>
      <c r="F58" s="125"/>
    </row>
    <row r="59" spans="1:20">
      <c r="A59" s="136" t="s">
        <v>79</v>
      </c>
      <c r="B59" s="141">
        <v>0.1</v>
      </c>
      <c r="C59" s="135">
        <v>0.17804749519565216</v>
      </c>
      <c r="D59" s="135">
        <v>1.3761491634456531</v>
      </c>
      <c r="E59" s="135">
        <v>1.5541966586413052</v>
      </c>
      <c r="F59" s="125"/>
    </row>
    <row r="60" spans="1:20">
      <c r="A60" s="137" t="s">
        <v>28</v>
      </c>
      <c r="B60" s="142"/>
      <c r="C60" s="138">
        <v>44.197122441293473</v>
      </c>
      <c r="D60" s="138">
        <v>130.04267213872828</v>
      </c>
      <c r="E60" s="138">
        <v>174.23979458002174</v>
      </c>
      <c r="F60" s="125"/>
    </row>
    <row r="61" spans="1:20" ht="12.75">
      <c r="A61" s="143" t="s">
        <v>170</v>
      </c>
      <c r="B61" s="144"/>
      <c r="C61" s="138">
        <v>696.61841116964138</v>
      </c>
      <c r="D61" s="138">
        <v>548.55697413965231</v>
      </c>
      <c r="E61" s="138">
        <v>1245.1753853092937</v>
      </c>
      <c r="F61" s="125"/>
      <c r="P61"/>
      <c r="Q61"/>
      <c r="R61"/>
      <c r="S61"/>
      <c r="T61"/>
    </row>
    <row r="62" spans="1:20" ht="12.75">
      <c r="A62" s="125"/>
      <c r="B62" s="125"/>
      <c r="C62" s="125"/>
      <c r="D62" s="125"/>
      <c r="E62" s="125"/>
      <c r="P62"/>
      <c r="Q62"/>
      <c r="R62"/>
      <c r="S62"/>
      <c r="T62"/>
    </row>
    <row r="63" spans="1:20" ht="12.75">
      <c r="P63"/>
      <c r="Q63"/>
      <c r="R63"/>
      <c r="S63"/>
      <c r="T63"/>
    </row>
    <row r="64" spans="1:20" ht="18">
      <c r="B64" s="322" t="s">
        <v>262</v>
      </c>
      <c r="P64"/>
      <c r="Q64"/>
      <c r="R64"/>
      <c r="S64"/>
      <c r="T64"/>
    </row>
    <row r="65" spans="1:20" ht="13.5" thickBot="1">
      <c r="P65"/>
      <c r="Q65"/>
      <c r="R65"/>
      <c r="S65"/>
      <c r="T65"/>
    </row>
    <row r="66" spans="1:20" s="159" customFormat="1" ht="12.75">
      <c r="A66" s="283" t="s">
        <v>242</v>
      </c>
      <c r="B66" s="284" t="s">
        <v>178</v>
      </c>
      <c r="C66" s="283" t="s">
        <v>30</v>
      </c>
      <c r="D66" s="283"/>
      <c r="E66" s="283"/>
      <c r="F66" s="294" t="s">
        <v>220</v>
      </c>
      <c r="G66" s="294"/>
      <c r="H66" s="295"/>
      <c r="I66" s="296" t="s">
        <v>221</v>
      </c>
      <c r="J66" s="294"/>
      <c r="K66" s="295"/>
      <c r="L66" s="296" t="s">
        <v>222</v>
      </c>
      <c r="M66" s="294"/>
      <c r="N66" s="294"/>
      <c r="O66" s="158"/>
      <c r="P66"/>
      <c r="Q66"/>
      <c r="R66"/>
      <c r="S66"/>
      <c r="T66"/>
    </row>
    <row r="67" spans="1:20" s="159" customFormat="1" ht="12.75">
      <c r="A67" s="283" t="s">
        <v>165</v>
      </c>
      <c r="B67" s="283"/>
      <c r="C67" s="284" t="s">
        <v>157</v>
      </c>
      <c r="D67" s="284" t="s">
        <v>0</v>
      </c>
      <c r="E67" s="284" t="s">
        <v>1</v>
      </c>
      <c r="F67" s="297" t="s">
        <v>223</v>
      </c>
      <c r="G67" s="298" t="s">
        <v>224</v>
      </c>
      <c r="H67" s="299" t="s">
        <v>1</v>
      </c>
      <c r="I67" s="300" t="s">
        <v>223</v>
      </c>
      <c r="J67" s="298" t="s">
        <v>224</v>
      </c>
      <c r="K67" s="299" t="s">
        <v>1</v>
      </c>
      <c r="L67" s="300" t="s">
        <v>223</v>
      </c>
      <c r="M67" s="298" t="s">
        <v>224</v>
      </c>
      <c r="N67" s="301" t="s">
        <v>1</v>
      </c>
      <c r="O67" s="158"/>
      <c r="P67"/>
      <c r="Q67"/>
      <c r="R67"/>
      <c r="S67"/>
      <c r="T67"/>
    </row>
    <row r="68" spans="1:20" ht="12.75">
      <c r="A68" s="160" t="s">
        <v>63</v>
      </c>
      <c r="B68" s="127">
        <v>0.3</v>
      </c>
      <c r="C68" s="135">
        <v>0.3</v>
      </c>
      <c r="D68" s="135">
        <v>0.13</v>
      </c>
      <c r="E68" s="135">
        <v>0.43</v>
      </c>
      <c r="F68" s="302"/>
      <c r="G68" s="302"/>
      <c r="H68" s="302"/>
      <c r="I68" s="302"/>
      <c r="J68" s="302"/>
      <c r="K68" s="302"/>
      <c r="L68" s="302"/>
      <c r="M68" s="302"/>
      <c r="N68" s="302"/>
      <c r="O68" s="125"/>
      <c r="P68"/>
      <c r="Q68"/>
      <c r="R68"/>
      <c r="S68"/>
      <c r="T68"/>
    </row>
    <row r="69" spans="1:20" ht="12.75">
      <c r="A69" s="136" t="s">
        <v>64</v>
      </c>
      <c r="B69" s="127">
        <v>0.25</v>
      </c>
      <c r="C69" s="135">
        <v>1.7</v>
      </c>
      <c r="D69" s="135">
        <v>0.13</v>
      </c>
      <c r="E69" s="135">
        <v>1.83</v>
      </c>
      <c r="F69" s="135" t="e">
        <v>#REF!</v>
      </c>
      <c r="G69" s="135" t="e">
        <v>#REF!</v>
      </c>
      <c r="H69" s="135" t="e">
        <v>#REF!</v>
      </c>
      <c r="I69" s="135" t="e">
        <v>#REF!</v>
      </c>
      <c r="J69" s="135" t="e">
        <v>#REF!</v>
      </c>
      <c r="K69" s="135" t="e">
        <v>#REF!</v>
      </c>
      <c r="L69" s="135" t="e">
        <v>#REF!</v>
      </c>
      <c r="M69" s="135" t="e">
        <v>#REF!</v>
      </c>
      <c r="N69" s="135" t="e">
        <v>#REF!</v>
      </c>
      <c r="O69" s="161"/>
      <c r="P69"/>
      <c r="Q69"/>
      <c r="R69"/>
      <c r="S69"/>
      <c r="T69"/>
    </row>
    <row r="70" spans="1:20" ht="12.75">
      <c r="A70" s="136" t="s">
        <v>142</v>
      </c>
      <c r="B70" s="127">
        <v>0.18329999999999999</v>
      </c>
      <c r="C70" s="135">
        <v>0</v>
      </c>
      <c r="D70" s="135">
        <v>4.4000000000000004</v>
      </c>
      <c r="E70" s="135">
        <v>4.4000000000000004</v>
      </c>
      <c r="F70" s="135" t="e">
        <v>#REF!</v>
      </c>
      <c r="G70" s="135" t="e">
        <v>#REF!</v>
      </c>
      <c r="H70" s="135" t="e">
        <v>#REF!</v>
      </c>
      <c r="I70" s="135" t="e">
        <v>#REF!</v>
      </c>
      <c r="J70" s="135" t="e">
        <v>#REF!</v>
      </c>
      <c r="K70" s="135" t="e">
        <v>#REF!</v>
      </c>
      <c r="L70" s="135" t="e">
        <v>#REF!</v>
      </c>
      <c r="M70" s="135" t="e">
        <v>#REF!</v>
      </c>
      <c r="N70" s="135" t="e">
        <v>#REF!</v>
      </c>
      <c r="O70" s="161"/>
      <c r="P70"/>
      <c r="Q70"/>
      <c r="R70"/>
      <c r="S70"/>
      <c r="T70"/>
    </row>
    <row r="71" spans="1:20" ht="12.75">
      <c r="A71" s="136" t="s">
        <v>67</v>
      </c>
      <c r="B71" s="127">
        <v>0.35</v>
      </c>
      <c r="C71" s="135">
        <v>0</v>
      </c>
      <c r="D71" s="135">
        <v>0</v>
      </c>
      <c r="E71" s="135">
        <v>0</v>
      </c>
      <c r="F71" s="135" t="e">
        <v>#REF!</v>
      </c>
      <c r="G71" s="135" t="e">
        <v>#REF!</v>
      </c>
      <c r="H71" s="135" t="e">
        <v>#REF!</v>
      </c>
      <c r="I71" s="135" t="e">
        <v>#REF!</v>
      </c>
      <c r="J71" s="135" t="e">
        <v>#REF!</v>
      </c>
      <c r="K71" s="135" t="e">
        <v>#REF!</v>
      </c>
      <c r="L71" s="135" t="e">
        <v>#REF!</v>
      </c>
      <c r="M71" s="135" t="e">
        <v>#REF!</v>
      </c>
      <c r="N71" s="135" t="e">
        <v>#REF!</v>
      </c>
      <c r="O71" s="161"/>
      <c r="P71"/>
      <c r="Q71"/>
      <c r="R71"/>
      <c r="S71"/>
      <c r="T71"/>
    </row>
    <row r="72" spans="1:20" ht="12.75">
      <c r="A72" s="136" t="s">
        <v>244</v>
      </c>
      <c r="B72" s="127" t="s">
        <v>192</v>
      </c>
      <c r="C72" s="135">
        <v>0.2</v>
      </c>
      <c r="D72" s="135">
        <v>29.2</v>
      </c>
      <c r="E72" s="135">
        <v>29.4</v>
      </c>
      <c r="F72" s="135" t="e">
        <v>#REF!</v>
      </c>
      <c r="G72" s="135" t="e">
        <v>#REF!</v>
      </c>
      <c r="H72" s="135" t="e">
        <v>#REF!</v>
      </c>
      <c r="I72" s="135" t="e">
        <v>#REF!</v>
      </c>
      <c r="J72" s="135" t="e">
        <v>#REF!</v>
      </c>
      <c r="K72" s="135" t="e">
        <v>#REF!</v>
      </c>
      <c r="L72" s="135" t="e">
        <v>#REF!</v>
      </c>
      <c r="M72" s="135" t="e">
        <v>#REF!</v>
      </c>
      <c r="N72" s="135" t="e">
        <v>#REF!</v>
      </c>
      <c r="O72" s="161"/>
      <c r="P72"/>
      <c r="Q72"/>
      <c r="R72"/>
      <c r="S72"/>
      <c r="T72"/>
    </row>
    <row r="73" spans="1:20" ht="12.75">
      <c r="A73" s="136" t="s">
        <v>232</v>
      </c>
      <c r="B73" s="303">
        <v>0.5</v>
      </c>
      <c r="C73" s="135">
        <v>2.1</v>
      </c>
      <c r="D73" s="135">
        <v>2.9</v>
      </c>
      <c r="E73" s="135">
        <v>5</v>
      </c>
      <c r="F73" s="135" t="e">
        <v>#REF!</v>
      </c>
      <c r="G73" s="135" t="e">
        <v>#REF!</v>
      </c>
      <c r="H73" s="135" t="e">
        <v>#REF!</v>
      </c>
      <c r="I73" s="135" t="e">
        <v>#REF!</v>
      </c>
      <c r="J73" s="135" t="e">
        <v>#REF!</v>
      </c>
      <c r="K73" s="135" t="e">
        <v>#REF!</v>
      </c>
      <c r="L73" s="135" t="e">
        <v>#REF!</v>
      </c>
      <c r="M73" s="135" t="e">
        <v>#REF!</v>
      </c>
      <c r="N73" s="135" t="e">
        <v>#REF!</v>
      </c>
      <c r="O73" s="161"/>
      <c r="P73"/>
      <c r="Q73"/>
      <c r="R73"/>
      <c r="S73"/>
      <c r="T73"/>
    </row>
    <row r="74" spans="1:20" ht="12.75">
      <c r="A74" s="136" t="s">
        <v>186</v>
      </c>
      <c r="B74" s="127">
        <v>0.25</v>
      </c>
      <c r="C74" s="135">
        <v>26.2</v>
      </c>
      <c r="D74" s="135">
        <v>1.1000000000000001</v>
      </c>
      <c r="E74" s="135">
        <v>27.3</v>
      </c>
      <c r="F74" s="135" t="e">
        <v>#REF!</v>
      </c>
      <c r="G74" s="135" t="e">
        <v>#REF!</v>
      </c>
      <c r="H74" s="135" t="e">
        <v>#REF!</v>
      </c>
      <c r="I74" s="135" t="e">
        <v>#REF!</v>
      </c>
      <c r="J74" s="135" t="e">
        <v>#REF!</v>
      </c>
      <c r="K74" s="135" t="e">
        <v>#REF!</v>
      </c>
      <c r="L74" s="135" t="e">
        <v>#REF!</v>
      </c>
      <c r="M74" s="135" t="e">
        <v>#REF!</v>
      </c>
      <c r="N74" s="135" t="e">
        <v>#REF!</v>
      </c>
      <c r="O74" s="161"/>
      <c r="P74"/>
      <c r="Q74"/>
      <c r="R74"/>
      <c r="S74"/>
      <c r="T74"/>
    </row>
    <row r="75" spans="1:20" ht="12.75">
      <c r="A75" s="136" t="s">
        <v>245</v>
      </c>
      <c r="B75" s="163">
        <v>0.25</v>
      </c>
      <c r="C75" s="135">
        <v>1.9</v>
      </c>
      <c r="D75" s="135">
        <v>0.1</v>
      </c>
      <c r="E75" s="135">
        <v>2</v>
      </c>
      <c r="F75" s="135" t="e">
        <v>#REF!</v>
      </c>
      <c r="G75" s="135" t="e">
        <v>#REF!</v>
      </c>
      <c r="H75" s="135" t="e">
        <v>#REF!</v>
      </c>
      <c r="I75" s="135" t="e">
        <v>#REF!</v>
      </c>
      <c r="J75" s="135" t="e">
        <v>#REF!</v>
      </c>
      <c r="K75" s="135" t="e">
        <v>#REF!</v>
      </c>
      <c r="L75" s="135" t="e">
        <v>#REF!</v>
      </c>
      <c r="M75" s="135" t="e">
        <v>#REF!</v>
      </c>
      <c r="N75" s="135" t="e">
        <v>#REF!</v>
      </c>
      <c r="O75" s="161"/>
      <c r="P75"/>
      <c r="Q75"/>
      <c r="R75"/>
      <c r="S75"/>
      <c r="T75"/>
    </row>
    <row r="76" spans="1:20" ht="12.75">
      <c r="A76" s="136" t="s">
        <v>59</v>
      </c>
      <c r="B76" s="163">
        <v>0.05</v>
      </c>
      <c r="C76" s="135">
        <v>9</v>
      </c>
      <c r="D76" s="135"/>
      <c r="E76" s="135">
        <v>9</v>
      </c>
      <c r="F76" s="135" t="e">
        <v>#REF!</v>
      </c>
      <c r="G76" s="135" t="e">
        <v>#REF!</v>
      </c>
      <c r="H76" s="135" t="e">
        <v>#REF!</v>
      </c>
      <c r="I76" s="135" t="e">
        <v>#REF!</v>
      </c>
      <c r="J76" s="135" t="e">
        <v>#REF!</v>
      </c>
      <c r="K76" s="135" t="e">
        <v>#REF!</v>
      </c>
      <c r="L76" s="135" t="e">
        <v>#REF!</v>
      </c>
      <c r="M76" s="135" t="e">
        <v>#REF!</v>
      </c>
      <c r="N76" s="135" t="e">
        <v>#REF!</v>
      </c>
      <c r="O76" s="161"/>
      <c r="P76"/>
      <c r="Q76"/>
      <c r="R76"/>
      <c r="S76"/>
      <c r="T76"/>
    </row>
    <row r="77" spans="1:20" ht="12.75">
      <c r="A77" s="136" t="s">
        <v>60</v>
      </c>
      <c r="B77" s="163">
        <v>0.15</v>
      </c>
      <c r="C77" s="135">
        <v>7</v>
      </c>
      <c r="D77" s="135"/>
      <c r="E77" s="135">
        <v>7</v>
      </c>
      <c r="F77" s="135" t="e">
        <v>#REF!</v>
      </c>
      <c r="G77" s="135" t="e">
        <v>#REF!</v>
      </c>
      <c r="H77" s="135" t="e">
        <v>#REF!</v>
      </c>
      <c r="I77" s="135" t="e">
        <v>#REF!</v>
      </c>
      <c r="J77" s="135" t="e">
        <v>#REF!</v>
      </c>
      <c r="K77" s="135" t="e">
        <v>#REF!</v>
      </c>
      <c r="L77" s="135" t="e">
        <v>#REF!</v>
      </c>
      <c r="M77" s="135" t="e">
        <v>#REF!</v>
      </c>
      <c r="N77" s="135" t="e">
        <v>#REF!</v>
      </c>
      <c r="O77" s="161"/>
      <c r="P77"/>
      <c r="Q77"/>
      <c r="R77"/>
      <c r="S77"/>
      <c r="T77"/>
    </row>
    <row r="78" spans="1:20" ht="12.75">
      <c r="A78" s="136" t="s">
        <v>231</v>
      </c>
      <c r="B78" s="127">
        <v>0.6</v>
      </c>
      <c r="C78" s="135">
        <v>8.1</v>
      </c>
      <c r="D78" s="135"/>
      <c r="E78" s="135">
        <v>8.1</v>
      </c>
      <c r="F78" s="135" t="e">
        <v>#REF!</v>
      </c>
      <c r="G78" s="135" t="e">
        <v>#REF!</v>
      </c>
      <c r="H78" s="135" t="e">
        <v>#REF!</v>
      </c>
      <c r="I78" s="135" t="e">
        <v>#REF!</v>
      </c>
      <c r="J78" s="135" t="e">
        <v>#REF!</v>
      </c>
      <c r="K78" s="135" t="e">
        <v>#REF!</v>
      </c>
      <c r="L78" s="135" t="e">
        <v>#REF!</v>
      </c>
      <c r="M78" s="135" t="e">
        <v>#REF!</v>
      </c>
      <c r="N78" s="135" t="e">
        <v>#REF!</v>
      </c>
      <c r="O78" s="161"/>
      <c r="P78"/>
      <c r="Q78"/>
      <c r="R78"/>
      <c r="S78"/>
      <c r="T78"/>
    </row>
    <row r="79" spans="1:20" ht="12.75">
      <c r="A79" s="285" t="s">
        <v>246</v>
      </c>
      <c r="B79" s="286"/>
      <c r="C79" s="138">
        <v>56.5</v>
      </c>
      <c r="D79" s="138">
        <v>37.96</v>
      </c>
      <c r="E79" s="138">
        <v>94.46</v>
      </c>
      <c r="F79" s="289" t="e">
        <v>#REF!</v>
      </c>
      <c r="G79" s="289" t="e">
        <v>#REF!</v>
      </c>
      <c r="H79" s="289" t="e">
        <v>#REF!</v>
      </c>
      <c r="I79" s="289" t="e">
        <v>#REF!</v>
      </c>
      <c r="J79" s="289" t="e">
        <v>#REF!</v>
      </c>
      <c r="K79" s="289" t="e">
        <v>#REF!</v>
      </c>
      <c r="L79" s="289" t="e">
        <v>#REF!</v>
      </c>
      <c r="M79" s="289" t="e">
        <v>#REF!</v>
      </c>
      <c r="N79" s="289" t="e">
        <v>#REF!</v>
      </c>
      <c r="O79" s="161"/>
      <c r="P79"/>
      <c r="Q79"/>
      <c r="R79"/>
      <c r="S79"/>
      <c r="T79"/>
    </row>
    <row r="80" spans="1:20" ht="12.75">
      <c r="A80" s="287"/>
      <c r="B80" s="288"/>
      <c r="C80" s="135"/>
      <c r="D80" s="135"/>
      <c r="E80" s="135"/>
      <c r="F80" s="289"/>
      <c r="G80" s="289"/>
      <c r="H80" s="289"/>
      <c r="I80" s="289"/>
      <c r="J80" s="289"/>
      <c r="K80" s="289"/>
      <c r="L80" s="289"/>
      <c r="M80" s="289"/>
      <c r="N80" s="289"/>
      <c r="O80" s="161"/>
      <c r="P80"/>
      <c r="Q80"/>
      <c r="R80"/>
      <c r="S80"/>
      <c r="T80"/>
    </row>
    <row r="81" spans="1:21" ht="12.75">
      <c r="A81" s="287"/>
      <c r="B81" s="288"/>
      <c r="C81" s="135"/>
      <c r="D81" s="135"/>
      <c r="E81" s="135"/>
      <c r="F81" s="289"/>
      <c r="G81" s="289"/>
      <c r="H81" s="289"/>
      <c r="I81" s="289"/>
      <c r="J81" s="289"/>
      <c r="K81" s="289"/>
      <c r="L81" s="289"/>
      <c r="M81" s="289"/>
      <c r="N81" s="289"/>
      <c r="O81" s="161"/>
      <c r="P81"/>
      <c r="Q81"/>
      <c r="R81"/>
      <c r="S81"/>
      <c r="T81"/>
    </row>
    <row r="82" spans="1:21" ht="18">
      <c r="A82" s="287"/>
      <c r="B82" s="322" t="s">
        <v>263</v>
      </c>
      <c r="C82" s="135"/>
      <c r="D82" s="135"/>
      <c r="E82" s="135"/>
      <c r="F82" s="289"/>
      <c r="G82" s="289"/>
      <c r="H82" s="289"/>
      <c r="I82" s="289"/>
      <c r="J82" s="289"/>
      <c r="K82" s="289"/>
      <c r="L82" s="289"/>
      <c r="M82" s="289"/>
      <c r="N82" s="289"/>
      <c r="O82" s="161"/>
      <c r="P82"/>
      <c r="Q82"/>
      <c r="R82"/>
      <c r="S82"/>
      <c r="T82"/>
      <c r="U82"/>
    </row>
    <row r="83" spans="1:21" ht="12.75">
      <c r="A83" s="287"/>
      <c r="B83" s="288"/>
      <c r="C83" s="135"/>
      <c r="D83" s="135"/>
      <c r="E83" s="135"/>
      <c r="F83" s="289"/>
      <c r="G83" s="289"/>
      <c r="H83" s="289"/>
      <c r="I83" s="289"/>
      <c r="J83" s="289"/>
      <c r="K83" s="289"/>
      <c r="L83" s="289"/>
      <c r="M83" s="289"/>
      <c r="N83" s="289"/>
      <c r="O83" s="161"/>
      <c r="P83"/>
      <c r="Q83"/>
      <c r="R83"/>
      <c r="S83"/>
      <c r="T83"/>
      <c r="U83"/>
    </row>
    <row r="84" spans="1:21" ht="12.75">
      <c r="A84" s="283" t="s">
        <v>248</v>
      </c>
      <c r="B84" s="283" t="s">
        <v>178</v>
      </c>
      <c r="C84" s="283" t="s">
        <v>249</v>
      </c>
      <c r="D84" s="283"/>
      <c r="E84" s="283"/>
      <c r="F84" s="289"/>
      <c r="G84" s="289"/>
      <c r="H84" s="289"/>
      <c r="I84" s="289"/>
      <c r="J84" s="289"/>
      <c r="K84" s="289"/>
      <c r="L84" s="289"/>
      <c r="M84" s="289"/>
      <c r="N84" s="289"/>
      <c r="O84" s="161"/>
      <c r="P84"/>
      <c r="Q84"/>
      <c r="R84"/>
      <c r="S84"/>
      <c r="T84"/>
      <c r="U84"/>
    </row>
    <row r="85" spans="1:21" ht="12.75">
      <c r="A85" s="283" t="s">
        <v>165</v>
      </c>
      <c r="B85" s="304"/>
      <c r="C85" s="284" t="s">
        <v>157</v>
      </c>
      <c r="D85" s="284" t="s">
        <v>0</v>
      </c>
      <c r="E85" s="284" t="s">
        <v>1</v>
      </c>
      <c r="F85" s="135" t="e">
        <v>#REF!</v>
      </c>
      <c r="G85" s="135" t="e">
        <v>#REF!</v>
      </c>
      <c r="H85" s="135" t="e">
        <v>#REF!</v>
      </c>
      <c r="I85" s="135" t="e">
        <v>#REF!</v>
      </c>
      <c r="J85" s="135" t="e">
        <v>#REF!</v>
      </c>
      <c r="K85" s="135" t="e">
        <v>#REF!</v>
      </c>
      <c r="L85" s="135" t="e">
        <v>#REF!</v>
      </c>
      <c r="M85" s="135" t="e">
        <v>#REF!</v>
      </c>
      <c r="N85" s="135" t="e">
        <v>#REF!</v>
      </c>
      <c r="O85" s="161"/>
      <c r="P85"/>
      <c r="Q85"/>
      <c r="R85"/>
      <c r="S85"/>
      <c r="T85"/>
      <c r="U85"/>
    </row>
    <row r="86" spans="1:21" ht="12.75">
      <c r="A86" s="160" t="s">
        <v>33</v>
      </c>
      <c r="B86" s="127">
        <v>0.17</v>
      </c>
      <c r="C86" s="135">
        <v>4.9000000000000004</v>
      </c>
      <c r="D86" s="135"/>
      <c r="E86" s="135">
        <v>4.9000000000000004</v>
      </c>
      <c r="F86" s="135"/>
      <c r="G86" s="135"/>
      <c r="H86" s="135"/>
      <c r="I86" s="135"/>
      <c r="J86" s="135"/>
      <c r="K86" s="135"/>
      <c r="L86" s="135"/>
      <c r="M86" s="135"/>
      <c r="N86" s="135"/>
      <c r="O86" s="253"/>
      <c r="P86"/>
      <c r="Q86"/>
      <c r="R86"/>
      <c r="S86"/>
      <c r="T86"/>
      <c r="U86"/>
    </row>
    <row r="87" spans="1:21" ht="12.75">
      <c r="A87" s="136" t="s">
        <v>36</v>
      </c>
      <c r="B87" s="127">
        <v>0.3</v>
      </c>
      <c r="C87" s="135"/>
      <c r="D87" s="135">
        <v>0.2</v>
      </c>
      <c r="E87" s="135">
        <v>0.2</v>
      </c>
      <c r="F87" s="135"/>
      <c r="G87" s="135"/>
      <c r="H87" s="135"/>
      <c r="I87" s="135"/>
      <c r="J87" s="135"/>
      <c r="K87" s="135"/>
      <c r="L87" s="135"/>
      <c r="M87" s="135"/>
      <c r="N87" s="135"/>
      <c r="O87" s="253"/>
      <c r="P87"/>
      <c r="Q87"/>
      <c r="R87"/>
      <c r="S87"/>
      <c r="T87"/>
      <c r="U87"/>
    </row>
    <row r="88" spans="1:21" ht="12.75">
      <c r="A88" s="136" t="s">
        <v>38</v>
      </c>
      <c r="B88" s="127">
        <v>5.8799999999999998E-2</v>
      </c>
      <c r="C88" s="135">
        <v>0</v>
      </c>
      <c r="D88" s="135">
        <v>2.8846153999999999E-2</v>
      </c>
      <c r="E88" s="135">
        <v>2.8846153999999999E-2</v>
      </c>
      <c r="F88" s="135"/>
      <c r="G88" s="135"/>
      <c r="H88" s="135"/>
      <c r="I88" s="135"/>
      <c r="J88" s="135"/>
      <c r="K88" s="135"/>
      <c r="L88" s="135"/>
      <c r="M88" s="135"/>
      <c r="N88" s="135"/>
      <c r="O88" s="253"/>
      <c r="P88"/>
      <c r="Q88"/>
      <c r="R88"/>
      <c r="S88"/>
      <c r="T88"/>
      <c r="U88"/>
    </row>
    <row r="89" spans="1:21" ht="12.75">
      <c r="A89" s="136" t="s">
        <v>40</v>
      </c>
      <c r="B89" s="127">
        <v>8.5599999999999996E-2</v>
      </c>
      <c r="C89" s="135">
        <v>62.6</v>
      </c>
      <c r="D89" s="135"/>
      <c r="E89" s="135">
        <v>62.6</v>
      </c>
      <c r="F89" s="135"/>
      <c r="G89" s="135"/>
      <c r="H89" s="135"/>
      <c r="I89" s="135"/>
      <c r="J89" s="135"/>
      <c r="K89" s="135"/>
      <c r="L89" s="135"/>
      <c r="M89" s="135"/>
      <c r="N89" s="135"/>
      <c r="O89" s="253"/>
      <c r="P89"/>
      <c r="Q89"/>
      <c r="R89"/>
      <c r="S89"/>
      <c r="T89"/>
      <c r="U89"/>
    </row>
    <row r="90" spans="1:21" ht="12.75">
      <c r="A90" s="136" t="s">
        <v>41</v>
      </c>
      <c r="B90" s="127">
        <v>0.255</v>
      </c>
      <c r="C90" s="135">
        <v>8.5</v>
      </c>
      <c r="D90" s="135">
        <v>25.5</v>
      </c>
      <c r="E90" s="135">
        <v>34</v>
      </c>
      <c r="F90" s="135"/>
      <c r="G90" s="135"/>
      <c r="H90" s="135"/>
      <c r="I90" s="135"/>
      <c r="J90" s="135"/>
      <c r="K90" s="135"/>
      <c r="L90" s="135"/>
      <c r="M90" s="135"/>
      <c r="N90" s="135"/>
      <c r="O90" s="253"/>
      <c r="P90"/>
      <c r="Q90"/>
      <c r="R90"/>
      <c r="S90"/>
      <c r="T90"/>
      <c r="U90"/>
    </row>
    <row r="91" spans="1:21" ht="12.75">
      <c r="A91" s="136" t="s">
        <v>101</v>
      </c>
      <c r="B91" s="303">
        <v>9.6799999999999997E-2</v>
      </c>
      <c r="C91" s="135">
        <v>13.8</v>
      </c>
      <c r="D91" s="135"/>
      <c r="E91" s="135">
        <v>13.8</v>
      </c>
      <c r="F91" s="135"/>
      <c r="G91" s="135"/>
      <c r="H91" s="135"/>
      <c r="I91" s="135"/>
      <c r="J91" s="135"/>
      <c r="K91" s="135"/>
      <c r="L91" s="135"/>
      <c r="M91" s="135"/>
      <c r="N91" s="135"/>
      <c r="O91" s="253"/>
      <c r="P91"/>
      <c r="Q91"/>
      <c r="R91"/>
      <c r="S91"/>
      <c r="T91"/>
      <c r="U91"/>
    </row>
    <row r="92" spans="1:21" ht="12.75">
      <c r="A92" s="136" t="s">
        <v>43</v>
      </c>
      <c r="B92" s="127">
        <v>0.23330000000000001</v>
      </c>
      <c r="C92" s="135">
        <v>28.9</v>
      </c>
      <c r="D92" s="135"/>
      <c r="E92" s="135">
        <v>28.9</v>
      </c>
      <c r="F92" s="135"/>
      <c r="G92" s="135"/>
      <c r="H92" s="135"/>
      <c r="I92" s="135"/>
      <c r="J92" s="135"/>
      <c r="K92" s="135"/>
      <c r="L92" s="135"/>
      <c r="M92" s="135"/>
      <c r="N92" s="135"/>
      <c r="O92" s="253"/>
      <c r="P92"/>
      <c r="Q92"/>
      <c r="R92"/>
      <c r="S92"/>
      <c r="T92"/>
      <c r="U92"/>
    </row>
    <row r="93" spans="1:21" ht="12.75">
      <c r="A93" s="168" t="s">
        <v>44</v>
      </c>
      <c r="B93" s="163">
        <v>0.1333</v>
      </c>
      <c r="C93" s="135">
        <v>15.3</v>
      </c>
      <c r="D93" s="135"/>
      <c r="E93" s="135">
        <v>15.3</v>
      </c>
      <c r="F93" s="135"/>
      <c r="G93" s="135"/>
      <c r="H93" s="135"/>
      <c r="I93" s="135"/>
      <c r="J93" s="135"/>
      <c r="K93" s="135"/>
      <c r="L93" s="135"/>
      <c r="M93" s="135"/>
      <c r="N93" s="135"/>
      <c r="O93" s="253"/>
      <c r="P93"/>
      <c r="Q93"/>
      <c r="R93"/>
      <c r="S93"/>
      <c r="T93"/>
      <c r="U93"/>
    </row>
    <row r="94" spans="1:21" ht="12.75">
      <c r="A94" s="168" t="s">
        <v>45</v>
      </c>
      <c r="B94" s="163">
        <v>0.1333</v>
      </c>
      <c r="C94" s="135">
        <v>20.2</v>
      </c>
      <c r="D94" s="135"/>
      <c r="E94" s="135">
        <v>20.2</v>
      </c>
      <c r="F94" s="135" t="e">
        <v>#REF!</v>
      </c>
      <c r="G94" s="135" t="e">
        <v>#REF!</v>
      </c>
      <c r="H94" s="135" t="e">
        <v>#REF!</v>
      </c>
      <c r="I94" s="135" t="e">
        <v>#REF!</v>
      </c>
      <c r="J94" s="135" t="e">
        <v>#REF!</v>
      </c>
      <c r="K94" s="135" t="e">
        <v>#REF!</v>
      </c>
      <c r="L94" s="135" t="e">
        <v>#REF!</v>
      </c>
      <c r="M94" s="135" t="e">
        <v>#REF!</v>
      </c>
      <c r="N94" s="135" t="e">
        <v>#REF!</v>
      </c>
      <c r="O94" s="253"/>
      <c r="P94"/>
      <c r="Q94"/>
      <c r="R94"/>
      <c r="S94"/>
      <c r="T94"/>
      <c r="U94"/>
    </row>
    <row r="95" spans="1:21" ht="12.75">
      <c r="A95" s="168" t="s">
        <v>46</v>
      </c>
      <c r="B95" s="305">
        <v>0.1333</v>
      </c>
      <c r="C95" s="306">
        <v>0</v>
      </c>
      <c r="D95" s="306"/>
      <c r="E95" s="306">
        <v>0</v>
      </c>
      <c r="F95" s="306"/>
      <c r="G95" s="306"/>
      <c r="H95" s="306"/>
      <c r="I95" s="306"/>
      <c r="J95" s="306"/>
      <c r="K95" s="306"/>
      <c r="L95" s="306"/>
      <c r="M95" s="306"/>
      <c r="N95" s="306"/>
      <c r="O95" s="253"/>
      <c r="P95"/>
      <c r="Q95"/>
      <c r="R95"/>
      <c r="S95"/>
      <c r="T95"/>
      <c r="U95"/>
    </row>
    <row r="96" spans="1:21" ht="12.75">
      <c r="A96" s="168" t="s">
        <v>47</v>
      </c>
      <c r="B96" s="127">
        <v>0.23330000000000001</v>
      </c>
      <c r="C96" s="253">
        <v>59</v>
      </c>
      <c r="D96" s="253"/>
      <c r="E96" s="306">
        <v>59</v>
      </c>
      <c r="F96" s="289"/>
      <c r="G96" s="289"/>
      <c r="H96" s="289"/>
      <c r="I96" s="289"/>
      <c r="J96" s="289"/>
      <c r="K96" s="289"/>
      <c r="L96" s="289"/>
      <c r="M96" s="289"/>
      <c r="N96" s="289"/>
      <c r="O96" s="253"/>
      <c r="P96"/>
      <c r="Q96"/>
      <c r="R96"/>
      <c r="S96"/>
      <c r="T96"/>
      <c r="U96"/>
    </row>
    <row r="97" spans="1:73" ht="12.75">
      <c r="A97" s="168" t="s">
        <v>51</v>
      </c>
      <c r="B97" s="127">
        <v>0.23330000000000001</v>
      </c>
      <c r="C97" s="253">
        <v>19.399999999999999</v>
      </c>
      <c r="D97" s="253"/>
      <c r="E97" s="306">
        <v>19.399999999999999</v>
      </c>
      <c r="F97" s="289"/>
      <c r="G97" s="289"/>
      <c r="H97" s="289"/>
      <c r="I97" s="289"/>
      <c r="J97" s="289"/>
      <c r="K97" s="289"/>
      <c r="L97" s="289"/>
      <c r="M97" s="289"/>
      <c r="N97" s="289"/>
      <c r="O97" s="253"/>
      <c r="P97"/>
      <c r="Q97"/>
      <c r="R97"/>
      <c r="S97"/>
      <c r="T97"/>
      <c r="U97"/>
    </row>
    <row r="98" spans="1:73" ht="12.75">
      <c r="A98" s="168" t="s">
        <v>48</v>
      </c>
      <c r="B98" s="127">
        <v>0.31850000000000001</v>
      </c>
      <c r="C98" s="253"/>
      <c r="D98" s="253">
        <v>27.5</v>
      </c>
      <c r="E98" s="306">
        <v>27.5</v>
      </c>
      <c r="F98" s="289"/>
      <c r="G98" s="289"/>
      <c r="H98" s="289"/>
      <c r="I98" s="289"/>
      <c r="J98" s="289"/>
      <c r="K98" s="289"/>
      <c r="L98" s="289"/>
      <c r="M98" s="289"/>
      <c r="N98" s="289"/>
      <c r="O98" s="253"/>
      <c r="P98"/>
      <c r="Q98"/>
      <c r="R98"/>
      <c r="S98"/>
      <c r="T98"/>
      <c r="U98"/>
    </row>
    <row r="99" spans="1:73" ht="12.75">
      <c r="A99" s="168" t="s">
        <v>49</v>
      </c>
      <c r="B99" s="141">
        <v>0.5</v>
      </c>
      <c r="C99" s="307">
        <v>25.2</v>
      </c>
      <c r="D99" s="307"/>
      <c r="E99" s="307">
        <v>25.2</v>
      </c>
      <c r="F99" s="307"/>
      <c r="G99" s="307"/>
      <c r="H99" s="307"/>
      <c r="I99" s="307"/>
      <c r="J99" s="307"/>
      <c r="K99" s="307"/>
      <c r="L99" s="307"/>
      <c r="M99" s="307"/>
      <c r="N99" s="307"/>
      <c r="O99" s="307"/>
      <c r="P99"/>
      <c r="Q99"/>
      <c r="R99"/>
      <c r="S99"/>
      <c r="T99"/>
      <c r="U99"/>
    </row>
    <row r="100" spans="1:73" ht="12.75">
      <c r="A100" s="168" t="s">
        <v>57</v>
      </c>
      <c r="B100" s="127">
        <v>0.1333</v>
      </c>
      <c r="C100" s="253">
        <v>2.7</v>
      </c>
      <c r="D100" s="253"/>
      <c r="E100" s="306">
        <v>2.7</v>
      </c>
      <c r="F100" s="289"/>
      <c r="G100" s="289"/>
      <c r="H100" s="289"/>
      <c r="I100" s="289"/>
      <c r="J100" s="289"/>
      <c r="K100" s="289"/>
      <c r="L100" s="289"/>
      <c r="M100" s="289"/>
      <c r="N100" s="289"/>
      <c r="O100" s="253"/>
      <c r="P100"/>
      <c r="Q100"/>
      <c r="R100"/>
      <c r="S100"/>
      <c r="T100"/>
      <c r="U100"/>
    </row>
    <row r="101" spans="1:73" ht="12.75">
      <c r="A101" s="168" t="s">
        <v>58</v>
      </c>
      <c r="B101" s="127">
        <v>0.3</v>
      </c>
      <c r="C101" s="253">
        <v>8.9</v>
      </c>
      <c r="D101" s="253"/>
      <c r="E101" s="306">
        <v>8.9</v>
      </c>
      <c r="F101" s="289"/>
      <c r="G101" s="289"/>
      <c r="H101" s="289"/>
      <c r="I101" s="289"/>
      <c r="J101" s="289"/>
      <c r="K101" s="289"/>
      <c r="L101" s="289"/>
      <c r="M101" s="289"/>
      <c r="N101" s="289"/>
      <c r="O101" s="253"/>
      <c r="P101"/>
      <c r="Q101"/>
      <c r="R101"/>
      <c r="S101"/>
      <c r="T101"/>
      <c r="U101"/>
    </row>
    <row r="102" spans="1:73" ht="12.75">
      <c r="A102" s="168" t="s">
        <v>61</v>
      </c>
      <c r="B102" s="305">
        <v>2.4E-2</v>
      </c>
      <c r="C102" s="306">
        <v>0</v>
      </c>
      <c r="D102" s="289"/>
      <c r="E102" s="306">
        <v>0</v>
      </c>
      <c r="F102" s="289"/>
      <c r="G102" s="289"/>
      <c r="H102" s="289"/>
      <c r="I102" s="289"/>
      <c r="J102" s="289"/>
      <c r="K102" s="289"/>
      <c r="L102" s="289"/>
      <c r="M102" s="289"/>
      <c r="N102" s="289"/>
      <c r="O102" s="253"/>
      <c r="P102"/>
      <c r="Q102"/>
      <c r="R102"/>
      <c r="S102"/>
      <c r="T102"/>
      <c r="U102"/>
    </row>
    <row r="103" spans="1:73" ht="12.75">
      <c r="A103" s="168" t="s">
        <v>110</v>
      </c>
      <c r="B103" s="305">
        <v>0.05</v>
      </c>
      <c r="C103" s="306">
        <v>0</v>
      </c>
      <c r="D103" s="289"/>
      <c r="E103" s="306">
        <v>0</v>
      </c>
      <c r="F103" s="289"/>
      <c r="G103" s="289"/>
      <c r="H103" s="289"/>
      <c r="I103" s="289"/>
      <c r="J103" s="289"/>
      <c r="K103" s="289"/>
      <c r="L103" s="289"/>
      <c r="M103" s="289"/>
      <c r="N103" s="289"/>
      <c r="O103" s="253"/>
      <c r="P103"/>
      <c r="Q103"/>
      <c r="R103"/>
      <c r="S103"/>
      <c r="T103"/>
      <c r="U103"/>
    </row>
    <row r="104" spans="1:73" ht="12.75">
      <c r="A104" s="168" t="s">
        <v>100</v>
      </c>
      <c r="B104" s="309">
        <v>0.1333</v>
      </c>
      <c r="C104" s="310">
        <v>9.3000000000000007</v>
      </c>
      <c r="D104" s="291"/>
      <c r="E104" s="310">
        <v>9.3000000000000007</v>
      </c>
      <c r="F104" s="135" t="e">
        <v>#REF!</v>
      </c>
      <c r="G104" s="135" t="e">
        <v>#REF!</v>
      </c>
      <c r="H104" s="135" t="e">
        <v>#REF!</v>
      </c>
      <c r="I104" s="135" t="e">
        <v>#REF!</v>
      </c>
      <c r="J104" s="135" t="e">
        <v>#REF!</v>
      </c>
      <c r="K104" s="135" t="e">
        <v>#REF!</v>
      </c>
      <c r="L104" s="135" t="e">
        <v>#REF!</v>
      </c>
      <c r="M104" s="135" t="e">
        <v>#REF!</v>
      </c>
      <c r="N104" s="135" t="e">
        <v>#REF!</v>
      </c>
      <c r="O104" s="307"/>
      <c r="P104"/>
      <c r="Q104"/>
      <c r="R104"/>
      <c r="S104"/>
      <c r="T104"/>
      <c r="U104"/>
    </row>
    <row r="105" spans="1:73" ht="12.75">
      <c r="A105" s="168" t="s">
        <v>160</v>
      </c>
      <c r="B105" s="141">
        <v>0.1333</v>
      </c>
      <c r="C105" s="135">
        <v>10.7</v>
      </c>
      <c r="D105" s="135"/>
      <c r="E105" s="135">
        <v>10.7</v>
      </c>
      <c r="F105" s="135" t="e">
        <v>#REF!</v>
      </c>
      <c r="G105" s="135" t="e">
        <v>#REF!</v>
      </c>
      <c r="H105" s="135" t="e">
        <v>#REF!</v>
      </c>
      <c r="I105" s="135" t="e">
        <v>#REF!</v>
      </c>
      <c r="J105" s="135" t="e">
        <v>#REF!</v>
      </c>
      <c r="K105" s="135" t="e">
        <v>#REF!</v>
      </c>
      <c r="L105" s="135" t="e">
        <v>#REF!</v>
      </c>
      <c r="M105" s="135" t="e">
        <v>#REF!</v>
      </c>
      <c r="N105" s="135" t="e">
        <v>#REF!</v>
      </c>
      <c r="O105" s="307"/>
      <c r="P105"/>
      <c r="Q105"/>
      <c r="R105"/>
      <c r="S105"/>
      <c r="T105"/>
      <c r="U105"/>
    </row>
    <row r="106" spans="1:73" ht="12.75">
      <c r="A106" s="136" t="s">
        <v>161</v>
      </c>
      <c r="B106" s="141">
        <v>0.2021</v>
      </c>
      <c r="C106" s="135">
        <v>48</v>
      </c>
      <c r="D106" s="135"/>
      <c r="E106" s="135">
        <v>48</v>
      </c>
      <c r="F106" s="135" t="e">
        <v>#REF!</v>
      </c>
      <c r="G106" s="135" t="e">
        <v>#REF!</v>
      </c>
      <c r="H106" s="135" t="e">
        <v>#REF!</v>
      </c>
      <c r="I106" s="135" t="e">
        <v>#REF!</v>
      </c>
      <c r="J106" s="135" t="e">
        <v>#REF!</v>
      </c>
      <c r="K106" s="135" t="e">
        <v>#REF!</v>
      </c>
      <c r="L106" s="135" t="e">
        <v>#REF!</v>
      </c>
      <c r="M106" s="135" t="e">
        <v>#REF!</v>
      </c>
      <c r="N106" s="135" t="e">
        <v>#REF!</v>
      </c>
      <c r="O106" s="307"/>
      <c r="P106"/>
      <c r="Q106"/>
      <c r="R106"/>
      <c r="S106"/>
      <c r="T106"/>
      <c r="U106"/>
    </row>
    <row r="107" spans="1:73" ht="12.75">
      <c r="A107" s="136" t="s">
        <v>163</v>
      </c>
      <c r="B107" s="141">
        <v>0.37</v>
      </c>
      <c r="C107" s="135">
        <v>3.5</v>
      </c>
      <c r="D107" s="135"/>
      <c r="E107" s="135">
        <v>3.5</v>
      </c>
      <c r="F107" s="135"/>
      <c r="G107" s="135"/>
      <c r="H107" s="135"/>
      <c r="I107" s="135"/>
      <c r="J107" s="135"/>
      <c r="K107" s="135"/>
      <c r="L107" s="135"/>
      <c r="M107" s="135"/>
      <c r="N107" s="135"/>
      <c r="O107" s="307"/>
      <c r="P107"/>
      <c r="Q107"/>
      <c r="R107"/>
      <c r="S107"/>
      <c r="T107"/>
      <c r="U107"/>
    </row>
    <row r="108" spans="1:73" ht="12.75">
      <c r="A108" s="136" t="s">
        <v>185</v>
      </c>
      <c r="B108" s="141">
        <v>0.2</v>
      </c>
      <c r="C108" s="135">
        <v>3.5</v>
      </c>
      <c r="D108" s="135"/>
      <c r="E108" s="135">
        <v>3.5</v>
      </c>
      <c r="F108" s="135"/>
      <c r="G108" s="135"/>
      <c r="H108" s="135"/>
      <c r="I108" s="135"/>
      <c r="J108" s="135"/>
      <c r="K108" s="135"/>
      <c r="L108" s="135"/>
      <c r="M108" s="135"/>
      <c r="N108" s="135"/>
      <c r="O108" s="307"/>
      <c r="P108"/>
      <c r="Q108"/>
      <c r="R108"/>
      <c r="S108"/>
      <c r="T108"/>
      <c r="U108"/>
    </row>
    <row r="109" spans="1:73" s="312" customFormat="1" ht="12.75">
      <c r="A109" s="136" t="s">
        <v>256</v>
      </c>
      <c r="B109" s="141">
        <v>0.6</v>
      </c>
      <c r="C109" s="135">
        <v>20.399999999999999</v>
      </c>
      <c r="D109" s="135"/>
      <c r="E109" s="135">
        <v>20.399999999999999</v>
      </c>
      <c r="F109" s="138" t="e">
        <v>#REF!</v>
      </c>
      <c r="G109" s="138" t="e">
        <v>#REF!</v>
      </c>
      <c r="H109" s="138" t="e">
        <v>#REF!</v>
      </c>
      <c r="I109" s="138" t="e">
        <v>#REF!</v>
      </c>
      <c r="J109" s="138" t="e">
        <v>#REF!</v>
      </c>
      <c r="K109" s="138" t="e">
        <v>#REF!</v>
      </c>
      <c r="L109" s="138" t="e">
        <v>#REF!</v>
      </c>
      <c r="M109" s="138" t="e">
        <v>#REF!</v>
      </c>
      <c r="N109" s="138" t="e">
        <v>#REF!</v>
      </c>
      <c r="O109" s="307"/>
      <c r="P109"/>
      <c r="Q109"/>
      <c r="R109"/>
      <c r="S109"/>
      <c r="T109"/>
      <c r="U109"/>
      <c r="V109" s="156"/>
      <c r="W109" s="156"/>
      <c r="X109" s="156"/>
      <c r="Y109" s="156"/>
      <c r="Z109" s="156"/>
      <c r="AA109" s="156"/>
      <c r="AB109" s="156"/>
      <c r="AC109" s="156"/>
      <c r="AD109" s="156"/>
      <c r="AE109" s="156"/>
      <c r="AF109" s="156"/>
      <c r="AG109" s="156"/>
      <c r="AH109" s="156"/>
      <c r="AI109" s="156"/>
      <c r="AJ109" s="156"/>
      <c r="AK109" s="156"/>
      <c r="AL109" s="156"/>
      <c r="AM109" s="156"/>
      <c r="AN109" s="156"/>
      <c r="AO109" s="156"/>
      <c r="AP109" s="156"/>
      <c r="AQ109" s="156"/>
      <c r="AR109" s="156"/>
      <c r="AS109" s="156"/>
      <c r="AT109" s="156"/>
      <c r="AU109" s="156"/>
      <c r="AV109" s="156"/>
      <c r="AW109" s="156"/>
      <c r="AX109" s="156"/>
      <c r="AY109" s="156"/>
      <c r="AZ109" s="156"/>
      <c r="BA109" s="156"/>
      <c r="BB109" s="156"/>
      <c r="BC109" s="156"/>
      <c r="BD109" s="156"/>
      <c r="BE109" s="156"/>
      <c r="BF109" s="156"/>
      <c r="BG109" s="156"/>
      <c r="BH109" s="156"/>
      <c r="BI109" s="156"/>
      <c r="BJ109" s="156"/>
      <c r="BK109" s="156"/>
      <c r="BL109" s="156"/>
      <c r="BM109" s="156"/>
      <c r="BN109" s="156"/>
      <c r="BO109" s="156"/>
      <c r="BP109" s="156"/>
      <c r="BQ109" s="156"/>
      <c r="BR109" s="156"/>
      <c r="BS109" s="156"/>
      <c r="BT109" s="156"/>
      <c r="BU109" s="156"/>
    </row>
    <row r="110" spans="1:73" s="312" customFormat="1" ht="12.75">
      <c r="A110" s="136" t="s">
        <v>261</v>
      </c>
      <c r="B110" s="141">
        <v>0.23330000000000001</v>
      </c>
      <c r="C110" s="135">
        <v>6.4</v>
      </c>
      <c r="D110" s="135"/>
      <c r="E110" s="135">
        <v>6.4</v>
      </c>
      <c r="F110" s="138" t="e">
        <v>#REF!</v>
      </c>
      <c r="G110" s="138" t="e">
        <v>#REF!</v>
      </c>
      <c r="H110" s="138" t="e">
        <v>#REF!</v>
      </c>
      <c r="I110" s="138" t="e">
        <v>#REF!</v>
      </c>
      <c r="J110" s="138" t="e">
        <v>#REF!</v>
      </c>
      <c r="K110" s="138" t="e">
        <v>#REF!</v>
      </c>
      <c r="L110" s="138" t="e">
        <v>#REF!</v>
      </c>
      <c r="M110" s="138" t="e">
        <v>#REF!</v>
      </c>
      <c r="N110" s="138" t="e">
        <v>#REF!</v>
      </c>
      <c r="O110" s="307"/>
      <c r="P110"/>
      <c r="Q110"/>
      <c r="R110"/>
      <c r="S110"/>
      <c r="T110"/>
      <c r="U110"/>
      <c r="V110" s="156"/>
      <c r="W110" s="156"/>
      <c r="X110" s="156"/>
      <c r="Y110" s="156"/>
      <c r="Z110" s="156"/>
      <c r="AA110" s="156"/>
      <c r="AB110" s="156"/>
      <c r="AC110" s="156"/>
      <c r="AD110" s="156"/>
      <c r="AE110" s="156"/>
      <c r="AF110" s="156"/>
      <c r="AG110" s="156"/>
      <c r="AH110" s="156"/>
      <c r="AI110" s="156"/>
      <c r="AJ110" s="156"/>
      <c r="AK110" s="156"/>
      <c r="AL110" s="156"/>
      <c r="AM110" s="156"/>
      <c r="AN110" s="156"/>
      <c r="AO110" s="156"/>
      <c r="AP110" s="156"/>
      <c r="AQ110" s="156"/>
      <c r="AR110" s="156"/>
      <c r="AS110" s="156"/>
      <c r="AT110" s="156"/>
      <c r="AU110" s="156"/>
      <c r="AV110" s="156"/>
      <c r="AW110" s="156"/>
      <c r="AX110" s="156"/>
      <c r="AY110" s="156"/>
      <c r="AZ110" s="156"/>
      <c r="BA110" s="156"/>
      <c r="BB110" s="156"/>
      <c r="BC110" s="156"/>
      <c r="BD110" s="156"/>
      <c r="BE110" s="156"/>
      <c r="BF110" s="156"/>
      <c r="BG110" s="156"/>
      <c r="BH110" s="156"/>
      <c r="BI110" s="156"/>
      <c r="BJ110" s="156"/>
      <c r="BK110" s="156"/>
      <c r="BL110" s="156"/>
      <c r="BM110" s="156"/>
      <c r="BN110" s="156"/>
      <c r="BO110" s="156"/>
      <c r="BP110" s="156"/>
      <c r="BQ110" s="156"/>
      <c r="BR110" s="156"/>
      <c r="BS110" s="156"/>
      <c r="BT110" s="156"/>
      <c r="BU110" s="156"/>
    </row>
    <row r="111" spans="1:73" ht="12.75">
      <c r="A111" s="285" t="s">
        <v>266</v>
      </c>
      <c r="B111" s="311"/>
      <c r="C111" s="138">
        <v>371.19999999999993</v>
      </c>
      <c r="D111" s="138">
        <v>53.228846153999996</v>
      </c>
      <c r="E111" s="138">
        <v>424.42884615399987</v>
      </c>
      <c r="F111" s="135" t="e">
        <v>#REF!</v>
      </c>
      <c r="G111" s="135" t="e">
        <v>#REF!</v>
      </c>
      <c r="H111" s="135" t="e">
        <v>#REF!</v>
      </c>
      <c r="I111" s="135" t="e">
        <v>#REF!</v>
      </c>
      <c r="J111" s="135" t="e">
        <v>#REF!</v>
      </c>
      <c r="K111" s="135" t="e">
        <v>#REF!</v>
      </c>
      <c r="L111" s="135" t="e">
        <v>#REF!</v>
      </c>
      <c r="M111" s="135" t="e">
        <v>#REF!</v>
      </c>
      <c r="N111" s="135" t="e">
        <v>#REF!</v>
      </c>
      <c r="O111" s="125"/>
      <c r="P111"/>
      <c r="Q111"/>
      <c r="R111"/>
      <c r="S111"/>
      <c r="T111"/>
      <c r="U111"/>
    </row>
    <row r="112" spans="1:73" ht="12.75">
      <c r="A112" s="136" t="s">
        <v>102</v>
      </c>
      <c r="B112" s="141"/>
      <c r="C112" s="135"/>
      <c r="D112" s="135"/>
      <c r="E112" s="135"/>
      <c r="F112" s="289" t="e">
        <v>#REF!</v>
      </c>
      <c r="G112" s="289" t="e">
        <v>#REF!</v>
      </c>
      <c r="H112" s="289" t="e">
        <v>#REF!</v>
      </c>
      <c r="I112" s="289" t="e">
        <v>#REF!</v>
      </c>
      <c r="J112" s="289" t="e">
        <v>#REF!</v>
      </c>
      <c r="K112" s="289" t="e">
        <v>#REF!</v>
      </c>
      <c r="L112" s="289" t="e">
        <v>#REF!</v>
      </c>
      <c r="M112" s="289" t="e">
        <v>#REF!</v>
      </c>
      <c r="N112" s="289" t="e">
        <v>#REF!</v>
      </c>
      <c r="O112" s="125"/>
      <c r="P112"/>
      <c r="Q112"/>
      <c r="R112"/>
      <c r="S112"/>
      <c r="T112"/>
      <c r="U112"/>
    </row>
    <row r="113" spans="1:21" ht="12.75">
      <c r="C113" s="321"/>
      <c r="D113" s="321"/>
      <c r="E113" s="321"/>
      <c r="F113" s="242"/>
      <c r="G113" s="242"/>
      <c r="H113" s="242"/>
      <c r="I113" s="242"/>
      <c r="J113" s="242"/>
      <c r="K113" s="242"/>
      <c r="L113" s="242"/>
      <c r="M113" s="242"/>
      <c r="N113" s="313"/>
      <c r="P113"/>
      <c r="Q113"/>
      <c r="R113"/>
      <c r="S113"/>
      <c r="T113"/>
      <c r="U113"/>
    </row>
    <row r="114" spans="1:21" ht="12.75">
      <c r="A114" s="188" t="s">
        <v>264</v>
      </c>
      <c r="B114" s="144"/>
      <c r="C114" s="138">
        <v>427.69999999999993</v>
      </c>
      <c r="D114" s="138">
        <v>91.188846154000004</v>
      </c>
      <c r="E114" s="138">
        <v>518.88884615399991</v>
      </c>
      <c r="F114" s="243"/>
      <c r="G114" s="243"/>
      <c r="H114" s="243"/>
      <c r="I114" s="243"/>
      <c r="J114" s="243"/>
      <c r="K114" s="243"/>
      <c r="L114" s="243"/>
      <c r="M114" s="243"/>
      <c r="N114" s="314"/>
      <c r="P114"/>
      <c r="Q114"/>
      <c r="R114"/>
      <c r="S114"/>
      <c r="T114"/>
      <c r="U114"/>
    </row>
    <row r="115" spans="1:21" ht="12.75">
      <c r="C115" s="321"/>
      <c r="D115" s="321"/>
      <c r="E115" s="321"/>
      <c r="F115" s="243" t="e">
        <v>#REF!</v>
      </c>
      <c r="G115" s="243" t="e">
        <v>#REF!</v>
      </c>
      <c r="H115" s="243" t="e">
        <v>#REF!</v>
      </c>
      <c r="I115" s="243" t="e">
        <v>#REF!</v>
      </c>
      <c r="J115" s="243" t="e">
        <v>#REF!</v>
      </c>
      <c r="K115" s="243" t="e">
        <v>#REF!</v>
      </c>
      <c r="L115" s="243" t="e">
        <v>#REF!</v>
      </c>
      <c r="M115" s="243" t="e">
        <v>#REF!</v>
      </c>
      <c r="N115" s="314" t="e">
        <v>#REF!</v>
      </c>
      <c r="P115"/>
      <c r="Q115"/>
      <c r="R115"/>
      <c r="S115"/>
      <c r="T115"/>
      <c r="U115"/>
    </row>
  </sheetData>
  <pageMargins left="0.75" right="0.75" top="1" bottom="1" header="0.5" footer="0.5"/>
  <pageSetup orientation="portrait" r:id="rId1"/>
  <headerFooter alignWithMargins="0">
    <oddHeader>&amp;LClassification: Confidential&amp;CStatus: Draft&amp;RExpiry Date: 2008-09-26</oddHead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22"/>
  <sheetViews>
    <sheetView topLeftCell="A82" workbookViewId="0">
      <selection activeCell="E112" sqref="A112:E112"/>
    </sheetView>
  </sheetViews>
  <sheetFormatPr defaultColWidth="9.140625" defaultRowHeight="11.25"/>
  <cols>
    <col min="1" max="1" width="18.140625" style="156" customWidth="1"/>
    <col min="2" max="2" width="13.5703125" style="156" customWidth="1"/>
    <col min="3" max="5" width="9.140625" style="156"/>
    <col min="6" max="14" width="0" style="156" hidden="1" customWidth="1"/>
    <col min="15" max="15" width="12.5703125" style="156" customWidth="1"/>
    <col min="16" max="16" width="50.42578125" style="156" customWidth="1"/>
    <col min="17" max="16384" width="9.140625" style="156"/>
  </cols>
  <sheetData>
    <row r="1" spans="1:5" ht="18">
      <c r="B1" s="282" t="s">
        <v>252</v>
      </c>
    </row>
    <row r="3" spans="1:5">
      <c r="A3" s="283" t="s">
        <v>177</v>
      </c>
      <c r="B3" s="284" t="s">
        <v>178</v>
      </c>
      <c r="C3" s="283" t="s">
        <v>30</v>
      </c>
      <c r="D3" s="283"/>
      <c r="E3" s="283"/>
    </row>
    <row r="4" spans="1:5">
      <c r="A4" s="283" t="s">
        <v>165</v>
      </c>
      <c r="B4" s="283"/>
      <c r="C4" s="284" t="s">
        <v>166</v>
      </c>
      <c r="D4" s="284" t="s">
        <v>0</v>
      </c>
      <c r="E4" s="284" t="s">
        <v>1</v>
      </c>
    </row>
    <row r="5" spans="1:5">
      <c r="A5" s="136" t="s">
        <v>173</v>
      </c>
      <c r="B5" s="127">
        <v>0.85</v>
      </c>
      <c r="C5" s="135">
        <v>10.054951235307692</v>
      </c>
      <c r="D5" s="135">
        <v>11.528931043626374</v>
      </c>
      <c r="E5" s="135">
        <v>21.583882278934066</v>
      </c>
    </row>
    <row r="6" spans="1:5">
      <c r="A6" s="136" t="s">
        <v>21</v>
      </c>
      <c r="B6" s="127">
        <v>0.32700000000000001</v>
      </c>
      <c r="C6" s="135">
        <v>6.7987727942087925</v>
      </c>
      <c r="D6" s="135">
        <v>0.65273701178021981</v>
      </c>
      <c r="E6" s="135">
        <v>7.4515098059890121</v>
      </c>
    </row>
    <row r="7" spans="1:5">
      <c r="A7" s="136" t="s">
        <v>74</v>
      </c>
      <c r="B7" s="127">
        <v>0.45</v>
      </c>
      <c r="C7" s="135">
        <v>24.147989011714284</v>
      </c>
      <c r="D7" s="135">
        <v>4.9040871865934079</v>
      </c>
      <c r="E7" s="135">
        <v>29.052076198307692</v>
      </c>
    </row>
    <row r="8" spans="1:5">
      <c r="A8" s="136" t="s">
        <v>4</v>
      </c>
      <c r="B8" s="127">
        <v>0.65129999999999999</v>
      </c>
      <c r="C8" s="135">
        <v>1.6426725618131868</v>
      </c>
      <c r="D8" s="135">
        <v>0</v>
      </c>
      <c r="E8" s="135">
        <v>1.6426725618131868</v>
      </c>
    </row>
    <row r="9" spans="1:5">
      <c r="A9" s="136" t="s">
        <v>11</v>
      </c>
      <c r="B9" s="127">
        <v>0.58899999999999997</v>
      </c>
      <c r="C9" s="135">
        <v>2.3356802033736264</v>
      </c>
      <c r="D9" s="135">
        <v>0</v>
      </c>
      <c r="E9" s="135">
        <v>2.3356802033736264</v>
      </c>
    </row>
    <row r="10" spans="1:5">
      <c r="A10" s="136" t="s">
        <v>71</v>
      </c>
      <c r="B10" s="127">
        <v>0.36660500000000001</v>
      </c>
      <c r="C10" s="135">
        <v>55.127065935274736</v>
      </c>
      <c r="D10" s="135">
        <v>-5.4883516483516487E-7</v>
      </c>
      <c r="E10" s="135">
        <v>55.127065386439568</v>
      </c>
    </row>
    <row r="11" spans="1:5">
      <c r="A11" s="136" t="s">
        <v>3</v>
      </c>
      <c r="B11" s="127">
        <v>0.7</v>
      </c>
      <c r="C11" s="135">
        <v>45.744415650538471</v>
      </c>
      <c r="D11" s="135">
        <v>12.296572660131865</v>
      </c>
      <c r="E11" s="135">
        <v>58.040988310670336</v>
      </c>
    </row>
    <row r="12" spans="1:5">
      <c r="A12" s="136" t="s">
        <v>15</v>
      </c>
      <c r="B12" s="163" t="s">
        <v>107</v>
      </c>
      <c r="C12" s="135">
        <v>31.489879703912091</v>
      </c>
      <c r="D12" s="135">
        <v>2.8420752639340656</v>
      </c>
      <c r="E12" s="135">
        <v>34.331954967846158</v>
      </c>
    </row>
    <row r="13" spans="1:5">
      <c r="A13" s="136" t="s">
        <v>24</v>
      </c>
      <c r="B13" s="163" t="s">
        <v>85</v>
      </c>
      <c r="C13" s="135">
        <v>0.10543428059340659</v>
      </c>
      <c r="D13" s="135">
        <v>0.69395648441758251</v>
      </c>
      <c r="E13" s="135">
        <v>0.79939076501098905</v>
      </c>
    </row>
    <row r="14" spans="1:5">
      <c r="A14" s="136" t="s">
        <v>12</v>
      </c>
      <c r="B14" s="127">
        <v>0.1988</v>
      </c>
      <c r="C14" s="135">
        <v>0.25414054524175822</v>
      </c>
      <c r="D14" s="135">
        <v>1.7295676590549447</v>
      </c>
      <c r="E14" s="135">
        <v>1.9837082042967029</v>
      </c>
    </row>
    <row r="15" spans="1:5">
      <c r="A15" s="136" t="s">
        <v>17</v>
      </c>
      <c r="B15" s="127">
        <v>0.55300000000000005</v>
      </c>
      <c r="C15" s="135">
        <v>20.370017342142859</v>
      </c>
      <c r="D15" s="135">
        <v>20.014761824087909</v>
      </c>
      <c r="E15" s="135">
        <v>40.384779166230771</v>
      </c>
    </row>
    <row r="16" spans="1:5">
      <c r="A16" s="136" t="s">
        <v>13</v>
      </c>
      <c r="B16" s="127">
        <v>0.58550000000000002</v>
      </c>
      <c r="C16" s="135">
        <v>21.479461538329669</v>
      </c>
      <c r="D16" s="135">
        <v>47.327419702769234</v>
      </c>
      <c r="E16" s="135">
        <v>68.806881241098907</v>
      </c>
    </row>
    <row r="17" spans="1:5">
      <c r="A17" s="136" t="s">
        <v>16</v>
      </c>
      <c r="B17" s="127">
        <v>0.43969999999999998</v>
      </c>
      <c r="C17" s="135">
        <v>9.8252362643956062</v>
      </c>
      <c r="D17" s="135">
        <v>13.36901304387912</v>
      </c>
      <c r="E17" s="135">
        <v>23.194249308274728</v>
      </c>
    </row>
    <row r="18" spans="1:5">
      <c r="A18" s="136" t="s">
        <v>218</v>
      </c>
      <c r="B18" s="127">
        <v>0.64</v>
      </c>
      <c r="C18" s="135">
        <v>14.077000000725272</v>
      </c>
      <c r="D18" s="135">
        <v>0</v>
      </c>
      <c r="E18" s="135">
        <v>14.077000000725272</v>
      </c>
    </row>
    <row r="19" spans="1:5">
      <c r="A19" s="136" t="s">
        <v>77</v>
      </c>
      <c r="B19" s="127">
        <v>0.2</v>
      </c>
      <c r="C19" s="135">
        <v>1.8644751238681314</v>
      </c>
      <c r="D19" s="135">
        <v>2.9341993075494512</v>
      </c>
      <c r="E19" s="135">
        <v>4.7986744314175827</v>
      </c>
    </row>
    <row r="20" spans="1:5">
      <c r="A20" s="136" t="s">
        <v>90</v>
      </c>
      <c r="B20" s="163" t="s">
        <v>87</v>
      </c>
      <c r="C20" s="135">
        <v>15.981771232109892</v>
      </c>
      <c r="D20" s="135">
        <v>2.0279806813296708</v>
      </c>
      <c r="E20" s="135">
        <v>18.009751913439562</v>
      </c>
    </row>
    <row r="21" spans="1:5">
      <c r="A21" s="136" t="s">
        <v>20</v>
      </c>
      <c r="B21" s="163" t="s">
        <v>92</v>
      </c>
      <c r="C21" s="135">
        <v>57.854539002670336</v>
      </c>
      <c r="D21" s="135">
        <v>11.197716977626367</v>
      </c>
      <c r="E21" s="135">
        <v>69.052255980296707</v>
      </c>
    </row>
    <row r="22" spans="1:5">
      <c r="A22" s="136" t="s">
        <v>9</v>
      </c>
      <c r="B22" s="163" t="s">
        <v>89</v>
      </c>
      <c r="C22" s="135">
        <v>31.751775795065935</v>
      </c>
      <c r="D22" s="135">
        <v>92.664664177219777</v>
      </c>
      <c r="E22" s="135">
        <v>124.41643997228572</v>
      </c>
    </row>
    <row r="23" spans="1:5">
      <c r="A23" s="136" t="s">
        <v>5</v>
      </c>
      <c r="B23" s="163">
        <v>0.31316899999999998</v>
      </c>
      <c r="C23" s="135">
        <v>30.609004031263741</v>
      </c>
      <c r="D23" s="135">
        <v>1.0744761201758242</v>
      </c>
      <c r="E23" s="135">
        <v>31.683480151439564</v>
      </c>
    </row>
    <row r="24" spans="1:5">
      <c r="A24" s="136" t="s">
        <v>52</v>
      </c>
      <c r="B24" s="127">
        <v>0.33529999999999999</v>
      </c>
      <c r="C24" s="135">
        <v>2.4020109876263729</v>
      </c>
      <c r="D24" s="135">
        <v>11.779813362351648</v>
      </c>
      <c r="E24" s="135">
        <v>14.181824349978021</v>
      </c>
    </row>
    <row r="25" spans="1:5">
      <c r="A25" s="136" t="s">
        <v>2</v>
      </c>
      <c r="B25" s="163" t="s">
        <v>91</v>
      </c>
      <c r="C25" s="135">
        <v>28.983460462197801</v>
      </c>
      <c r="D25" s="135">
        <v>9.1761196814945052</v>
      </c>
      <c r="E25" s="135">
        <v>38.15958014369231</v>
      </c>
    </row>
    <row r="26" spans="1:5">
      <c r="A26" s="136" t="s">
        <v>93</v>
      </c>
      <c r="B26" s="127">
        <v>0.41499999999999998</v>
      </c>
      <c r="C26" s="135">
        <v>10.403234546516481</v>
      </c>
      <c r="D26" s="135">
        <v>2.9382940776373618</v>
      </c>
      <c r="E26" s="135">
        <v>13.341528624153844</v>
      </c>
    </row>
    <row r="27" spans="1:5">
      <c r="A27" s="136" t="s">
        <v>73</v>
      </c>
      <c r="B27" s="127">
        <v>0.30580000000000002</v>
      </c>
      <c r="C27" s="135">
        <v>4.279720766846153</v>
      </c>
      <c r="D27" s="135">
        <v>72.795377812395557</v>
      </c>
      <c r="E27" s="135">
        <v>77.075098579241711</v>
      </c>
    </row>
    <row r="28" spans="1:5">
      <c r="A28" s="136" t="s">
        <v>72</v>
      </c>
      <c r="B28" s="127">
        <v>0.30580000000000002</v>
      </c>
      <c r="C28" s="135">
        <v>39.918010989340658</v>
      </c>
      <c r="D28" s="135">
        <v>0</v>
      </c>
      <c r="E28" s="135">
        <v>39.918010989340658</v>
      </c>
    </row>
    <row r="29" spans="1:5">
      <c r="A29" s="136" t="s">
        <v>179</v>
      </c>
      <c r="B29" s="127">
        <v>0.58840000000000003</v>
      </c>
      <c r="C29" s="135">
        <v>55.140716518527448</v>
      </c>
      <c r="D29" s="135">
        <v>4.2059094830329666</v>
      </c>
      <c r="E29" s="135">
        <v>59.346626001560416</v>
      </c>
    </row>
    <row r="30" spans="1:5">
      <c r="A30" s="136" t="s">
        <v>75</v>
      </c>
      <c r="B30" s="127">
        <v>0.28849999999999998</v>
      </c>
      <c r="C30" s="135">
        <v>1.5362308461538447E-3</v>
      </c>
      <c r="D30" s="135">
        <v>0</v>
      </c>
      <c r="E30" s="135">
        <v>1.5362308461538447E-3</v>
      </c>
    </row>
    <row r="31" spans="1:5">
      <c r="A31" s="136" t="s">
        <v>225</v>
      </c>
      <c r="B31" s="163" t="s">
        <v>235</v>
      </c>
      <c r="C31" s="135">
        <v>13.86525816446154</v>
      </c>
      <c r="D31" s="135">
        <v>5.2220641652197806</v>
      </c>
      <c r="E31" s="135">
        <v>19.087322329681321</v>
      </c>
    </row>
    <row r="32" spans="1:5">
      <c r="A32" s="136" t="s">
        <v>10</v>
      </c>
      <c r="B32" s="127">
        <v>0.18</v>
      </c>
      <c r="C32" s="135">
        <v>1.6163549117032969</v>
      </c>
      <c r="D32" s="135">
        <v>0</v>
      </c>
      <c r="E32" s="135">
        <v>1.6163549117032969</v>
      </c>
    </row>
    <row r="33" spans="1:5">
      <c r="A33" s="136" t="s">
        <v>6</v>
      </c>
      <c r="B33" s="163">
        <v>0.41499999999999998</v>
      </c>
      <c r="C33" s="135">
        <v>16.862426580967028</v>
      </c>
      <c r="D33" s="135">
        <v>0.48289864932967075</v>
      </c>
      <c r="E33" s="135">
        <v>17.345325230296698</v>
      </c>
    </row>
    <row r="34" spans="1:5">
      <c r="A34" s="136" t="s">
        <v>174</v>
      </c>
      <c r="B34" s="163">
        <v>0.28849999999999998</v>
      </c>
      <c r="C34" s="135">
        <v>7.9884395604395602</v>
      </c>
      <c r="D34" s="135">
        <v>0</v>
      </c>
      <c r="E34" s="135">
        <v>7.9884395604395602</v>
      </c>
    </row>
    <row r="35" spans="1:5">
      <c r="A35" s="136" t="s">
        <v>7</v>
      </c>
      <c r="B35" s="163">
        <v>0.53200000000000003</v>
      </c>
      <c r="C35" s="135">
        <v>1.7131716899999987</v>
      </c>
      <c r="D35" s="135">
        <v>1.5122232850439563</v>
      </c>
      <c r="E35" s="135">
        <v>3.225394975043955</v>
      </c>
    </row>
    <row r="36" spans="1:5">
      <c r="A36" s="136" t="s">
        <v>76</v>
      </c>
      <c r="B36" s="163">
        <v>0.59599999999999997</v>
      </c>
      <c r="C36" s="135">
        <v>9.873733037835164</v>
      </c>
      <c r="D36" s="135">
        <v>1.2576413286703296</v>
      </c>
      <c r="E36" s="135">
        <v>11.131374366505494</v>
      </c>
    </row>
    <row r="37" spans="1:5">
      <c r="A37" s="136" t="s">
        <v>14</v>
      </c>
      <c r="B37" s="163">
        <v>0.34570000000000001</v>
      </c>
      <c r="C37" s="135">
        <v>49.789927198450549</v>
      </c>
      <c r="D37" s="135">
        <v>74.782569155054958</v>
      </c>
      <c r="E37" s="135">
        <v>124.5724963535055</v>
      </c>
    </row>
    <row r="38" spans="1:5">
      <c r="A38" s="136" t="s">
        <v>175</v>
      </c>
      <c r="B38" s="163">
        <v>0.45750000000000002</v>
      </c>
      <c r="C38" s="135">
        <v>1.9312305171868134</v>
      </c>
      <c r="D38" s="135">
        <v>2.5295769452967036</v>
      </c>
      <c r="E38" s="135">
        <v>4.4608074624835172</v>
      </c>
    </row>
    <row r="39" spans="1:5">
      <c r="A39" s="137" t="s">
        <v>180</v>
      </c>
      <c r="B39" s="165"/>
      <c r="C39" s="138">
        <v>626.28351441549444</v>
      </c>
      <c r="D39" s="138">
        <v>411.94064654086799</v>
      </c>
      <c r="E39" s="138">
        <v>1038.2241609563625</v>
      </c>
    </row>
    <row r="40" spans="1:5">
      <c r="A40" s="287"/>
      <c r="B40" s="288"/>
      <c r="C40" s="289"/>
      <c r="D40" s="289"/>
      <c r="E40" s="289"/>
    </row>
    <row r="41" spans="1:5">
      <c r="A41" s="20"/>
      <c r="B41" s="20"/>
      <c r="C41" s="20"/>
      <c r="D41" s="20"/>
      <c r="E41" s="289"/>
    </row>
    <row r="42" spans="1:5">
      <c r="A42" s="20" t="s">
        <v>236</v>
      </c>
      <c r="B42" s="20"/>
      <c r="C42" s="20"/>
      <c r="D42" s="20"/>
      <c r="E42" s="289"/>
    </row>
    <row r="43" spans="1:5">
      <c r="A43" s="168" t="s">
        <v>237</v>
      </c>
      <c r="B43" s="20"/>
      <c r="C43" s="20"/>
      <c r="D43" s="20"/>
      <c r="E43" s="289"/>
    </row>
    <row r="44" spans="1:5">
      <c r="A44" s="169" t="s">
        <v>88</v>
      </c>
      <c r="B44" s="125"/>
      <c r="C44" s="125"/>
      <c r="D44" s="125"/>
      <c r="E44" s="125"/>
    </row>
    <row r="45" spans="1:5">
      <c r="A45" s="168" t="s">
        <v>238</v>
      </c>
      <c r="B45" s="20"/>
      <c r="C45" s="20"/>
      <c r="D45" s="20"/>
      <c r="E45" s="289"/>
    </row>
    <row r="46" spans="1:5">
      <c r="A46" s="168" t="s">
        <v>239</v>
      </c>
      <c r="B46" s="20"/>
      <c r="C46" s="20"/>
      <c r="D46" s="20"/>
      <c r="E46" s="289"/>
    </row>
    <row r="47" spans="1:5">
      <c r="A47" s="168" t="s">
        <v>99</v>
      </c>
      <c r="B47" s="288"/>
      <c r="C47" s="289"/>
      <c r="D47" s="289"/>
      <c r="E47" s="289"/>
    </row>
    <row r="48" spans="1:5">
      <c r="A48" s="168" t="s">
        <v>255</v>
      </c>
      <c r="B48" s="288"/>
      <c r="C48" s="289"/>
      <c r="D48" s="289"/>
      <c r="E48" s="289"/>
    </row>
    <row r="49" spans="1:20">
      <c r="A49" s="290"/>
      <c r="B49" s="290"/>
      <c r="C49" s="291"/>
      <c r="D49" s="291"/>
      <c r="E49" s="290"/>
    </row>
    <row r="50" spans="1:20">
      <c r="A50" s="283" t="s">
        <v>169</v>
      </c>
      <c r="B50" s="284" t="s">
        <v>178</v>
      </c>
      <c r="C50" s="292" t="s">
        <v>30</v>
      </c>
      <c r="D50" s="292"/>
      <c r="E50" s="283"/>
    </row>
    <row r="51" spans="1:20">
      <c r="A51" s="283" t="s">
        <v>165</v>
      </c>
      <c r="B51" s="283"/>
      <c r="C51" s="284" t="s">
        <v>166</v>
      </c>
      <c r="D51" s="284" t="s">
        <v>0</v>
      </c>
      <c r="E51" s="284" t="s">
        <v>1</v>
      </c>
    </row>
    <row r="52" spans="1:20">
      <c r="A52" s="136" t="s">
        <v>23</v>
      </c>
      <c r="B52" s="141">
        <v>7.5999999999999998E-2</v>
      </c>
      <c r="C52" s="135">
        <v>15.942109890769231</v>
      </c>
      <c r="D52" s="135">
        <v>2.6613811875934075</v>
      </c>
      <c r="E52" s="135">
        <v>18.603491078362637</v>
      </c>
    </row>
    <row r="53" spans="1:20">
      <c r="A53" s="136" t="s">
        <v>27</v>
      </c>
      <c r="B53" s="141">
        <v>0.1178</v>
      </c>
      <c r="C53" s="135">
        <v>0.2750627649780219</v>
      </c>
      <c r="D53" s="135">
        <v>7.7598574065934059E-3</v>
      </c>
      <c r="E53" s="135">
        <v>0.28282262238461531</v>
      </c>
    </row>
    <row r="54" spans="1:20">
      <c r="A54" s="136" t="s">
        <v>229</v>
      </c>
      <c r="B54" s="141">
        <v>0.2</v>
      </c>
      <c r="C54" s="135">
        <v>13.096307692615383</v>
      </c>
      <c r="D54" s="135">
        <v>4.3293827373846137</v>
      </c>
      <c r="E54" s="135">
        <v>17.425690429999996</v>
      </c>
    </row>
    <row r="55" spans="1:20">
      <c r="A55" s="136" t="s">
        <v>54</v>
      </c>
      <c r="B55" s="141">
        <v>0.28916900000000001</v>
      </c>
      <c r="C55" s="135">
        <v>7.2568571437912093</v>
      </c>
      <c r="D55" s="135">
        <v>92.122867768934057</v>
      </c>
      <c r="E55" s="135">
        <v>99.379724912725266</v>
      </c>
    </row>
    <row r="56" spans="1:20">
      <c r="A56" s="136" t="s">
        <v>26</v>
      </c>
      <c r="B56" s="141">
        <v>0.1482</v>
      </c>
      <c r="C56" s="135">
        <v>2.4927065597032962</v>
      </c>
      <c r="D56" s="135">
        <v>7.0836098692307697E-2</v>
      </c>
      <c r="E56" s="135">
        <v>2.5635426583956038</v>
      </c>
    </row>
    <row r="57" spans="1:20">
      <c r="A57" s="136" t="s">
        <v>22</v>
      </c>
      <c r="B57" s="141">
        <v>0.6</v>
      </c>
      <c r="C57" s="135">
        <v>6.4001367624175822</v>
      </c>
      <c r="D57" s="135">
        <v>5.9169532956043955</v>
      </c>
      <c r="E57" s="135">
        <v>12.317090058021979</v>
      </c>
    </row>
    <row r="58" spans="1:20">
      <c r="A58" s="136" t="s">
        <v>79</v>
      </c>
      <c r="B58" s="141">
        <v>0.1</v>
      </c>
      <c r="C58" s="135">
        <v>0.20718989340659336</v>
      </c>
      <c r="D58" s="135">
        <v>1.2073357802637359</v>
      </c>
      <c r="E58" s="135">
        <v>1.4145256736703293</v>
      </c>
    </row>
    <row r="59" spans="1:20">
      <c r="A59" s="137" t="s">
        <v>28</v>
      </c>
      <c r="B59" s="142"/>
      <c r="C59" s="138">
        <v>45.670370707681315</v>
      </c>
      <c r="D59" s="138">
        <v>106.31651672587911</v>
      </c>
      <c r="E59" s="138">
        <v>151.98688743356044</v>
      </c>
    </row>
    <row r="60" spans="1:20" ht="12.75">
      <c r="A60" s="143" t="s">
        <v>170</v>
      </c>
      <c r="B60" s="144"/>
      <c r="C60" s="138">
        <v>671.95388512317572</v>
      </c>
      <c r="D60" s="138">
        <v>518.25716326674706</v>
      </c>
      <c r="E60" s="138">
        <v>1190.211048389923</v>
      </c>
      <c r="P60"/>
      <c r="Q60"/>
      <c r="R60"/>
      <c r="S60"/>
      <c r="T60"/>
    </row>
    <row r="61" spans="1:20" ht="12.75">
      <c r="C61" s="321"/>
      <c r="D61" s="321"/>
      <c r="E61" s="321"/>
      <c r="P61"/>
      <c r="Q61"/>
      <c r="R61"/>
      <c r="S61"/>
      <c r="T61"/>
    </row>
    <row r="62" spans="1:20" ht="12.75">
      <c r="P62"/>
      <c r="Q62"/>
      <c r="R62"/>
      <c r="S62"/>
      <c r="T62"/>
    </row>
    <row r="63" spans="1:20" ht="18">
      <c r="B63" s="282" t="s">
        <v>253</v>
      </c>
      <c r="P63"/>
      <c r="Q63"/>
      <c r="R63"/>
      <c r="S63"/>
      <c r="T63"/>
    </row>
    <row r="64" spans="1:20" ht="13.5" thickBot="1">
      <c r="P64"/>
      <c r="Q64"/>
      <c r="R64"/>
      <c r="S64"/>
      <c r="T64"/>
    </row>
    <row r="65" spans="1:20" s="159" customFormat="1" ht="12.75">
      <c r="A65" s="283" t="s">
        <v>242</v>
      </c>
      <c r="B65" s="284" t="s">
        <v>178</v>
      </c>
      <c r="C65" s="283" t="s">
        <v>30</v>
      </c>
      <c r="D65" s="283"/>
      <c r="E65" s="283"/>
      <c r="F65" s="294" t="s">
        <v>220</v>
      </c>
      <c r="G65" s="294"/>
      <c r="H65" s="295"/>
      <c r="I65" s="296" t="s">
        <v>221</v>
      </c>
      <c r="J65" s="294"/>
      <c r="K65" s="295"/>
      <c r="L65" s="296" t="s">
        <v>222</v>
      </c>
      <c r="M65" s="294"/>
      <c r="N65" s="294"/>
      <c r="O65" s="158"/>
      <c r="P65"/>
      <c r="Q65"/>
      <c r="R65"/>
      <c r="S65"/>
      <c r="T65"/>
    </row>
    <row r="66" spans="1:20" s="159" customFormat="1" ht="12.75">
      <c r="A66" s="283" t="s">
        <v>165</v>
      </c>
      <c r="B66" s="283"/>
      <c r="C66" s="284" t="s">
        <v>157</v>
      </c>
      <c r="D66" s="284" t="s">
        <v>0</v>
      </c>
      <c r="E66" s="284" t="s">
        <v>1</v>
      </c>
      <c r="F66" s="297" t="s">
        <v>223</v>
      </c>
      <c r="G66" s="298" t="s">
        <v>224</v>
      </c>
      <c r="H66" s="299" t="s">
        <v>1</v>
      </c>
      <c r="I66" s="300" t="s">
        <v>223</v>
      </c>
      <c r="J66" s="298" t="s">
        <v>224</v>
      </c>
      <c r="K66" s="299" t="s">
        <v>1</v>
      </c>
      <c r="L66" s="300" t="s">
        <v>223</v>
      </c>
      <c r="M66" s="298" t="s">
        <v>224</v>
      </c>
      <c r="N66" s="301" t="s">
        <v>1</v>
      </c>
      <c r="O66" s="158"/>
      <c r="P66"/>
      <c r="Q66"/>
      <c r="R66"/>
      <c r="S66"/>
      <c r="T66"/>
    </row>
    <row r="67" spans="1:20" ht="12.75">
      <c r="A67" s="160" t="s">
        <v>186</v>
      </c>
      <c r="B67" s="127">
        <v>0.25</v>
      </c>
      <c r="C67" s="135">
        <v>28.842879120999999</v>
      </c>
      <c r="D67" s="135">
        <v>1.3444208879999999</v>
      </c>
      <c r="E67" s="135">
        <v>30.187300008999998</v>
      </c>
      <c r="F67" s="302"/>
      <c r="G67" s="302"/>
      <c r="H67" s="302"/>
      <c r="I67" s="302"/>
      <c r="J67" s="302"/>
      <c r="K67" s="302"/>
      <c r="L67" s="302"/>
      <c r="M67" s="302"/>
      <c r="N67" s="302"/>
      <c r="O67" s="125"/>
      <c r="P67"/>
      <c r="Q67"/>
      <c r="R67"/>
      <c r="S67"/>
      <c r="T67"/>
    </row>
    <row r="68" spans="1:20" ht="12.75">
      <c r="A68" s="136" t="s">
        <v>187</v>
      </c>
      <c r="B68" s="127">
        <v>0.25</v>
      </c>
      <c r="C68" s="135">
        <v>2.8984285710000002</v>
      </c>
      <c r="D68" s="135">
        <v>0.30641426599999999</v>
      </c>
      <c r="E68" s="135">
        <v>3.2048428370000002</v>
      </c>
      <c r="F68" s="135" t="e">
        <v>#REF!</v>
      </c>
      <c r="G68" s="135" t="e">
        <v>#REF!</v>
      </c>
      <c r="H68" s="135" t="e">
        <v>#REF!</v>
      </c>
      <c r="I68" s="135" t="e">
        <v>#REF!</v>
      </c>
      <c r="J68" s="135" t="e">
        <v>#REF!</v>
      </c>
      <c r="K68" s="135" t="e">
        <v>#REF!</v>
      </c>
      <c r="L68" s="135" t="e">
        <v>#REF!</v>
      </c>
      <c r="M68" s="135" t="e">
        <v>#REF!</v>
      </c>
      <c r="N68" s="135" t="e">
        <v>#REF!</v>
      </c>
      <c r="O68" s="161"/>
      <c r="P68"/>
      <c r="Q68"/>
      <c r="R68"/>
      <c r="S68"/>
      <c r="T68"/>
    </row>
    <row r="69" spans="1:20" ht="12.75">
      <c r="A69" s="136" t="s">
        <v>64</v>
      </c>
      <c r="B69" s="127">
        <v>0.25</v>
      </c>
      <c r="C69" s="135">
        <v>1.4850945230000001</v>
      </c>
      <c r="D69" s="135">
        <v>0.125373076</v>
      </c>
      <c r="E69" s="135">
        <v>1.6104675990000001</v>
      </c>
      <c r="F69" s="135" t="e">
        <v>#REF!</v>
      </c>
      <c r="G69" s="135" t="e">
        <v>#REF!</v>
      </c>
      <c r="H69" s="135" t="e">
        <v>#REF!</v>
      </c>
      <c r="I69" s="135" t="e">
        <v>#REF!</v>
      </c>
      <c r="J69" s="135" t="e">
        <v>#REF!</v>
      </c>
      <c r="K69" s="135" t="e">
        <v>#REF!</v>
      </c>
      <c r="L69" s="135" t="e">
        <v>#REF!</v>
      </c>
      <c r="M69" s="135" t="e">
        <v>#REF!</v>
      </c>
      <c r="N69" s="135" t="e">
        <v>#REF!</v>
      </c>
      <c r="O69" s="161"/>
      <c r="P69"/>
      <c r="Q69"/>
      <c r="R69"/>
      <c r="S69"/>
      <c r="T69"/>
    </row>
    <row r="70" spans="1:20" ht="12.75">
      <c r="A70" s="136" t="s">
        <v>63</v>
      </c>
      <c r="B70" s="127">
        <v>0.3</v>
      </c>
      <c r="C70" s="135">
        <v>0.39317470799999998</v>
      </c>
      <c r="D70" s="135">
        <v>4.6554196999999999E-2</v>
      </c>
      <c r="E70" s="135">
        <v>0.439728905</v>
      </c>
      <c r="F70" s="135" t="e">
        <v>#REF!</v>
      </c>
      <c r="G70" s="135" t="e">
        <v>#REF!</v>
      </c>
      <c r="H70" s="135" t="e">
        <v>#REF!</v>
      </c>
      <c r="I70" s="135" t="e">
        <v>#REF!</v>
      </c>
      <c r="J70" s="135" t="e">
        <v>#REF!</v>
      </c>
      <c r="K70" s="135" t="e">
        <v>#REF!</v>
      </c>
      <c r="L70" s="135" t="e">
        <v>#REF!</v>
      </c>
      <c r="M70" s="135" t="e">
        <v>#REF!</v>
      </c>
      <c r="N70" s="135" t="e">
        <v>#REF!</v>
      </c>
      <c r="O70" s="161"/>
      <c r="P70"/>
      <c r="Q70"/>
      <c r="R70"/>
      <c r="S70"/>
      <c r="T70"/>
    </row>
    <row r="71" spans="1:20" ht="12.75">
      <c r="A71" s="136" t="s">
        <v>142</v>
      </c>
      <c r="B71" s="127">
        <v>0.18329999999999999</v>
      </c>
      <c r="C71" s="135">
        <v>2.0320870000000001E-3</v>
      </c>
      <c r="D71" s="135">
        <v>2.9534494329999998</v>
      </c>
      <c r="E71" s="135">
        <v>2.9554815199999998</v>
      </c>
      <c r="F71" s="135" t="e">
        <v>#REF!</v>
      </c>
      <c r="G71" s="135" t="e">
        <v>#REF!</v>
      </c>
      <c r="H71" s="135" t="e">
        <v>#REF!</v>
      </c>
      <c r="I71" s="135" t="e">
        <v>#REF!</v>
      </c>
      <c r="J71" s="135" t="e">
        <v>#REF!</v>
      </c>
      <c r="K71" s="135" t="e">
        <v>#REF!</v>
      </c>
      <c r="L71" s="135" t="e">
        <v>#REF!</v>
      </c>
      <c r="M71" s="135" t="e">
        <v>#REF!</v>
      </c>
      <c r="N71" s="135" t="e">
        <v>#REF!</v>
      </c>
      <c r="O71" s="161"/>
      <c r="P71"/>
      <c r="Q71"/>
      <c r="R71"/>
      <c r="S71"/>
      <c r="T71"/>
    </row>
    <row r="72" spans="1:20" ht="12.75">
      <c r="A72" s="136" t="s">
        <v>67</v>
      </c>
      <c r="B72" s="303">
        <v>0.35</v>
      </c>
      <c r="C72" s="135">
        <v>0.132381104</v>
      </c>
      <c r="D72" s="135">
        <v>1.8001494999999999E-2</v>
      </c>
      <c r="E72" s="135">
        <v>0.15038259900000001</v>
      </c>
      <c r="F72" s="135" t="e">
        <v>#REF!</v>
      </c>
      <c r="G72" s="135" t="e">
        <v>#REF!</v>
      </c>
      <c r="H72" s="135" t="e">
        <v>#REF!</v>
      </c>
      <c r="I72" s="135" t="e">
        <v>#REF!</v>
      </c>
      <c r="J72" s="135" t="e">
        <v>#REF!</v>
      </c>
      <c r="K72" s="135" t="e">
        <v>#REF!</v>
      </c>
      <c r="L72" s="135" t="e">
        <v>#REF!</v>
      </c>
      <c r="M72" s="135" t="e">
        <v>#REF!</v>
      </c>
      <c r="N72" s="135" t="e">
        <v>#REF!</v>
      </c>
      <c r="O72" s="161"/>
      <c r="P72"/>
      <c r="Q72"/>
      <c r="R72"/>
      <c r="S72"/>
      <c r="T72"/>
    </row>
    <row r="73" spans="1:20" ht="12.75">
      <c r="A73" s="136" t="s">
        <v>257</v>
      </c>
      <c r="B73" s="127">
        <v>0.25</v>
      </c>
      <c r="C73" s="135">
        <v>3.777912E-3</v>
      </c>
      <c r="D73" s="135">
        <v>3.3795029999999998E-3</v>
      </c>
      <c r="E73" s="135">
        <v>7.1574150000000003E-3</v>
      </c>
      <c r="F73" s="135" t="e">
        <v>#REF!</v>
      </c>
      <c r="G73" s="135" t="e">
        <v>#REF!</v>
      </c>
      <c r="H73" s="135" t="e">
        <v>#REF!</v>
      </c>
      <c r="I73" s="135" t="e">
        <v>#REF!</v>
      </c>
      <c r="J73" s="135" t="e">
        <v>#REF!</v>
      </c>
      <c r="K73" s="135" t="e">
        <v>#REF!</v>
      </c>
      <c r="L73" s="135" t="e">
        <v>#REF!</v>
      </c>
      <c r="M73" s="135" t="e">
        <v>#REF!</v>
      </c>
      <c r="N73" s="135" t="e">
        <v>#REF!</v>
      </c>
      <c r="O73" s="161"/>
      <c r="P73"/>
      <c r="Q73"/>
      <c r="R73"/>
      <c r="S73"/>
      <c r="T73"/>
    </row>
    <row r="74" spans="1:20" ht="12.75">
      <c r="A74" s="136" t="s">
        <v>140</v>
      </c>
      <c r="B74" s="163">
        <v>0.5</v>
      </c>
      <c r="C74" s="135">
        <v>1.1099E-5</v>
      </c>
      <c r="D74" s="135">
        <v>0</v>
      </c>
      <c r="E74" s="135">
        <v>1.1099E-5</v>
      </c>
      <c r="F74" s="135" t="e">
        <v>#REF!</v>
      </c>
      <c r="G74" s="135" t="e">
        <v>#REF!</v>
      </c>
      <c r="H74" s="135" t="e">
        <v>#REF!</v>
      </c>
      <c r="I74" s="135" t="e">
        <v>#REF!</v>
      </c>
      <c r="J74" s="135" t="e">
        <v>#REF!</v>
      </c>
      <c r="K74" s="135" t="e">
        <v>#REF!</v>
      </c>
      <c r="L74" s="135" t="e">
        <v>#REF!</v>
      </c>
      <c r="M74" s="135" t="e">
        <v>#REF!</v>
      </c>
      <c r="N74" s="135" t="e">
        <v>#REF!</v>
      </c>
      <c r="O74" s="161"/>
      <c r="P74"/>
      <c r="Q74"/>
      <c r="R74"/>
      <c r="S74"/>
      <c r="T74"/>
    </row>
    <row r="75" spans="1:20" ht="12.75">
      <c r="A75" s="136" t="s">
        <v>141</v>
      </c>
      <c r="B75" s="163">
        <v>0.26669999999999999</v>
      </c>
      <c r="C75" s="135">
        <v>9.2310000000000002E-6</v>
      </c>
      <c r="D75" s="135">
        <v>2.0999999999999999E-8</v>
      </c>
      <c r="E75" s="135">
        <v>9.2520000000000005E-6</v>
      </c>
      <c r="F75" s="135" t="e">
        <v>#REF!</v>
      </c>
      <c r="G75" s="135" t="e">
        <v>#REF!</v>
      </c>
      <c r="H75" s="135" t="e">
        <v>#REF!</v>
      </c>
      <c r="I75" s="135" t="e">
        <v>#REF!</v>
      </c>
      <c r="J75" s="135" t="e">
        <v>#REF!</v>
      </c>
      <c r="K75" s="135" t="e">
        <v>#REF!</v>
      </c>
      <c r="L75" s="135" t="e">
        <v>#REF!</v>
      </c>
      <c r="M75" s="135" t="e">
        <v>#REF!</v>
      </c>
      <c r="N75" s="135" t="e">
        <v>#REF!</v>
      </c>
      <c r="O75" s="161"/>
      <c r="P75"/>
      <c r="Q75"/>
      <c r="R75"/>
      <c r="S75"/>
      <c r="T75"/>
    </row>
    <row r="76" spans="1:20" ht="12.75">
      <c r="A76" s="136" t="s">
        <v>244</v>
      </c>
      <c r="B76" s="163" t="s">
        <v>192</v>
      </c>
      <c r="C76" s="135">
        <v>0.17239484199999999</v>
      </c>
      <c r="D76" s="135">
        <v>24.865384615</v>
      </c>
      <c r="E76" s="135">
        <v>25.037779456999999</v>
      </c>
      <c r="F76" s="135" t="e">
        <v>#REF!</v>
      </c>
      <c r="G76" s="135" t="e">
        <v>#REF!</v>
      </c>
      <c r="H76" s="135" t="e">
        <v>#REF!</v>
      </c>
      <c r="I76" s="135" t="e">
        <v>#REF!</v>
      </c>
      <c r="J76" s="135" t="e">
        <v>#REF!</v>
      </c>
      <c r="K76" s="135" t="e">
        <v>#REF!</v>
      </c>
      <c r="L76" s="135" t="e">
        <v>#REF!</v>
      </c>
      <c r="M76" s="135" t="e">
        <v>#REF!</v>
      </c>
      <c r="N76" s="135" t="e">
        <v>#REF!</v>
      </c>
      <c r="O76" s="161"/>
      <c r="P76"/>
      <c r="Q76"/>
      <c r="R76"/>
      <c r="S76"/>
      <c r="T76"/>
    </row>
    <row r="77" spans="1:20" ht="12.75">
      <c r="A77" s="136" t="s">
        <v>232</v>
      </c>
      <c r="B77" s="127">
        <v>0.5</v>
      </c>
      <c r="C77" s="135">
        <v>1.604935161</v>
      </c>
      <c r="D77" s="135">
        <v>2.7226329840000001</v>
      </c>
      <c r="E77" s="135">
        <v>4.3275681449999999</v>
      </c>
      <c r="F77" s="135" t="e">
        <v>#REF!</v>
      </c>
      <c r="G77" s="135" t="e">
        <v>#REF!</v>
      </c>
      <c r="H77" s="135" t="e">
        <v>#REF!</v>
      </c>
      <c r="I77" s="135" t="e">
        <v>#REF!</v>
      </c>
      <c r="J77" s="135" t="e">
        <v>#REF!</v>
      </c>
      <c r="K77" s="135" t="e">
        <v>#REF!</v>
      </c>
      <c r="L77" s="135" t="e">
        <v>#REF!</v>
      </c>
      <c r="M77" s="135" t="e">
        <v>#REF!</v>
      </c>
      <c r="N77" s="135" t="e">
        <v>#REF!</v>
      </c>
      <c r="O77" s="161"/>
      <c r="P77"/>
      <c r="Q77"/>
      <c r="R77"/>
      <c r="S77"/>
      <c r="T77"/>
    </row>
    <row r="78" spans="1:20" ht="12.75">
      <c r="A78" s="136" t="s">
        <v>258</v>
      </c>
      <c r="B78" s="127">
        <v>0.6</v>
      </c>
      <c r="C78" s="135">
        <v>5.0566483519999998</v>
      </c>
      <c r="D78" s="135"/>
      <c r="E78" s="135">
        <v>5.0566483519999998</v>
      </c>
      <c r="F78" s="135"/>
      <c r="G78" s="135"/>
      <c r="H78" s="135"/>
      <c r="I78" s="135"/>
      <c r="J78" s="135"/>
      <c r="K78" s="135"/>
      <c r="L78" s="135"/>
      <c r="M78" s="135"/>
      <c r="N78" s="135"/>
      <c r="O78" s="161"/>
      <c r="P78"/>
      <c r="Q78"/>
      <c r="R78"/>
      <c r="S78"/>
      <c r="T78"/>
    </row>
    <row r="79" spans="1:20" ht="12.75">
      <c r="A79" s="136" t="s">
        <v>59</v>
      </c>
      <c r="B79" s="127">
        <v>0.05</v>
      </c>
      <c r="C79" s="135">
        <v>8.0490219780000007</v>
      </c>
      <c r="D79" s="135"/>
      <c r="E79" s="135">
        <v>8.0490219780000007</v>
      </c>
      <c r="F79" s="135"/>
      <c r="G79" s="135"/>
      <c r="H79" s="135"/>
      <c r="I79" s="135"/>
      <c r="J79" s="135"/>
      <c r="K79" s="135"/>
      <c r="L79" s="135"/>
      <c r="M79" s="135"/>
      <c r="N79" s="135"/>
      <c r="O79" s="161"/>
      <c r="P79"/>
      <c r="Q79"/>
      <c r="R79"/>
      <c r="S79"/>
      <c r="T79"/>
    </row>
    <row r="80" spans="1:20" ht="12.75">
      <c r="A80" s="136" t="s">
        <v>60</v>
      </c>
      <c r="B80" s="127">
        <v>0.15</v>
      </c>
      <c r="C80" s="135">
        <v>5.7526043959999997</v>
      </c>
      <c r="D80" s="135"/>
      <c r="E80" s="135">
        <v>5.7526043959999997</v>
      </c>
      <c r="F80" s="135" t="e">
        <v>#REF!</v>
      </c>
      <c r="G80" s="135" t="e">
        <v>#REF!</v>
      </c>
      <c r="H80" s="135" t="e">
        <v>#REF!</v>
      </c>
      <c r="I80" s="135" t="e">
        <v>#REF!</v>
      </c>
      <c r="J80" s="135" t="e">
        <v>#REF!</v>
      </c>
      <c r="K80" s="135" t="e">
        <v>#REF!</v>
      </c>
      <c r="L80" s="135" t="e">
        <v>#REF!</v>
      </c>
      <c r="M80" s="135" t="e">
        <v>#REF!</v>
      </c>
      <c r="N80" s="135" t="e">
        <v>#REF!</v>
      </c>
      <c r="O80" s="161"/>
      <c r="P80"/>
      <c r="Q80"/>
      <c r="R80"/>
      <c r="S80"/>
      <c r="T80"/>
    </row>
    <row r="81" spans="1:21" ht="12.75">
      <c r="A81" s="285" t="s">
        <v>246</v>
      </c>
      <c r="B81" s="286"/>
      <c r="C81" s="138">
        <v>54.393393084999992</v>
      </c>
      <c r="D81" s="138">
        <v>32.385610477999997</v>
      </c>
      <c r="E81" s="138">
        <v>86.779003562999989</v>
      </c>
      <c r="F81" s="289" t="e">
        <v>#REF!</v>
      </c>
      <c r="G81" s="289" t="e">
        <v>#REF!</v>
      </c>
      <c r="H81" s="289" t="e">
        <v>#REF!</v>
      </c>
      <c r="I81" s="289" t="e">
        <v>#REF!</v>
      </c>
      <c r="J81" s="289" t="e">
        <v>#REF!</v>
      </c>
      <c r="K81" s="289" t="e">
        <v>#REF!</v>
      </c>
      <c r="L81" s="289" t="e">
        <v>#REF!</v>
      </c>
      <c r="M81" s="289" t="e">
        <v>#REF!</v>
      </c>
      <c r="N81" s="289" t="e">
        <v>#REF!</v>
      </c>
      <c r="O81" s="161"/>
      <c r="P81"/>
      <c r="Q81"/>
      <c r="R81"/>
      <c r="S81"/>
      <c r="T81"/>
    </row>
    <row r="82" spans="1:21" ht="12.75">
      <c r="A82" s="287"/>
      <c r="B82" s="288"/>
      <c r="C82" s="135"/>
      <c r="D82" s="135"/>
      <c r="E82" s="135"/>
      <c r="F82" s="289"/>
      <c r="G82" s="289"/>
      <c r="H82" s="289"/>
      <c r="I82" s="289"/>
      <c r="J82" s="289"/>
      <c r="K82" s="289"/>
      <c r="L82" s="289"/>
      <c r="M82" s="289"/>
      <c r="N82" s="289"/>
      <c r="O82" s="161"/>
      <c r="P82"/>
      <c r="Q82"/>
      <c r="R82"/>
      <c r="S82"/>
      <c r="T82"/>
    </row>
    <row r="83" spans="1:21" ht="12.75">
      <c r="A83" s="287"/>
      <c r="B83" s="288"/>
      <c r="C83" s="135"/>
      <c r="D83" s="135"/>
      <c r="E83" s="135"/>
      <c r="F83" s="289"/>
      <c r="G83" s="289"/>
      <c r="H83" s="289"/>
      <c r="I83" s="289"/>
      <c r="J83" s="289"/>
      <c r="K83" s="289"/>
      <c r="L83" s="289"/>
      <c r="M83" s="289"/>
      <c r="N83" s="289"/>
      <c r="O83" s="161"/>
      <c r="P83"/>
      <c r="Q83"/>
      <c r="R83"/>
      <c r="S83"/>
      <c r="T83"/>
    </row>
    <row r="84" spans="1:21" ht="18">
      <c r="A84" s="287"/>
      <c r="B84" s="282" t="s">
        <v>254</v>
      </c>
      <c r="C84" s="135"/>
      <c r="D84" s="135"/>
      <c r="E84" s="135"/>
      <c r="F84" s="289"/>
      <c r="G84" s="289"/>
      <c r="H84" s="289"/>
      <c r="I84" s="289"/>
      <c r="J84" s="289"/>
      <c r="K84" s="289"/>
      <c r="L84" s="289"/>
      <c r="M84" s="289"/>
      <c r="N84" s="289"/>
      <c r="O84" s="161"/>
      <c r="P84"/>
      <c r="Q84"/>
      <c r="R84"/>
      <c r="S84"/>
      <c r="T84"/>
      <c r="U84"/>
    </row>
    <row r="85" spans="1:21" ht="12.75">
      <c r="A85" s="287"/>
      <c r="B85" s="288"/>
      <c r="C85" s="135"/>
      <c r="D85" s="135"/>
      <c r="E85" s="135"/>
      <c r="F85" s="289"/>
      <c r="G85" s="289"/>
      <c r="H85" s="289"/>
      <c r="I85" s="289"/>
      <c r="J85" s="289"/>
      <c r="K85" s="289"/>
      <c r="L85" s="289"/>
      <c r="M85" s="289"/>
      <c r="N85" s="289"/>
      <c r="O85" s="161"/>
      <c r="P85"/>
      <c r="Q85"/>
      <c r="R85"/>
      <c r="S85"/>
      <c r="T85"/>
      <c r="U85"/>
    </row>
    <row r="86" spans="1:21" ht="12.75">
      <c r="A86" s="283" t="s">
        <v>248</v>
      </c>
      <c r="B86" s="283" t="s">
        <v>178</v>
      </c>
      <c r="C86" s="283" t="s">
        <v>249</v>
      </c>
      <c r="D86" s="283"/>
      <c r="E86" s="283"/>
      <c r="F86" s="289"/>
      <c r="G86" s="289"/>
      <c r="H86" s="289"/>
      <c r="I86" s="289"/>
      <c r="J86" s="289"/>
      <c r="K86" s="289"/>
      <c r="L86" s="289"/>
      <c r="M86" s="289"/>
      <c r="N86" s="289"/>
      <c r="O86" s="161"/>
      <c r="P86"/>
      <c r="Q86"/>
      <c r="R86"/>
      <c r="S86"/>
      <c r="T86"/>
      <c r="U86"/>
    </row>
    <row r="87" spans="1:21" ht="12.75">
      <c r="A87" s="283" t="s">
        <v>165</v>
      </c>
      <c r="B87" s="304"/>
      <c r="C87" s="284" t="s">
        <v>157</v>
      </c>
      <c r="D87" s="284" t="s">
        <v>0</v>
      </c>
      <c r="E87" s="284" t="s">
        <v>1</v>
      </c>
      <c r="F87" s="135" t="e">
        <v>#REF!</v>
      </c>
      <c r="G87" s="135" t="e">
        <v>#REF!</v>
      </c>
      <c r="H87" s="135" t="e">
        <v>#REF!</v>
      </c>
      <c r="I87" s="135" t="e">
        <v>#REF!</v>
      </c>
      <c r="J87" s="135" t="e">
        <v>#REF!</v>
      </c>
      <c r="K87" s="135" t="e">
        <v>#REF!</v>
      </c>
      <c r="L87" s="135" t="e">
        <v>#REF!</v>
      </c>
      <c r="M87" s="135" t="e">
        <v>#REF!</v>
      </c>
      <c r="N87" s="135" t="e">
        <v>#REF!</v>
      </c>
      <c r="O87" s="161"/>
      <c r="P87"/>
      <c r="Q87"/>
      <c r="R87"/>
      <c r="S87"/>
      <c r="T87"/>
      <c r="U87"/>
    </row>
    <row r="88" spans="1:21" ht="12.75">
      <c r="A88" s="160" t="s">
        <v>33</v>
      </c>
      <c r="B88" s="127">
        <v>0.17</v>
      </c>
      <c r="C88" s="135">
        <v>4.7448241759999998</v>
      </c>
      <c r="D88" s="135"/>
      <c r="E88" s="135">
        <v>4.7448241759999998</v>
      </c>
      <c r="F88" s="135"/>
      <c r="G88" s="135"/>
      <c r="H88" s="135"/>
      <c r="I88" s="135"/>
      <c r="J88" s="135"/>
      <c r="K88" s="135"/>
      <c r="L88" s="135"/>
      <c r="M88" s="135"/>
      <c r="N88" s="135"/>
      <c r="O88" s="253"/>
      <c r="P88"/>
      <c r="Q88"/>
      <c r="R88"/>
      <c r="S88"/>
      <c r="T88"/>
      <c r="U88"/>
    </row>
    <row r="89" spans="1:21" ht="12.75">
      <c r="A89" s="136" t="s">
        <v>36</v>
      </c>
      <c r="B89" s="127">
        <v>0.3</v>
      </c>
      <c r="C89" s="135"/>
      <c r="D89" s="135">
        <v>0.36806593399999998</v>
      </c>
      <c r="E89" s="135">
        <v>0.36806593399999998</v>
      </c>
      <c r="F89" s="135"/>
      <c r="G89" s="135"/>
      <c r="H89" s="135"/>
      <c r="I89" s="135"/>
      <c r="J89" s="135"/>
      <c r="K89" s="135"/>
      <c r="L89" s="135"/>
      <c r="M89" s="135"/>
      <c r="N89" s="135"/>
      <c r="O89" s="253"/>
      <c r="P89"/>
      <c r="Q89"/>
      <c r="R89"/>
      <c r="S89"/>
      <c r="T89"/>
      <c r="U89"/>
    </row>
    <row r="90" spans="1:21" ht="12.75">
      <c r="A90" s="136" t="s">
        <v>38</v>
      </c>
      <c r="B90" s="127">
        <v>5.8799999999999998E-2</v>
      </c>
      <c r="C90" s="135">
        <v>0.92746153799999997</v>
      </c>
      <c r="D90" s="135">
        <v>2.8846153999999999E-2</v>
      </c>
      <c r="E90" s="135">
        <v>0.95630769199999999</v>
      </c>
      <c r="F90" s="135"/>
      <c r="G90" s="135"/>
      <c r="H90" s="135"/>
      <c r="I90" s="135"/>
      <c r="J90" s="135"/>
      <c r="K90" s="135"/>
      <c r="L90" s="135"/>
      <c r="M90" s="135"/>
      <c r="N90" s="135"/>
      <c r="O90" s="253"/>
      <c r="P90"/>
      <c r="Q90"/>
      <c r="R90"/>
      <c r="S90"/>
      <c r="T90"/>
      <c r="U90"/>
    </row>
    <row r="91" spans="1:21" ht="12.75">
      <c r="A91" s="136" t="s">
        <v>40</v>
      </c>
      <c r="B91" s="127">
        <v>8.5599999999999996E-2</v>
      </c>
      <c r="C91" s="135">
        <v>64.850769231000001</v>
      </c>
      <c r="D91" s="135"/>
      <c r="E91" s="135">
        <v>64.850769231000001</v>
      </c>
      <c r="F91" s="135"/>
      <c r="G91" s="135"/>
      <c r="H91" s="135"/>
      <c r="I91" s="135"/>
      <c r="J91" s="135"/>
      <c r="K91" s="135"/>
      <c r="L91" s="135"/>
      <c r="M91" s="135"/>
      <c r="N91" s="135"/>
      <c r="O91" s="253"/>
      <c r="P91"/>
      <c r="Q91"/>
      <c r="R91"/>
      <c r="S91"/>
      <c r="T91"/>
      <c r="U91"/>
    </row>
    <row r="92" spans="1:21" ht="12.75">
      <c r="A92" s="136" t="s">
        <v>41</v>
      </c>
      <c r="B92" s="127">
        <v>0.255</v>
      </c>
      <c r="C92" s="135">
        <v>9.533956044</v>
      </c>
      <c r="D92" s="135">
        <v>28.453428571</v>
      </c>
      <c r="E92" s="135">
        <v>37.987384614999996</v>
      </c>
      <c r="F92" s="135"/>
      <c r="G92" s="135"/>
      <c r="H92" s="135"/>
      <c r="I92" s="135"/>
      <c r="J92" s="135"/>
      <c r="K92" s="135"/>
      <c r="L92" s="135"/>
      <c r="M92" s="135"/>
      <c r="N92" s="135"/>
      <c r="O92" s="253"/>
      <c r="P92"/>
      <c r="Q92"/>
      <c r="R92"/>
      <c r="S92"/>
      <c r="T92"/>
      <c r="U92"/>
    </row>
    <row r="93" spans="1:21" ht="12.75">
      <c r="A93" s="136" t="s">
        <v>101</v>
      </c>
      <c r="B93" s="303">
        <v>9.6799999999999997E-2</v>
      </c>
      <c r="C93" s="135">
        <v>13.979164835000001</v>
      </c>
      <c r="D93" s="135"/>
      <c r="E93" s="135">
        <v>13.979164835000001</v>
      </c>
      <c r="F93" s="135"/>
      <c r="G93" s="135"/>
      <c r="H93" s="135"/>
      <c r="I93" s="135"/>
      <c r="J93" s="135"/>
      <c r="K93" s="135"/>
      <c r="L93" s="135"/>
      <c r="M93" s="135"/>
      <c r="N93" s="135"/>
      <c r="O93" s="253"/>
      <c r="P93"/>
      <c r="Q93"/>
      <c r="R93"/>
      <c r="S93"/>
      <c r="T93"/>
      <c r="U93"/>
    </row>
    <row r="94" spans="1:21" ht="12.75">
      <c r="A94" s="136" t="s">
        <v>43</v>
      </c>
      <c r="B94" s="127">
        <v>0.23330000000000001</v>
      </c>
      <c r="C94" s="135">
        <v>31.677241758000001</v>
      </c>
      <c r="D94" s="135"/>
      <c r="E94" s="135">
        <v>31.677241758000001</v>
      </c>
      <c r="F94" s="135"/>
      <c r="G94" s="135"/>
      <c r="H94" s="135"/>
      <c r="I94" s="135"/>
      <c r="J94" s="135"/>
      <c r="K94" s="135"/>
      <c r="L94" s="135"/>
      <c r="M94" s="135"/>
      <c r="N94" s="135"/>
      <c r="O94" s="253"/>
      <c r="P94"/>
      <c r="Q94"/>
      <c r="R94"/>
      <c r="S94"/>
      <c r="T94"/>
      <c r="U94"/>
    </row>
    <row r="95" spans="1:21" ht="12.75">
      <c r="A95" s="168" t="s">
        <v>44</v>
      </c>
      <c r="B95" s="163">
        <v>0.1333</v>
      </c>
      <c r="C95" s="135">
        <v>15.503428571000001</v>
      </c>
      <c r="D95" s="135"/>
      <c r="E95" s="135">
        <v>15.503428571000001</v>
      </c>
      <c r="F95" s="135"/>
      <c r="G95" s="135"/>
      <c r="H95" s="135"/>
      <c r="I95" s="135"/>
      <c r="J95" s="135"/>
      <c r="K95" s="135"/>
      <c r="L95" s="135"/>
      <c r="M95" s="135"/>
      <c r="N95" s="135"/>
      <c r="O95" s="253"/>
      <c r="P95"/>
      <c r="Q95"/>
      <c r="R95"/>
      <c r="S95"/>
      <c r="T95"/>
      <c r="U95"/>
    </row>
    <row r="96" spans="1:21" ht="12.75">
      <c r="A96" s="168" t="s">
        <v>45</v>
      </c>
      <c r="B96" s="163">
        <v>0.1333</v>
      </c>
      <c r="C96" s="135">
        <v>20.887472527</v>
      </c>
      <c r="D96" s="135"/>
      <c r="E96" s="135">
        <v>20.887472527</v>
      </c>
      <c r="F96" s="135" t="e">
        <v>#REF!</v>
      </c>
      <c r="G96" s="135" t="e">
        <v>#REF!</v>
      </c>
      <c r="H96" s="135" t="e">
        <v>#REF!</v>
      </c>
      <c r="I96" s="135" t="e">
        <v>#REF!</v>
      </c>
      <c r="J96" s="135" t="e">
        <v>#REF!</v>
      </c>
      <c r="K96" s="135" t="e">
        <v>#REF!</v>
      </c>
      <c r="L96" s="135" t="e">
        <v>#REF!</v>
      </c>
      <c r="M96" s="135" t="e">
        <v>#REF!</v>
      </c>
      <c r="N96" s="135" t="e">
        <v>#REF!</v>
      </c>
      <c r="O96" s="253"/>
      <c r="P96"/>
      <c r="Q96"/>
      <c r="R96"/>
      <c r="S96"/>
      <c r="T96"/>
      <c r="U96"/>
    </row>
    <row r="97" spans="1:73" ht="12.75">
      <c r="A97" s="168" t="s">
        <v>47</v>
      </c>
      <c r="B97" s="305">
        <v>0.23330000000000001</v>
      </c>
      <c r="C97" s="306">
        <v>47.675131868000001</v>
      </c>
      <c r="D97" s="306"/>
      <c r="E97" s="306">
        <v>47.675131868000001</v>
      </c>
      <c r="F97" s="306"/>
      <c r="G97" s="306"/>
      <c r="H97" s="306"/>
      <c r="I97" s="306"/>
      <c r="J97" s="306"/>
      <c r="K97" s="306"/>
      <c r="L97" s="306"/>
      <c r="M97" s="306"/>
      <c r="N97" s="306"/>
      <c r="O97" s="253"/>
      <c r="P97"/>
      <c r="Q97"/>
      <c r="R97"/>
      <c r="S97"/>
      <c r="T97"/>
      <c r="U97"/>
    </row>
    <row r="98" spans="1:73" ht="12.75">
      <c r="A98" s="168" t="s">
        <v>51</v>
      </c>
      <c r="B98" s="127">
        <v>0.23330000000000001</v>
      </c>
      <c r="C98" s="253">
        <v>18.761670330000001</v>
      </c>
      <c r="D98" s="253"/>
      <c r="E98" s="306">
        <v>18.761670330000001</v>
      </c>
      <c r="F98" s="289"/>
      <c r="G98" s="289"/>
      <c r="H98" s="289"/>
      <c r="I98" s="289"/>
      <c r="J98" s="289"/>
      <c r="K98" s="289"/>
      <c r="L98" s="289"/>
      <c r="M98" s="289"/>
      <c r="N98" s="289"/>
      <c r="O98" s="253"/>
      <c r="P98"/>
      <c r="Q98"/>
      <c r="R98"/>
      <c r="S98"/>
      <c r="T98"/>
      <c r="U98"/>
    </row>
    <row r="99" spans="1:73" ht="12.75">
      <c r="A99" s="168" t="s">
        <v>48</v>
      </c>
      <c r="B99" s="127">
        <v>0.31850000000000001</v>
      </c>
      <c r="C99" s="253"/>
      <c r="D99" s="253">
        <v>36.820769231</v>
      </c>
      <c r="E99" s="306">
        <v>36.820769231</v>
      </c>
      <c r="F99" s="289"/>
      <c r="G99" s="289"/>
      <c r="H99" s="289"/>
      <c r="I99" s="289"/>
      <c r="J99" s="289"/>
      <c r="K99" s="289"/>
      <c r="L99" s="289"/>
      <c r="M99" s="289"/>
      <c r="N99" s="289"/>
      <c r="O99" s="253"/>
      <c r="P99"/>
      <c r="Q99"/>
      <c r="R99"/>
      <c r="S99"/>
      <c r="T99"/>
      <c r="U99"/>
    </row>
    <row r="100" spans="1:73" ht="12.75">
      <c r="A100" s="168" t="s">
        <v>49</v>
      </c>
      <c r="B100" s="127">
        <v>0.5</v>
      </c>
      <c r="C100" s="253">
        <v>23.800659340999999</v>
      </c>
      <c r="D100" s="253"/>
      <c r="E100" s="306">
        <v>23.800659340999999</v>
      </c>
      <c r="F100" s="289"/>
      <c r="G100" s="289"/>
      <c r="H100" s="289"/>
      <c r="I100" s="289"/>
      <c r="J100" s="289"/>
      <c r="K100" s="289"/>
      <c r="L100" s="289"/>
      <c r="M100" s="289"/>
      <c r="N100" s="289"/>
      <c r="O100" s="253"/>
      <c r="P100"/>
      <c r="Q100"/>
      <c r="R100"/>
      <c r="S100"/>
      <c r="T100"/>
      <c r="U100"/>
    </row>
    <row r="101" spans="1:73" ht="12.75">
      <c r="A101" s="168" t="s">
        <v>57</v>
      </c>
      <c r="B101" s="141">
        <v>0.1333</v>
      </c>
      <c r="C101" s="307">
        <v>2.8667999659999999</v>
      </c>
      <c r="D101" s="307"/>
      <c r="E101" s="307">
        <v>2.8667999659999999</v>
      </c>
      <c r="F101" s="307"/>
      <c r="G101" s="307"/>
      <c r="H101" s="307"/>
      <c r="I101" s="307"/>
      <c r="J101" s="307"/>
      <c r="K101" s="307"/>
      <c r="L101" s="307"/>
      <c r="M101" s="307"/>
      <c r="N101" s="307"/>
      <c r="O101" s="307"/>
      <c r="P101"/>
      <c r="Q101"/>
      <c r="R101"/>
      <c r="S101"/>
      <c r="T101"/>
      <c r="U101"/>
    </row>
    <row r="102" spans="1:73" ht="12.75">
      <c r="A102" s="168" t="s">
        <v>58</v>
      </c>
      <c r="B102" s="127">
        <v>0.3</v>
      </c>
      <c r="C102" s="253">
        <v>8.7354945050000001</v>
      </c>
      <c r="D102" s="253"/>
      <c r="E102" s="306">
        <v>8.7354945050000001</v>
      </c>
      <c r="F102" s="289"/>
      <c r="G102" s="289"/>
      <c r="H102" s="289"/>
      <c r="I102" s="289"/>
      <c r="J102" s="289"/>
      <c r="K102" s="289"/>
      <c r="L102" s="289"/>
      <c r="M102" s="289"/>
      <c r="N102" s="289"/>
      <c r="O102" s="253"/>
      <c r="P102"/>
      <c r="Q102"/>
      <c r="R102"/>
      <c r="S102"/>
      <c r="T102"/>
      <c r="U102"/>
    </row>
    <row r="103" spans="1:73" ht="12.75">
      <c r="A103" s="168" t="s">
        <v>61</v>
      </c>
      <c r="B103" s="127">
        <v>2.4E-2</v>
      </c>
      <c r="C103" s="253">
        <v>0</v>
      </c>
      <c r="D103" s="253"/>
      <c r="E103" s="306">
        <v>0</v>
      </c>
      <c r="F103" s="289"/>
      <c r="G103" s="289"/>
      <c r="H103" s="289"/>
      <c r="I103" s="289"/>
      <c r="J103" s="289"/>
      <c r="K103" s="289"/>
      <c r="L103" s="289"/>
      <c r="M103" s="289"/>
      <c r="N103" s="289"/>
      <c r="O103" s="253"/>
      <c r="P103"/>
      <c r="Q103"/>
      <c r="R103"/>
      <c r="S103"/>
      <c r="T103"/>
      <c r="U103"/>
    </row>
    <row r="104" spans="1:73" ht="12.75">
      <c r="A104" s="168" t="s">
        <v>110</v>
      </c>
      <c r="B104" s="305">
        <v>0.05</v>
      </c>
      <c r="C104" s="306">
        <v>0</v>
      </c>
      <c r="D104" s="289"/>
      <c r="E104" s="306">
        <v>0</v>
      </c>
      <c r="F104" s="289"/>
      <c r="G104" s="289"/>
      <c r="H104" s="289"/>
      <c r="I104" s="289"/>
      <c r="J104" s="289"/>
      <c r="K104" s="289"/>
      <c r="L104" s="289"/>
      <c r="M104" s="289"/>
      <c r="N104" s="289"/>
      <c r="O104" s="253"/>
      <c r="P104"/>
      <c r="Q104"/>
      <c r="R104"/>
      <c r="S104"/>
      <c r="T104"/>
      <c r="U104"/>
    </row>
    <row r="105" spans="1:73" ht="12.75">
      <c r="A105" s="168" t="s">
        <v>100</v>
      </c>
      <c r="B105" s="305">
        <v>0.1333</v>
      </c>
      <c r="C105" s="306">
        <v>9.4290000000000003</v>
      </c>
      <c r="D105" s="289"/>
      <c r="E105" s="306">
        <v>9.4290000000000003</v>
      </c>
      <c r="F105" s="289"/>
      <c r="G105" s="289"/>
      <c r="H105" s="289"/>
      <c r="I105" s="289"/>
      <c r="J105" s="289"/>
      <c r="K105" s="289"/>
      <c r="L105" s="289"/>
      <c r="M105" s="289"/>
      <c r="N105" s="289"/>
      <c r="O105" s="253"/>
      <c r="P105"/>
      <c r="Q105"/>
      <c r="R105"/>
      <c r="S105"/>
      <c r="T105"/>
      <c r="U105"/>
    </row>
    <row r="106" spans="1:73" ht="12.75">
      <c r="A106" s="168" t="s">
        <v>160</v>
      </c>
      <c r="B106" s="309">
        <v>0.1333</v>
      </c>
      <c r="C106" s="310">
        <v>11.167549450999999</v>
      </c>
      <c r="D106" s="291"/>
      <c r="E106" s="310">
        <v>11.167549450999999</v>
      </c>
      <c r="F106" s="135" t="e">
        <v>#REF!</v>
      </c>
      <c r="G106" s="135" t="e">
        <v>#REF!</v>
      </c>
      <c r="H106" s="135" t="e">
        <v>#REF!</v>
      </c>
      <c r="I106" s="135" t="e">
        <v>#REF!</v>
      </c>
      <c r="J106" s="135" t="e">
        <v>#REF!</v>
      </c>
      <c r="K106" s="135" t="e">
        <v>#REF!</v>
      </c>
      <c r="L106" s="135" t="e">
        <v>#REF!</v>
      </c>
      <c r="M106" s="135" t="e">
        <v>#REF!</v>
      </c>
      <c r="N106" s="135" t="e">
        <v>#REF!</v>
      </c>
      <c r="O106" s="307"/>
      <c r="P106"/>
      <c r="Q106"/>
      <c r="R106"/>
      <c r="S106"/>
      <c r="T106"/>
      <c r="U106"/>
    </row>
    <row r="107" spans="1:73" ht="12.75">
      <c r="A107" s="168" t="s">
        <v>161</v>
      </c>
      <c r="B107" s="141">
        <v>0.2021</v>
      </c>
      <c r="C107" s="135">
        <v>49.775714286000003</v>
      </c>
      <c r="D107" s="135"/>
      <c r="E107" s="135">
        <v>49.775714286000003</v>
      </c>
      <c r="F107" s="135" t="e">
        <v>#REF!</v>
      </c>
      <c r="G107" s="135" t="e">
        <v>#REF!</v>
      </c>
      <c r="H107" s="135" t="e">
        <v>#REF!</v>
      </c>
      <c r="I107" s="135" t="e">
        <v>#REF!</v>
      </c>
      <c r="J107" s="135" t="e">
        <v>#REF!</v>
      </c>
      <c r="K107" s="135" t="e">
        <v>#REF!</v>
      </c>
      <c r="L107" s="135" t="e">
        <v>#REF!</v>
      </c>
      <c r="M107" s="135" t="e">
        <v>#REF!</v>
      </c>
      <c r="N107" s="135" t="e">
        <v>#REF!</v>
      </c>
      <c r="O107" s="307"/>
      <c r="P107"/>
      <c r="Q107"/>
      <c r="R107"/>
      <c r="S107"/>
      <c r="T107"/>
      <c r="U107"/>
    </row>
    <row r="108" spans="1:73" ht="12.75">
      <c r="A108" s="136" t="s">
        <v>163</v>
      </c>
      <c r="B108" s="141">
        <v>0.37</v>
      </c>
      <c r="C108" s="135">
        <v>3.3500254119999999</v>
      </c>
      <c r="D108" s="135"/>
      <c r="E108" s="135">
        <v>3.3500254119999999</v>
      </c>
      <c r="F108" s="135" t="e">
        <v>#REF!</v>
      </c>
      <c r="G108" s="135" t="e">
        <v>#REF!</v>
      </c>
      <c r="H108" s="135" t="e">
        <v>#REF!</v>
      </c>
      <c r="I108" s="135" t="e">
        <v>#REF!</v>
      </c>
      <c r="J108" s="135" t="e">
        <v>#REF!</v>
      </c>
      <c r="K108" s="135" t="e">
        <v>#REF!</v>
      </c>
      <c r="L108" s="135" t="e">
        <v>#REF!</v>
      </c>
      <c r="M108" s="135" t="e">
        <v>#REF!</v>
      </c>
      <c r="N108" s="135" t="e">
        <v>#REF!</v>
      </c>
      <c r="O108" s="307"/>
      <c r="P108"/>
      <c r="Q108"/>
      <c r="R108"/>
      <c r="S108"/>
      <c r="T108"/>
      <c r="U108"/>
    </row>
    <row r="109" spans="1:73" ht="12.75">
      <c r="A109" s="136" t="s">
        <v>185</v>
      </c>
      <c r="B109" s="141">
        <v>0.2</v>
      </c>
      <c r="C109" s="135">
        <v>3.5926153850000002</v>
      </c>
      <c r="D109" s="135"/>
      <c r="E109" s="135">
        <v>3.5926153850000002</v>
      </c>
      <c r="F109" s="135"/>
      <c r="G109" s="135"/>
      <c r="H109" s="135"/>
      <c r="I109" s="135"/>
      <c r="J109" s="135"/>
      <c r="K109" s="135"/>
      <c r="L109" s="135"/>
      <c r="M109" s="135"/>
      <c r="N109" s="135"/>
      <c r="O109" s="307"/>
      <c r="P109"/>
      <c r="Q109"/>
      <c r="R109"/>
      <c r="S109"/>
      <c r="T109"/>
      <c r="U109"/>
    </row>
    <row r="110" spans="1:73" ht="12.75">
      <c r="A110" s="136" t="s">
        <v>256</v>
      </c>
      <c r="B110" s="141">
        <v>0.6</v>
      </c>
      <c r="C110" s="135">
        <v>7.9076902469999997</v>
      </c>
      <c r="D110" s="135"/>
      <c r="E110" s="135">
        <v>7.9076902469999997</v>
      </c>
      <c r="F110" s="135"/>
      <c r="G110" s="135"/>
      <c r="H110" s="135"/>
      <c r="I110" s="135"/>
      <c r="J110" s="135"/>
      <c r="K110" s="135"/>
      <c r="L110" s="135"/>
      <c r="M110" s="135"/>
      <c r="N110" s="135"/>
      <c r="O110" s="307"/>
      <c r="P110"/>
      <c r="Q110"/>
      <c r="R110"/>
      <c r="S110"/>
      <c r="T110"/>
      <c r="U110"/>
    </row>
    <row r="111" spans="1:73" s="312" customFormat="1" ht="12.75">
      <c r="A111" s="143" t="s">
        <v>250</v>
      </c>
      <c r="B111" s="311"/>
      <c r="C111" s="138">
        <f>SUM(C88:C110)</f>
        <v>349.16666947099998</v>
      </c>
      <c r="D111" s="138">
        <f>SUM(D88:D110)</f>
        <v>65.671109889999997</v>
      </c>
      <c r="E111" s="138">
        <f>SUM(E88:E110)</f>
        <v>414.83777936099989</v>
      </c>
      <c r="F111" s="138" t="e">
        <v>#REF!</v>
      </c>
      <c r="G111" s="138" t="e">
        <v>#REF!</v>
      </c>
      <c r="H111" s="138" t="e">
        <v>#REF!</v>
      </c>
      <c r="I111" s="138" t="e">
        <v>#REF!</v>
      </c>
      <c r="J111" s="138" t="e">
        <v>#REF!</v>
      </c>
      <c r="K111" s="138" t="e">
        <v>#REF!</v>
      </c>
      <c r="L111" s="138" t="e">
        <v>#REF!</v>
      </c>
      <c r="M111" s="138" t="e">
        <v>#REF!</v>
      </c>
      <c r="N111" s="138" t="e">
        <v>#REF!</v>
      </c>
      <c r="O111" s="307"/>
      <c r="P111"/>
      <c r="Q111"/>
      <c r="R111"/>
      <c r="S111"/>
      <c r="T111"/>
      <c r="U111"/>
      <c r="V111" s="156"/>
      <c r="W111" s="156"/>
      <c r="X111" s="156"/>
      <c r="Y111" s="156"/>
      <c r="Z111" s="156"/>
      <c r="AA111" s="156"/>
      <c r="AB111" s="156"/>
      <c r="AC111" s="156"/>
      <c r="AD111" s="156"/>
      <c r="AE111" s="156"/>
      <c r="AF111" s="156"/>
      <c r="AG111" s="156"/>
      <c r="AH111" s="156"/>
      <c r="AI111" s="156"/>
      <c r="AJ111" s="156"/>
      <c r="AK111" s="156"/>
      <c r="AL111" s="156"/>
      <c r="AM111" s="156"/>
      <c r="AN111" s="156"/>
      <c r="AO111" s="156"/>
      <c r="AP111" s="156"/>
      <c r="AQ111" s="156"/>
      <c r="AR111" s="156"/>
      <c r="AS111" s="156"/>
      <c r="AT111" s="156"/>
      <c r="AU111" s="156"/>
      <c r="AV111" s="156"/>
      <c r="AW111" s="156"/>
      <c r="AX111" s="156"/>
      <c r="AY111" s="156"/>
      <c r="AZ111" s="156"/>
      <c r="BA111" s="156"/>
      <c r="BB111" s="156"/>
      <c r="BC111" s="156"/>
      <c r="BD111" s="156"/>
      <c r="BE111" s="156"/>
      <c r="BF111" s="156"/>
      <c r="BG111" s="156"/>
      <c r="BH111" s="156"/>
      <c r="BI111" s="156"/>
      <c r="BJ111" s="156"/>
      <c r="BK111" s="156"/>
      <c r="BL111" s="156"/>
      <c r="BM111" s="156"/>
      <c r="BN111" s="156"/>
      <c r="BO111" s="156"/>
      <c r="BP111" s="156"/>
      <c r="BQ111" s="156"/>
      <c r="BR111" s="156"/>
      <c r="BS111" s="156"/>
      <c r="BT111" s="156"/>
      <c r="BU111" s="156"/>
    </row>
    <row r="112" spans="1:73" s="312" customFormat="1" ht="12.75">
      <c r="A112" s="143" t="s">
        <v>251</v>
      </c>
      <c r="B112" s="311"/>
      <c r="C112" s="138">
        <f>+C81+C111</f>
        <v>403.56006255599999</v>
      </c>
      <c r="D112" s="138">
        <f>+D81+D111</f>
        <v>98.056720367999986</v>
      </c>
      <c r="E112" s="138">
        <f>+E81+E111</f>
        <v>501.61678292399989</v>
      </c>
      <c r="F112" s="138" t="e">
        <v>#REF!</v>
      </c>
      <c r="G112" s="138" t="e">
        <v>#REF!</v>
      </c>
      <c r="H112" s="138" t="e">
        <v>#REF!</v>
      </c>
      <c r="I112" s="138" t="e">
        <v>#REF!</v>
      </c>
      <c r="J112" s="138" t="e">
        <v>#REF!</v>
      </c>
      <c r="K112" s="138" t="e">
        <v>#REF!</v>
      </c>
      <c r="L112" s="138" t="e">
        <v>#REF!</v>
      </c>
      <c r="M112" s="138" t="e">
        <v>#REF!</v>
      </c>
      <c r="N112" s="138" t="e">
        <v>#REF!</v>
      </c>
      <c r="O112" s="307"/>
      <c r="P112"/>
      <c r="Q112"/>
      <c r="R112"/>
      <c r="S112"/>
      <c r="T112"/>
      <c r="U112"/>
      <c r="V112" s="156"/>
      <c r="W112" s="156"/>
      <c r="X112" s="156"/>
      <c r="Y112" s="156"/>
      <c r="Z112" s="156"/>
      <c r="AA112" s="156"/>
      <c r="AB112" s="156"/>
      <c r="AC112" s="156"/>
      <c r="AD112" s="156"/>
      <c r="AE112" s="156"/>
      <c r="AF112" s="156"/>
      <c r="AG112" s="156"/>
      <c r="AH112" s="156"/>
      <c r="AI112" s="156"/>
      <c r="AJ112" s="156"/>
      <c r="AK112" s="156"/>
      <c r="AL112" s="156"/>
      <c r="AM112" s="156"/>
      <c r="AN112" s="156"/>
      <c r="AO112" s="156"/>
      <c r="AP112" s="156"/>
      <c r="AQ112" s="156"/>
      <c r="AR112" s="156"/>
      <c r="AS112" s="156"/>
      <c r="AT112" s="156"/>
      <c r="AU112" s="156"/>
      <c r="AV112" s="156"/>
      <c r="AW112" s="156"/>
      <c r="AX112" s="156"/>
      <c r="AY112" s="156"/>
      <c r="AZ112" s="156"/>
      <c r="BA112" s="156"/>
      <c r="BB112" s="156"/>
      <c r="BC112" s="156"/>
      <c r="BD112" s="156"/>
      <c r="BE112" s="156"/>
      <c r="BF112" s="156"/>
      <c r="BG112" s="156"/>
      <c r="BH112" s="156"/>
      <c r="BI112" s="156"/>
      <c r="BJ112" s="156"/>
      <c r="BK112" s="156"/>
      <c r="BL112" s="156"/>
      <c r="BM112" s="156"/>
      <c r="BN112" s="156"/>
      <c r="BO112" s="156"/>
      <c r="BP112" s="156"/>
      <c r="BQ112" s="156"/>
      <c r="BR112" s="156"/>
      <c r="BS112" s="156"/>
      <c r="BT112" s="156"/>
      <c r="BU112" s="156"/>
    </row>
    <row r="113" spans="1:21" ht="12.75">
      <c r="A113" s="136" t="s">
        <v>102</v>
      </c>
      <c r="B113" s="141"/>
      <c r="C113" s="135"/>
      <c r="D113" s="135"/>
      <c r="E113" s="135"/>
      <c r="F113" s="135" t="e">
        <v>#REF!</v>
      </c>
      <c r="G113" s="135" t="e">
        <v>#REF!</v>
      </c>
      <c r="H113" s="135" t="e">
        <v>#REF!</v>
      </c>
      <c r="I113" s="135" t="e">
        <v>#REF!</v>
      </c>
      <c r="J113" s="135" t="e">
        <v>#REF!</v>
      </c>
      <c r="K113" s="135" t="e">
        <v>#REF!</v>
      </c>
      <c r="L113" s="135" t="e">
        <v>#REF!</v>
      </c>
      <c r="M113" s="135" t="e">
        <v>#REF!</v>
      </c>
      <c r="N113" s="135" t="e">
        <v>#REF!</v>
      </c>
      <c r="O113" s="125"/>
      <c r="P113"/>
      <c r="Q113"/>
      <c r="R113"/>
      <c r="S113"/>
      <c r="T113"/>
      <c r="U113"/>
    </row>
    <row r="114" spans="1:21" ht="12.75">
      <c r="A114" s="136"/>
      <c r="B114" s="141"/>
      <c r="C114" s="135"/>
      <c r="D114" s="135"/>
      <c r="E114" s="135"/>
      <c r="F114" s="289" t="e">
        <v>#REF!</v>
      </c>
      <c r="G114" s="289" t="e">
        <v>#REF!</v>
      </c>
      <c r="H114" s="289" t="e">
        <v>#REF!</v>
      </c>
      <c r="I114" s="289" t="e">
        <v>#REF!</v>
      </c>
      <c r="J114" s="289" t="e">
        <v>#REF!</v>
      </c>
      <c r="K114" s="289" t="e">
        <v>#REF!</v>
      </c>
      <c r="L114" s="289" t="e">
        <v>#REF!</v>
      </c>
      <c r="M114" s="289" t="e">
        <v>#REF!</v>
      </c>
      <c r="N114" s="289" t="e">
        <v>#REF!</v>
      </c>
      <c r="O114" s="125"/>
      <c r="P114"/>
      <c r="Q114"/>
      <c r="R114"/>
      <c r="S114"/>
      <c r="T114"/>
      <c r="U114"/>
    </row>
    <row r="115" spans="1:21" ht="12.75">
      <c r="C115" s="321"/>
      <c r="D115" s="321"/>
      <c r="E115" s="321"/>
      <c r="F115" s="242"/>
      <c r="G115" s="242"/>
      <c r="H115" s="242"/>
      <c r="I115" s="242"/>
      <c r="J115" s="242"/>
      <c r="K115" s="242"/>
      <c r="L115" s="242"/>
      <c r="M115" s="242"/>
      <c r="N115" s="313"/>
      <c r="P115"/>
      <c r="Q115"/>
      <c r="R115"/>
      <c r="S115"/>
      <c r="T115"/>
      <c r="U115"/>
    </row>
    <row r="116" spans="1:21" ht="12.75">
      <c r="C116" s="321"/>
      <c r="D116" s="321"/>
      <c r="E116" s="321"/>
      <c r="F116" s="243"/>
      <c r="G116" s="243"/>
      <c r="H116" s="243"/>
      <c r="I116" s="243"/>
      <c r="J116" s="243"/>
      <c r="K116" s="243"/>
      <c r="L116" s="243"/>
      <c r="M116" s="243"/>
      <c r="N116" s="314"/>
      <c r="P116"/>
      <c r="Q116"/>
      <c r="R116"/>
      <c r="S116"/>
      <c r="T116"/>
      <c r="U116"/>
    </row>
    <row r="117" spans="1:21" ht="12.75">
      <c r="C117" s="321"/>
      <c r="D117" s="321"/>
      <c r="E117" s="321"/>
      <c r="F117" s="243" t="e">
        <v>#REF!</v>
      </c>
      <c r="G117" s="243" t="e">
        <v>#REF!</v>
      </c>
      <c r="H117" s="243" t="e">
        <v>#REF!</v>
      </c>
      <c r="I117" s="243" t="e">
        <v>#REF!</v>
      </c>
      <c r="J117" s="243" t="e">
        <v>#REF!</v>
      </c>
      <c r="K117" s="243" t="e">
        <v>#REF!</v>
      </c>
      <c r="L117" s="243" t="e">
        <v>#REF!</v>
      </c>
      <c r="M117" s="243" t="e">
        <v>#REF!</v>
      </c>
      <c r="N117" s="314" t="e">
        <v>#REF!</v>
      </c>
      <c r="P117"/>
      <c r="Q117"/>
      <c r="R117"/>
      <c r="S117"/>
      <c r="T117"/>
      <c r="U117"/>
    </row>
    <row r="118" spans="1:21">
      <c r="F118" s="243" t="e">
        <v>#REF!</v>
      </c>
      <c r="G118" s="243" t="e">
        <v>#REF!</v>
      </c>
      <c r="H118" s="243" t="e">
        <v>#REF!</v>
      </c>
      <c r="I118" s="243" t="e">
        <v>#REF!</v>
      </c>
      <c r="J118" s="243" t="e">
        <v>#REF!</v>
      </c>
      <c r="K118" s="243" t="e">
        <v>#REF!</v>
      </c>
      <c r="L118" s="243" t="e">
        <v>#REF!</v>
      </c>
      <c r="M118" s="243" t="e">
        <v>#REF!</v>
      </c>
      <c r="N118" s="314" t="e">
        <v>#REF!</v>
      </c>
    </row>
    <row r="119" spans="1:21">
      <c r="F119" s="243" t="e">
        <v>#REF!</v>
      </c>
      <c r="G119" s="243" t="e">
        <v>#REF!</v>
      </c>
      <c r="H119" s="243" t="e">
        <v>#REF!</v>
      </c>
      <c r="I119" s="243" t="e">
        <v>#REF!</v>
      </c>
      <c r="J119" s="243" t="e">
        <v>#REF!</v>
      </c>
      <c r="K119" s="243" t="e">
        <v>#REF!</v>
      </c>
      <c r="L119" s="243" t="e">
        <v>#REF!</v>
      </c>
      <c r="M119" s="243" t="e">
        <v>#REF!</v>
      </c>
      <c r="N119" s="314" t="e">
        <v>#REF!</v>
      </c>
    </row>
    <row r="120" spans="1:21">
      <c r="F120" s="315" t="e">
        <v>#REF!</v>
      </c>
      <c r="G120" s="315" t="e">
        <v>#REF!</v>
      </c>
      <c r="H120" s="315" t="e">
        <v>#REF!</v>
      </c>
      <c r="I120" s="315" t="e">
        <v>#REF!</v>
      </c>
      <c r="J120" s="315" t="e">
        <v>#REF!</v>
      </c>
      <c r="K120" s="315" t="e">
        <v>#REF!</v>
      </c>
      <c r="L120" s="315" t="e">
        <v>#REF!</v>
      </c>
      <c r="M120" s="315" t="e">
        <v>#REF!</v>
      </c>
      <c r="N120" s="316" t="e">
        <v>#REF!</v>
      </c>
    </row>
    <row r="121" spans="1:21">
      <c r="F121" s="317" t="e">
        <v>#REF!</v>
      </c>
      <c r="G121" s="317" t="e">
        <v>#REF!</v>
      </c>
      <c r="H121" s="317" t="e">
        <v>#REF!</v>
      </c>
      <c r="I121" s="317" t="e">
        <v>#REF!</v>
      </c>
      <c r="J121" s="317" t="e">
        <v>#REF!</v>
      </c>
      <c r="K121" s="317" t="e">
        <v>#REF!</v>
      </c>
      <c r="L121" s="317" t="e">
        <v>#REF!</v>
      </c>
      <c r="M121" s="317" t="e">
        <v>#REF!</v>
      </c>
      <c r="N121" s="318" t="e">
        <v>#REF!</v>
      </c>
    </row>
    <row r="122" spans="1:21" ht="12" thickBot="1">
      <c r="F122" s="319" t="e">
        <v>#REF!</v>
      </c>
      <c r="G122" s="319" t="e">
        <v>#REF!</v>
      </c>
      <c r="H122" s="319" t="e">
        <v>#REF!</v>
      </c>
      <c r="I122" s="319" t="e">
        <v>#REF!</v>
      </c>
      <c r="J122" s="319" t="e">
        <v>#REF!</v>
      </c>
      <c r="K122" s="319" t="e">
        <v>#REF!</v>
      </c>
      <c r="L122" s="319" t="e">
        <v>#REF!</v>
      </c>
      <c r="M122" s="319" t="e">
        <v>#REF!</v>
      </c>
      <c r="N122" s="320" t="e">
        <v>#REF!</v>
      </c>
    </row>
  </sheetData>
  <phoneticPr fontId="13" type="noConversion"/>
  <pageMargins left="0.75" right="0.75" top="1" bottom="1" header="0.5" footer="0.5"/>
  <pageSetup orientation="portrait" r:id="rId1"/>
  <headerFooter alignWithMargins="0">
    <oddHeader>&amp;LClassification: Confidential&amp;CStatus: Draft&amp;RExpiry Date: 2008-09-26</oddHead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20"/>
  <sheetViews>
    <sheetView workbookViewId="0">
      <selection activeCell="P38" sqref="P38"/>
    </sheetView>
  </sheetViews>
  <sheetFormatPr defaultColWidth="9.140625" defaultRowHeight="11.25"/>
  <cols>
    <col min="1" max="1" width="18.140625" style="156" customWidth="1"/>
    <col min="2" max="2" width="13.5703125" style="156" customWidth="1"/>
    <col min="3" max="5" width="9.140625" style="156"/>
    <col min="6" max="14" width="0" style="156" hidden="1" customWidth="1"/>
    <col min="15" max="15" width="37.42578125" style="156" customWidth="1"/>
    <col min="16" max="16" width="50.42578125" style="156" customWidth="1"/>
    <col min="17" max="16384" width="9.140625" style="156"/>
  </cols>
  <sheetData>
    <row r="1" spans="1:5" ht="18">
      <c r="B1" s="282" t="s">
        <v>234</v>
      </c>
    </row>
    <row r="3" spans="1:5">
      <c r="A3" s="283" t="s">
        <v>177</v>
      </c>
      <c r="B3" s="284" t="s">
        <v>178</v>
      </c>
      <c r="C3" s="283" t="s">
        <v>30</v>
      </c>
      <c r="D3" s="283"/>
      <c r="E3" s="283"/>
    </row>
    <row r="4" spans="1:5">
      <c r="A4" s="283" t="s">
        <v>165</v>
      </c>
      <c r="B4" s="283"/>
      <c r="C4" s="284" t="s">
        <v>166</v>
      </c>
      <c r="D4" s="284" t="s">
        <v>0</v>
      </c>
      <c r="E4" s="284" t="s">
        <v>1</v>
      </c>
    </row>
    <row r="5" spans="1:5">
      <c r="A5" s="160" t="s">
        <v>173</v>
      </c>
      <c r="B5" s="127">
        <v>0.85</v>
      </c>
      <c r="C5" s="135">
        <v>5.8739323790000002</v>
      </c>
      <c r="D5" s="135">
        <v>8.9821418780000002</v>
      </c>
      <c r="E5" s="135">
        <v>14.856074257</v>
      </c>
    </row>
    <row r="6" spans="1:5">
      <c r="A6" s="136" t="s">
        <v>21</v>
      </c>
      <c r="B6" s="127">
        <v>0.32700000000000001</v>
      </c>
      <c r="C6" s="135">
        <v>6.9741649089999997</v>
      </c>
      <c r="D6" s="135">
        <v>0.62663894399999998</v>
      </c>
      <c r="E6" s="135">
        <v>7.6008038529999995</v>
      </c>
    </row>
    <row r="7" spans="1:5">
      <c r="A7" s="136" t="s">
        <v>74</v>
      </c>
      <c r="B7" s="127">
        <v>0.45</v>
      </c>
      <c r="C7" s="135">
        <v>22.854194444000001</v>
      </c>
      <c r="D7" s="135">
        <v>4.825025589</v>
      </c>
      <c r="E7" s="135">
        <v>27.679220033</v>
      </c>
    </row>
    <row r="8" spans="1:5">
      <c r="A8" s="136" t="s">
        <v>4</v>
      </c>
      <c r="B8" s="127">
        <v>0.65129999999999999</v>
      </c>
      <c r="C8" s="135">
        <v>2.3363211810000002</v>
      </c>
      <c r="D8" s="135">
        <v>0</v>
      </c>
      <c r="E8" s="135">
        <v>2.3363211810000002</v>
      </c>
    </row>
    <row r="9" spans="1:5">
      <c r="A9" s="136" t="s">
        <v>11</v>
      </c>
      <c r="B9" s="127">
        <v>0.58899999999999997</v>
      </c>
      <c r="C9" s="135">
        <v>1.914739974</v>
      </c>
      <c r="D9" s="135">
        <v>0</v>
      </c>
      <c r="E9" s="135">
        <v>1.914739974</v>
      </c>
    </row>
    <row r="10" spans="1:5">
      <c r="A10" s="136" t="s">
        <v>71</v>
      </c>
      <c r="B10" s="162">
        <v>0.36660500000000001</v>
      </c>
      <c r="C10" s="135">
        <v>57.163022222000002</v>
      </c>
      <c r="D10" s="135">
        <v>5.6700000000000003E-7</v>
      </c>
      <c r="E10" s="135">
        <v>57.163022789000003</v>
      </c>
    </row>
    <row r="11" spans="1:5">
      <c r="A11" s="136" t="s">
        <v>3</v>
      </c>
      <c r="B11" s="127">
        <v>0.7</v>
      </c>
      <c r="C11" s="135">
        <v>58.255661371999999</v>
      </c>
      <c r="D11" s="135">
        <v>25.324818744000002</v>
      </c>
      <c r="E11" s="135">
        <v>83.580480116000004</v>
      </c>
    </row>
    <row r="12" spans="1:5">
      <c r="A12" s="136" t="s">
        <v>15</v>
      </c>
      <c r="B12" s="163" t="s">
        <v>107</v>
      </c>
      <c r="C12" s="135">
        <v>14.424261022</v>
      </c>
      <c r="D12" s="135">
        <v>1.6908692780000001</v>
      </c>
      <c r="E12" s="135">
        <v>16.115130300000001</v>
      </c>
    </row>
    <row r="13" spans="1:5">
      <c r="A13" s="136" t="s">
        <v>24</v>
      </c>
      <c r="B13" s="163" t="s">
        <v>85</v>
      </c>
      <c r="C13" s="135">
        <v>0.13737491499999999</v>
      </c>
      <c r="D13" s="135">
        <v>0.77789911099999998</v>
      </c>
      <c r="E13" s="135">
        <v>0.91527402599999996</v>
      </c>
    </row>
    <row r="14" spans="1:5">
      <c r="A14" s="136" t="s">
        <v>12</v>
      </c>
      <c r="B14" s="127">
        <v>0.1988</v>
      </c>
      <c r="C14" s="135">
        <v>0.32765011900000002</v>
      </c>
      <c r="D14" s="135">
        <v>2.1932252330000002</v>
      </c>
      <c r="E14" s="135">
        <v>2.520875352</v>
      </c>
    </row>
    <row r="15" spans="1:5">
      <c r="A15" s="136" t="s">
        <v>17</v>
      </c>
      <c r="B15" s="127">
        <v>0.55300000000000005</v>
      </c>
      <c r="C15" s="135">
        <v>15.450921181</v>
      </c>
      <c r="D15" s="135">
        <v>18.111010356000001</v>
      </c>
      <c r="E15" s="135">
        <v>33.561931537</v>
      </c>
    </row>
    <row r="16" spans="1:5">
      <c r="A16" s="136" t="s">
        <v>13</v>
      </c>
      <c r="B16" s="127">
        <v>0.58550000000000002</v>
      </c>
      <c r="C16" s="135">
        <v>33.486622222000001</v>
      </c>
      <c r="D16" s="135">
        <v>73.813200522000002</v>
      </c>
      <c r="E16" s="135">
        <v>107.29982274400001</v>
      </c>
    </row>
    <row r="17" spans="1:5">
      <c r="A17" s="136" t="s">
        <v>16</v>
      </c>
      <c r="B17" s="127">
        <v>0.43969999999999998</v>
      </c>
      <c r="C17" s="135">
        <v>9.7195057289999998</v>
      </c>
      <c r="D17" s="135">
        <v>12.7282618</v>
      </c>
      <c r="E17" s="135">
        <v>22.447767529</v>
      </c>
    </row>
    <row r="18" spans="1:5">
      <c r="A18" s="136" t="s">
        <v>218</v>
      </c>
      <c r="B18" s="127">
        <v>0.64</v>
      </c>
      <c r="C18" s="135">
        <v>8.5769444440000004</v>
      </c>
      <c r="D18" s="135">
        <v>0</v>
      </c>
      <c r="E18" s="135">
        <v>8.5769444440000004</v>
      </c>
    </row>
    <row r="19" spans="1:5">
      <c r="A19" s="136" t="s">
        <v>77</v>
      </c>
      <c r="B19" s="127">
        <v>0.2</v>
      </c>
      <c r="C19" s="135">
        <v>7.3075787759999997</v>
      </c>
      <c r="D19" s="135">
        <v>7.5216708329999999</v>
      </c>
      <c r="E19" s="135">
        <v>14.829249609</v>
      </c>
    </row>
    <row r="20" spans="1:5">
      <c r="A20" s="136" t="s">
        <v>90</v>
      </c>
      <c r="B20" s="163" t="s">
        <v>87</v>
      </c>
      <c r="C20" s="135">
        <v>17.312070029000001</v>
      </c>
      <c r="D20" s="135">
        <v>2.0323792219999999</v>
      </c>
      <c r="E20" s="135">
        <v>19.344449251</v>
      </c>
    </row>
    <row r="21" spans="1:5">
      <c r="A21" s="136" t="s">
        <v>20</v>
      </c>
      <c r="B21" s="163" t="s">
        <v>92</v>
      </c>
      <c r="C21" s="135">
        <v>67.451469900999996</v>
      </c>
      <c r="D21" s="135">
        <v>25.964964634000001</v>
      </c>
      <c r="E21" s="135">
        <v>93.416434534999993</v>
      </c>
    </row>
    <row r="22" spans="1:5">
      <c r="A22" s="136" t="s">
        <v>9</v>
      </c>
      <c r="B22" s="163" t="s">
        <v>89</v>
      </c>
      <c r="C22" s="135">
        <v>25.112170183</v>
      </c>
      <c r="D22" s="135">
        <v>81.497875733000001</v>
      </c>
      <c r="E22" s="135">
        <v>106.610045916</v>
      </c>
    </row>
    <row r="23" spans="1:5">
      <c r="A23" s="136" t="s">
        <v>5</v>
      </c>
      <c r="B23" s="163">
        <v>0.31316899999999998</v>
      </c>
      <c r="C23" s="135">
        <v>35.916894782</v>
      </c>
      <c r="D23" s="135">
        <v>0.29328159999999998</v>
      </c>
      <c r="E23" s="135">
        <v>36.210176382</v>
      </c>
    </row>
    <row r="24" spans="1:5">
      <c r="A24" s="136" t="s">
        <v>52</v>
      </c>
      <c r="B24" s="127">
        <v>0.33529999999999999</v>
      </c>
      <c r="C24" s="135">
        <v>7.2308822270000004</v>
      </c>
      <c r="D24" s="135">
        <v>26.997761467</v>
      </c>
      <c r="E24" s="135">
        <v>34.228643693999999</v>
      </c>
    </row>
    <row r="25" spans="1:5">
      <c r="A25" s="136" t="s">
        <v>2</v>
      </c>
      <c r="B25" s="163" t="s">
        <v>91</v>
      </c>
      <c r="C25" s="135">
        <v>36.401015524999998</v>
      </c>
      <c r="D25" s="135">
        <v>10.850318367</v>
      </c>
      <c r="E25" s="135">
        <v>47.251333891999998</v>
      </c>
    </row>
    <row r="26" spans="1:5">
      <c r="A26" s="136" t="s">
        <v>93</v>
      </c>
      <c r="B26" s="127">
        <v>0.41499999999999998</v>
      </c>
      <c r="C26" s="135">
        <v>6.1291891490000001</v>
      </c>
      <c r="D26" s="135">
        <v>2.7925671109999999</v>
      </c>
      <c r="E26" s="135">
        <v>8.9217562600000004</v>
      </c>
    </row>
    <row r="27" spans="1:5">
      <c r="A27" s="136" t="s">
        <v>73</v>
      </c>
      <c r="B27" s="127">
        <v>0.30580000000000002</v>
      </c>
      <c r="C27" s="135">
        <v>7.4079312499999999</v>
      </c>
      <c r="D27" s="135">
        <v>202.435531567</v>
      </c>
      <c r="E27" s="135">
        <v>209.84346281699999</v>
      </c>
    </row>
    <row r="28" spans="1:5">
      <c r="A28" s="136" t="s">
        <v>72</v>
      </c>
      <c r="B28" s="127">
        <v>0.30580000000000002</v>
      </c>
      <c r="C28" s="135">
        <v>36.204288888999997</v>
      </c>
      <c r="D28" s="135">
        <v>0</v>
      </c>
      <c r="E28" s="135">
        <v>36.204288888999997</v>
      </c>
    </row>
    <row r="29" spans="1:5">
      <c r="A29" s="136" t="s">
        <v>179</v>
      </c>
      <c r="B29" s="127">
        <v>0.58840000000000003</v>
      </c>
      <c r="C29" s="135">
        <v>56.286859656000004</v>
      </c>
      <c r="D29" s="135">
        <v>0</v>
      </c>
      <c r="E29" s="135">
        <v>56.286859656000004</v>
      </c>
    </row>
    <row r="30" spans="1:5">
      <c r="A30" s="136" t="s">
        <v>75</v>
      </c>
      <c r="B30" s="127">
        <v>0.28849999999999998</v>
      </c>
      <c r="C30" s="135">
        <v>2.6878556000000001E-2</v>
      </c>
      <c r="D30" s="135">
        <v>0</v>
      </c>
      <c r="E30" s="135">
        <v>2.6878556000000001E-2</v>
      </c>
    </row>
    <row r="31" spans="1:5">
      <c r="A31" s="136" t="s">
        <v>225</v>
      </c>
      <c r="B31" s="163" t="s">
        <v>235</v>
      </c>
      <c r="C31" s="135">
        <v>7.2754419229999998</v>
      </c>
      <c r="D31" s="135">
        <v>10.117301877000001</v>
      </c>
      <c r="E31" s="135">
        <v>17.392743800000002</v>
      </c>
    </row>
    <row r="32" spans="1:5">
      <c r="A32" s="136" t="s">
        <v>10</v>
      </c>
      <c r="B32" s="127">
        <v>0.18</v>
      </c>
      <c r="C32" s="135">
        <v>2.146247743</v>
      </c>
      <c r="D32" s="135">
        <v>0</v>
      </c>
      <c r="E32" s="135">
        <v>2.146247743</v>
      </c>
    </row>
    <row r="33" spans="1:5">
      <c r="A33" s="136" t="s">
        <v>6</v>
      </c>
      <c r="B33" s="163">
        <v>0.41499999999999998</v>
      </c>
      <c r="C33" s="135">
        <v>17.285145377999999</v>
      </c>
      <c r="D33" s="135">
        <v>2.5011592999999999</v>
      </c>
      <c r="E33" s="135">
        <v>19.786304678</v>
      </c>
    </row>
    <row r="34" spans="1:5">
      <c r="A34" s="160" t="s">
        <v>174</v>
      </c>
      <c r="B34" s="163">
        <v>0.28849999999999998</v>
      </c>
      <c r="C34" s="135">
        <v>8.3214000000000006</v>
      </c>
      <c r="D34" s="135">
        <v>0</v>
      </c>
      <c r="E34" s="135">
        <v>8.3214000000000006</v>
      </c>
    </row>
    <row r="35" spans="1:5">
      <c r="A35" s="136" t="s">
        <v>7</v>
      </c>
      <c r="B35" s="163">
        <v>0.53200000000000003</v>
      </c>
      <c r="C35" s="135">
        <v>16.787284461000002</v>
      </c>
      <c r="D35" s="135">
        <v>11.995147621999999</v>
      </c>
      <c r="E35" s="135">
        <v>28.782432083000003</v>
      </c>
    </row>
    <row r="36" spans="1:5">
      <c r="A36" s="136" t="s">
        <v>76</v>
      </c>
      <c r="B36" s="163">
        <v>0.59599999999999997</v>
      </c>
      <c r="C36" s="135">
        <v>11.872255006000001</v>
      </c>
      <c r="D36" s="135">
        <v>1.0050231890000001</v>
      </c>
      <c r="E36" s="135">
        <v>12.877278195000002</v>
      </c>
    </row>
    <row r="37" spans="1:5">
      <c r="A37" s="136" t="s">
        <v>14</v>
      </c>
      <c r="B37" s="163">
        <v>0.34570000000000001</v>
      </c>
      <c r="C37" s="135">
        <v>54.440890972000005</v>
      </c>
      <c r="D37" s="135">
        <v>70.709616122</v>
      </c>
      <c r="E37" s="135">
        <v>125.15050709400001</v>
      </c>
    </row>
    <row r="38" spans="1:5">
      <c r="A38" s="160" t="s">
        <v>175</v>
      </c>
      <c r="B38" s="163">
        <v>0.45750000000000002</v>
      </c>
      <c r="C38" s="135">
        <v>2.2447277999999997</v>
      </c>
      <c r="D38" s="135">
        <v>2.4415829439999999</v>
      </c>
      <c r="E38" s="135">
        <v>4.686310744</v>
      </c>
    </row>
    <row r="39" spans="1:5">
      <c r="A39" s="285" t="s">
        <v>180</v>
      </c>
      <c r="B39" s="286"/>
      <c r="C39" s="138">
        <v>660.65593831900014</v>
      </c>
      <c r="D39" s="138">
        <v>608.22927361000006</v>
      </c>
      <c r="E39" s="138">
        <v>1268.8852119289998</v>
      </c>
    </row>
    <row r="40" spans="1:5">
      <c r="A40" s="287"/>
      <c r="B40" s="288"/>
      <c r="C40" s="289"/>
      <c r="D40" s="289"/>
      <c r="E40" s="289"/>
    </row>
    <row r="41" spans="1:5">
      <c r="A41" s="20"/>
      <c r="B41" s="20"/>
      <c r="C41" s="20"/>
      <c r="D41" s="20"/>
      <c r="E41" s="289"/>
    </row>
    <row r="42" spans="1:5">
      <c r="A42" s="20" t="s">
        <v>236</v>
      </c>
      <c r="B42" s="20"/>
      <c r="C42" s="20"/>
      <c r="D42" s="20"/>
      <c r="E42" s="289"/>
    </row>
    <row r="43" spans="1:5">
      <c r="A43" s="168" t="s">
        <v>237</v>
      </c>
      <c r="B43" s="20"/>
      <c r="C43" s="20"/>
      <c r="D43" s="20"/>
      <c r="E43" s="289"/>
    </row>
    <row r="44" spans="1:5">
      <c r="A44" s="169" t="s">
        <v>88</v>
      </c>
      <c r="B44" s="125"/>
      <c r="C44" s="125"/>
      <c r="D44" s="125"/>
      <c r="E44" s="125"/>
    </row>
    <row r="45" spans="1:5">
      <c r="A45" s="168" t="s">
        <v>238</v>
      </c>
      <c r="B45" s="20"/>
      <c r="C45" s="20"/>
      <c r="D45" s="20"/>
      <c r="E45" s="289"/>
    </row>
    <row r="46" spans="1:5">
      <c r="A46" s="168" t="s">
        <v>239</v>
      </c>
      <c r="B46" s="20"/>
      <c r="C46" s="20"/>
      <c r="D46" s="20"/>
      <c r="E46" s="289"/>
    </row>
    <row r="47" spans="1:5">
      <c r="A47" s="168" t="s">
        <v>99</v>
      </c>
      <c r="B47" s="288"/>
      <c r="C47" s="289"/>
      <c r="D47" s="289"/>
      <c r="E47" s="289"/>
    </row>
    <row r="48" spans="1:5">
      <c r="A48" s="168" t="s">
        <v>240</v>
      </c>
      <c r="B48" s="288"/>
      <c r="C48" s="289"/>
      <c r="D48" s="289"/>
      <c r="E48" s="289"/>
    </row>
    <row r="49" spans="1:5">
      <c r="A49" s="290"/>
      <c r="B49" s="290"/>
      <c r="C49" s="291"/>
      <c r="D49" s="291"/>
      <c r="E49" s="290"/>
    </row>
    <row r="50" spans="1:5">
      <c r="A50" s="283" t="s">
        <v>169</v>
      </c>
      <c r="B50" s="284" t="s">
        <v>178</v>
      </c>
      <c r="C50" s="292" t="s">
        <v>30</v>
      </c>
      <c r="D50" s="292"/>
      <c r="E50" s="283"/>
    </row>
    <row r="51" spans="1:5">
      <c r="A51" s="283" t="s">
        <v>165</v>
      </c>
      <c r="B51" s="283"/>
      <c r="C51" s="284" t="s">
        <v>166</v>
      </c>
      <c r="D51" s="284" t="s">
        <v>0</v>
      </c>
      <c r="E51" s="284" t="s">
        <v>1</v>
      </c>
    </row>
    <row r="52" spans="1:5">
      <c r="A52" s="136" t="s">
        <v>23</v>
      </c>
      <c r="B52" s="141">
        <v>7.5999999999999998E-2</v>
      </c>
      <c r="C52" s="135">
        <v>16.654666667000001</v>
      </c>
      <c r="D52" s="135">
        <v>2.8989989999999999</v>
      </c>
      <c r="E52" s="135">
        <v>19.553665667000001</v>
      </c>
    </row>
    <row r="53" spans="1:5">
      <c r="A53" s="136" t="s">
        <v>27</v>
      </c>
      <c r="B53" s="141">
        <v>0.1178</v>
      </c>
      <c r="C53" s="135">
        <v>0.38988101600000002</v>
      </c>
      <c r="D53" s="135">
        <v>5.5938899999999998E-4</v>
      </c>
      <c r="E53" s="135">
        <v>0.39044040500000005</v>
      </c>
    </row>
    <row r="54" spans="1:5">
      <c r="A54" s="136" t="s">
        <v>229</v>
      </c>
      <c r="B54" s="141">
        <v>0.2</v>
      </c>
      <c r="C54" s="135">
        <v>8.9397000000000002</v>
      </c>
      <c r="D54" s="135">
        <v>8.0033416220000007</v>
      </c>
      <c r="E54" s="135">
        <v>16.943041622000003</v>
      </c>
    </row>
    <row r="55" spans="1:5">
      <c r="A55" s="136" t="s">
        <v>54</v>
      </c>
      <c r="B55" s="141">
        <v>0.28916900000000001</v>
      </c>
      <c r="C55" s="135">
        <v>8.8797333330000008</v>
      </c>
      <c r="D55" s="135">
        <v>113.001175222</v>
      </c>
      <c r="E55" s="135">
        <v>121.880908555</v>
      </c>
    </row>
    <row r="56" spans="1:5">
      <c r="A56" s="136" t="s">
        <v>26</v>
      </c>
      <c r="B56" s="141">
        <v>0.1482</v>
      </c>
      <c r="C56" s="135">
        <v>2.6014044269999999</v>
      </c>
      <c r="D56" s="135">
        <v>9.1256643999999998E-2</v>
      </c>
      <c r="E56" s="135">
        <v>2.6926610709999999</v>
      </c>
    </row>
    <row r="57" spans="1:5">
      <c r="A57" s="136" t="s">
        <v>22</v>
      </c>
      <c r="B57" s="141">
        <v>0.6</v>
      </c>
      <c r="C57" s="135">
        <v>6.6154243919999995</v>
      </c>
      <c r="D57" s="135">
        <v>4.9646459780000001</v>
      </c>
      <c r="E57" s="135">
        <v>11.58007037</v>
      </c>
    </row>
    <row r="58" spans="1:5">
      <c r="A58" s="136" t="s">
        <v>79</v>
      </c>
      <c r="B58" s="141">
        <v>0.1</v>
      </c>
      <c r="C58" s="135">
        <v>0.28539988599999999</v>
      </c>
      <c r="D58" s="135">
        <v>1.644174622</v>
      </c>
      <c r="E58" s="135">
        <v>1.929574508</v>
      </c>
    </row>
    <row r="59" spans="1:5">
      <c r="A59" s="285" t="s">
        <v>28</v>
      </c>
      <c r="B59" s="293"/>
      <c r="C59" s="138">
        <v>44.366209720999997</v>
      </c>
      <c r="D59" s="138">
        <v>130.60415247700001</v>
      </c>
      <c r="E59" s="138">
        <v>174.970362198</v>
      </c>
    </row>
    <row r="60" spans="1:5">
      <c r="A60" s="143" t="s">
        <v>170</v>
      </c>
      <c r="B60" s="144"/>
      <c r="C60" s="138">
        <v>705.02214804000016</v>
      </c>
      <c r="D60" s="138">
        <v>738.83342608700013</v>
      </c>
      <c r="E60" s="138">
        <v>1443.8555741269997</v>
      </c>
    </row>
    <row r="63" spans="1:5" ht="18">
      <c r="B63" s="282" t="s">
        <v>241</v>
      </c>
    </row>
    <row r="64" spans="1:5" ht="12" thickBot="1"/>
    <row r="65" spans="1:15" s="159" customFormat="1">
      <c r="A65" s="283" t="s">
        <v>242</v>
      </c>
      <c r="B65" s="284" t="s">
        <v>178</v>
      </c>
      <c r="C65" s="283" t="s">
        <v>30</v>
      </c>
      <c r="D65" s="283"/>
      <c r="E65" s="283"/>
      <c r="F65" s="294" t="s">
        <v>220</v>
      </c>
      <c r="G65" s="294"/>
      <c r="H65" s="295"/>
      <c r="I65" s="296" t="s">
        <v>221</v>
      </c>
      <c r="J65" s="294"/>
      <c r="K65" s="295"/>
      <c r="L65" s="296" t="s">
        <v>222</v>
      </c>
      <c r="M65" s="294"/>
      <c r="N65" s="294"/>
      <c r="O65" s="158"/>
    </row>
    <row r="66" spans="1:15" s="159" customFormat="1">
      <c r="A66" s="283" t="s">
        <v>165</v>
      </c>
      <c r="B66" s="283"/>
      <c r="C66" s="284" t="s">
        <v>157</v>
      </c>
      <c r="D66" s="284" t="s">
        <v>0</v>
      </c>
      <c r="E66" s="284" t="s">
        <v>1</v>
      </c>
      <c r="F66" s="297" t="s">
        <v>223</v>
      </c>
      <c r="G66" s="298" t="s">
        <v>224</v>
      </c>
      <c r="H66" s="299" t="s">
        <v>1</v>
      </c>
      <c r="I66" s="300" t="s">
        <v>223</v>
      </c>
      <c r="J66" s="298" t="s">
        <v>224</v>
      </c>
      <c r="K66" s="299" t="s">
        <v>1</v>
      </c>
      <c r="L66" s="300" t="s">
        <v>223</v>
      </c>
      <c r="M66" s="298" t="s">
        <v>224</v>
      </c>
      <c r="N66" s="301" t="s">
        <v>1</v>
      </c>
      <c r="O66" s="158"/>
    </row>
    <row r="67" spans="1:15">
      <c r="A67" s="160" t="s">
        <v>63</v>
      </c>
      <c r="B67" s="127">
        <v>0.3</v>
      </c>
      <c r="C67" s="135">
        <v>0.4</v>
      </c>
      <c r="D67" s="135">
        <v>0.1</v>
      </c>
      <c r="E67" s="135">
        <v>0.5</v>
      </c>
      <c r="F67" s="302"/>
      <c r="G67" s="302"/>
      <c r="H67" s="302"/>
      <c r="I67" s="302"/>
      <c r="J67" s="302"/>
      <c r="K67" s="302"/>
      <c r="L67" s="302"/>
      <c r="M67" s="302"/>
      <c r="N67" s="302"/>
      <c r="O67" s="125"/>
    </row>
    <row r="68" spans="1:15">
      <c r="A68" s="136" t="s">
        <v>64</v>
      </c>
      <c r="B68" s="127">
        <v>0.25</v>
      </c>
      <c r="C68" s="135">
        <v>1.3</v>
      </c>
      <c r="D68" s="135">
        <v>0.2</v>
      </c>
      <c r="E68" s="135">
        <v>1.5</v>
      </c>
      <c r="F68" s="135" t="e">
        <v>#REF!</v>
      </c>
      <c r="G68" s="135" t="e">
        <v>#REF!</v>
      </c>
      <c r="H68" s="135" t="e">
        <v>#REF!</v>
      </c>
      <c r="I68" s="135" t="e">
        <v>#REF!</v>
      </c>
      <c r="J68" s="135" t="e">
        <v>#REF!</v>
      </c>
      <c r="K68" s="135" t="e">
        <v>#REF!</v>
      </c>
      <c r="L68" s="135" t="e">
        <v>#REF!</v>
      </c>
      <c r="M68" s="135" t="e">
        <v>#REF!</v>
      </c>
      <c r="N68" s="135" t="e">
        <v>#REF!</v>
      </c>
      <c r="O68" s="161"/>
    </row>
    <row r="69" spans="1:15">
      <c r="A69" s="136" t="s">
        <v>142</v>
      </c>
      <c r="B69" s="127">
        <v>0.18329999999999999</v>
      </c>
      <c r="C69" s="135">
        <v>0.1</v>
      </c>
      <c r="D69" s="135">
        <v>2.9</v>
      </c>
      <c r="E69" s="135">
        <v>3</v>
      </c>
      <c r="F69" s="135" t="e">
        <v>#REF!</v>
      </c>
      <c r="G69" s="135" t="e">
        <v>#REF!</v>
      </c>
      <c r="H69" s="135" t="e">
        <v>#REF!</v>
      </c>
      <c r="I69" s="135" t="e">
        <v>#REF!</v>
      </c>
      <c r="J69" s="135" t="e">
        <v>#REF!</v>
      </c>
      <c r="K69" s="135" t="e">
        <v>#REF!</v>
      </c>
      <c r="L69" s="135" t="e">
        <v>#REF!</v>
      </c>
      <c r="M69" s="135" t="e">
        <v>#REF!</v>
      </c>
      <c r="N69" s="135" t="e">
        <v>#REF!</v>
      </c>
      <c r="O69" s="161"/>
    </row>
    <row r="70" spans="1:15">
      <c r="A70" s="136" t="s">
        <v>67</v>
      </c>
      <c r="B70" s="127">
        <v>0.35</v>
      </c>
      <c r="C70" s="135">
        <v>0.1</v>
      </c>
      <c r="D70" s="135">
        <v>0</v>
      </c>
      <c r="E70" s="135">
        <v>0.1</v>
      </c>
      <c r="F70" s="135" t="e">
        <v>#REF!</v>
      </c>
      <c r="G70" s="135" t="e">
        <v>#REF!</v>
      </c>
      <c r="H70" s="135" t="e">
        <v>#REF!</v>
      </c>
      <c r="I70" s="135" t="e">
        <v>#REF!</v>
      </c>
      <c r="J70" s="135" t="e">
        <v>#REF!</v>
      </c>
      <c r="K70" s="135" t="e">
        <v>#REF!</v>
      </c>
      <c r="L70" s="135" t="e">
        <v>#REF!</v>
      </c>
      <c r="M70" s="135" t="e">
        <v>#REF!</v>
      </c>
      <c r="N70" s="135" t="e">
        <v>#REF!</v>
      </c>
      <c r="O70" s="161"/>
    </row>
    <row r="71" spans="1:15">
      <c r="A71" s="136" t="s">
        <v>243</v>
      </c>
      <c r="B71" s="127">
        <v>0.25</v>
      </c>
      <c r="C71" s="135">
        <v>0</v>
      </c>
      <c r="D71" s="135">
        <v>0.1</v>
      </c>
      <c r="E71" s="135">
        <v>0.1</v>
      </c>
      <c r="F71" s="135" t="e">
        <v>#REF!</v>
      </c>
      <c r="G71" s="135" t="e">
        <v>#REF!</v>
      </c>
      <c r="H71" s="135" t="e">
        <v>#REF!</v>
      </c>
      <c r="I71" s="135" t="e">
        <v>#REF!</v>
      </c>
      <c r="J71" s="135" t="e">
        <v>#REF!</v>
      </c>
      <c r="K71" s="135" t="e">
        <v>#REF!</v>
      </c>
      <c r="L71" s="135" t="e">
        <v>#REF!</v>
      </c>
      <c r="M71" s="135" t="e">
        <v>#REF!</v>
      </c>
      <c r="N71" s="135" t="e">
        <v>#REF!</v>
      </c>
      <c r="O71" s="161"/>
    </row>
    <row r="72" spans="1:15">
      <c r="A72" s="136" t="s">
        <v>244</v>
      </c>
      <c r="B72" s="303" t="s">
        <v>192</v>
      </c>
      <c r="C72" s="135">
        <v>0.1</v>
      </c>
      <c r="D72" s="135">
        <v>22.8</v>
      </c>
      <c r="E72" s="135">
        <v>22.9</v>
      </c>
      <c r="F72" s="135" t="e">
        <v>#REF!</v>
      </c>
      <c r="G72" s="135" t="e">
        <v>#REF!</v>
      </c>
      <c r="H72" s="135" t="e">
        <v>#REF!</v>
      </c>
      <c r="I72" s="135" t="e">
        <v>#REF!</v>
      </c>
      <c r="J72" s="135" t="e">
        <v>#REF!</v>
      </c>
      <c r="K72" s="135" t="e">
        <v>#REF!</v>
      </c>
      <c r="L72" s="135" t="e">
        <v>#REF!</v>
      </c>
      <c r="M72" s="135" t="e">
        <v>#REF!</v>
      </c>
      <c r="N72" s="135" t="e">
        <v>#REF!</v>
      </c>
      <c r="O72" s="161"/>
    </row>
    <row r="73" spans="1:15">
      <c r="A73" s="136" t="s">
        <v>232</v>
      </c>
      <c r="B73" s="127">
        <v>0.5</v>
      </c>
      <c r="C73" s="135">
        <v>0.5</v>
      </c>
      <c r="D73" s="135">
        <v>2.5</v>
      </c>
      <c r="E73" s="135">
        <v>3</v>
      </c>
      <c r="F73" s="135" t="e">
        <v>#REF!</v>
      </c>
      <c r="G73" s="135" t="e">
        <v>#REF!</v>
      </c>
      <c r="H73" s="135" t="e">
        <v>#REF!</v>
      </c>
      <c r="I73" s="135" t="e">
        <v>#REF!</v>
      </c>
      <c r="J73" s="135" t="e">
        <v>#REF!</v>
      </c>
      <c r="K73" s="135" t="e">
        <v>#REF!</v>
      </c>
      <c r="L73" s="135" t="e">
        <v>#REF!</v>
      </c>
      <c r="M73" s="135" t="e">
        <v>#REF!</v>
      </c>
      <c r="N73" s="135" t="e">
        <v>#REF!</v>
      </c>
      <c r="O73" s="161"/>
    </row>
    <row r="74" spans="1:15">
      <c r="A74" s="136" t="s">
        <v>186</v>
      </c>
      <c r="B74" s="163">
        <v>0.25</v>
      </c>
      <c r="C74" s="135">
        <v>30.3</v>
      </c>
      <c r="D74" s="135">
        <v>1.3</v>
      </c>
      <c r="E74" s="135">
        <v>31.6</v>
      </c>
      <c r="F74" s="135" t="e">
        <v>#REF!</v>
      </c>
      <c r="G74" s="135" t="e">
        <v>#REF!</v>
      </c>
      <c r="H74" s="135" t="e">
        <v>#REF!</v>
      </c>
      <c r="I74" s="135" t="e">
        <v>#REF!</v>
      </c>
      <c r="J74" s="135" t="e">
        <v>#REF!</v>
      </c>
      <c r="K74" s="135" t="e">
        <v>#REF!</v>
      </c>
      <c r="L74" s="135" t="e">
        <v>#REF!</v>
      </c>
      <c r="M74" s="135" t="e">
        <v>#REF!</v>
      </c>
      <c r="N74" s="135" t="e">
        <v>#REF!</v>
      </c>
      <c r="O74" s="161"/>
    </row>
    <row r="75" spans="1:15">
      <c r="A75" s="136" t="s">
        <v>245</v>
      </c>
      <c r="B75" s="163">
        <v>0.25</v>
      </c>
      <c r="C75" s="135">
        <v>5.3</v>
      </c>
      <c r="D75" s="135">
        <v>0.6</v>
      </c>
      <c r="E75" s="135">
        <v>5.9</v>
      </c>
      <c r="F75" s="135" t="e">
        <v>#REF!</v>
      </c>
      <c r="G75" s="135" t="e">
        <v>#REF!</v>
      </c>
      <c r="H75" s="135" t="e">
        <v>#REF!</v>
      </c>
      <c r="I75" s="135" t="e">
        <v>#REF!</v>
      </c>
      <c r="J75" s="135" t="e">
        <v>#REF!</v>
      </c>
      <c r="K75" s="135" t="e">
        <v>#REF!</v>
      </c>
      <c r="L75" s="135" t="e">
        <v>#REF!</v>
      </c>
      <c r="M75" s="135" t="e">
        <v>#REF!</v>
      </c>
      <c r="N75" s="135" t="e">
        <v>#REF!</v>
      </c>
      <c r="O75" s="161"/>
    </row>
    <row r="76" spans="1:15">
      <c r="A76" s="136" t="s">
        <v>59</v>
      </c>
      <c r="B76" s="127">
        <v>0.05</v>
      </c>
      <c r="C76" s="135">
        <v>7.3</v>
      </c>
      <c r="D76" s="135"/>
      <c r="E76" s="135">
        <v>7.3</v>
      </c>
      <c r="F76" s="135" t="e">
        <v>#REF!</v>
      </c>
      <c r="G76" s="135" t="e">
        <v>#REF!</v>
      </c>
      <c r="H76" s="135" t="e">
        <v>#REF!</v>
      </c>
      <c r="I76" s="135" t="e">
        <v>#REF!</v>
      </c>
      <c r="J76" s="135" t="e">
        <v>#REF!</v>
      </c>
      <c r="K76" s="135" t="e">
        <v>#REF!</v>
      </c>
      <c r="L76" s="135" t="e">
        <v>#REF!</v>
      </c>
      <c r="M76" s="135" t="e">
        <v>#REF!</v>
      </c>
      <c r="N76" s="135" t="e">
        <v>#REF!</v>
      </c>
      <c r="O76" s="161"/>
    </row>
    <row r="77" spans="1:15">
      <c r="A77" s="136" t="s">
        <v>60</v>
      </c>
      <c r="B77" s="127">
        <v>0.15</v>
      </c>
      <c r="C77" s="135">
        <v>6.7</v>
      </c>
      <c r="D77" s="135"/>
      <c r="E77" s="135">
        <v>6.7</v>
      </c>
      <c r="F77" s="135" t="e">
        <v>#REF!</v>
      </c>
      <c r="G77" s="135" t="e">
        <v>#REF!</v>
      </c>
      <c r="H77" s="135" t="e">
        <v>#REF!</v>
      </c>
      <c r="I77" s="135" t="e">
        <v>#REF!</v>
      </c>
      <c r="J77" s="135" t="e">
        <v>#REF!</v>
      </c>
      <c r="K77" s="135" t="e">
        <v>#REF!</v>
      </c>
      <c r="L77" s="135" t="e">
        <v>#REF!</v>
      </c>
      <c r="M77" s="135" t="e">
        <v>#REF!</v>
      </c>
      <c r="N77" s="135" t="e">
        <v>#REF!</v>
      </c>
      <c r="O77" s="161"/>
    </row>
    <row r="78" spans="1:15">
      <c r="A78" s="136" t="s">
        <v>231</v>
      </c>
      <c r="B78" s="127">
        <v>0.6</v>
      </c>
      <c r="C78" s="135">
        <v>2.5</v>
      </c>
      <c r="D78" s="135"/>
      <c r="E78" s="135">
        <v>2.5</v>
      </c>
      <c r="F78" s="135" t="e">
        <v>#REF!</v>
      </c>
      <c r="G78" s="135" t="e">
        <v>#REF!</v>
      </c>
      <c r="H78" s="135" t="e">
        <v>#REF!</v>
      </c>
      <c r="I78" s="135" t="e">
        <v>#REF!</v>
      </c>
      <c r="J78" s="135" t="e">
        <v>#REF!</v>
      </c>
      <c r="K78" s="135" t="e">
        <v>#REF!</v>
      </c>
      <c r="L78" s="135" t="e">
        <v>#REF!</v>
      </c>
      <c r="M78" s="135" t="e">
        <v>#REF!</v>
      </c>
      <c r="N78" s="135" t="e">
        <v>#REF!</v>
      </c>
      <c r="O78" s="161"/>
    </row>
    <row r="79" spans="1:15">
      <c r="A79" s="285" t="s">
        <v>246</v>
      </c>
      <c r="B79" s="286"/>
      <c r="C79" s="138">
        <v>54.6</v>
      </c>
      <c r="D79" s="138">
        <v>30.5</v>
      </c>
      <c r="E79" s="138">
        <v>85.1</v>
      </c>
      <c r="F79" s="289" t="e">
        <v>#REF!</v>
      </c>
      <c r="G79" s="289" t="e">
        <v>#REF!</v>
      </c>
      <c r="H79" s="289" t="e">
        <v>#REF!</v>
      </c>
      <c r="I79" s="289" t="e">
        <v>#REF!</v>
      </c>
      <c r="J79" s="289" t="e">
        <v>#REF!</v>
      </c>
      <c r="K79" s="289" t="e">
        <v>#REF!</v>
      </c>
      <c r="L79" s="289" t="e">
        <v>#REF!</v>
      </c>
      <c r="M79" s="289" t="e">
        <v>#REF!</v>
      </c>
      <c r="N79" s="289" t="e">
        <v>#REF!</v>
      </c>
      <c r="O79" s="161"/>
    </row>
    <row r="80" spans="1:15">
      <c r="A80" s="287"/>
      <c r="B80" s="288"/>
      <c r="C80" s="135"/>
      <c r="D80" s="135"/>
      <c r="E80" s="135"/>
      <c r="F80" s="289"/>
      <c r="G80" s="289"/>
      <c r="H80" s="289"/>
      <c r="I80" s="289"/>
      <c r="J80" s="289"/>
      <c r="K80" s="289"/>
      <c r="L80" s="289"/>
      <c r="M80" s="289"/>
      <c r="N80" s="289"/>
      <c r="O80" s="161"/>
    </row>
    <row r="81" spans="1:20">
      <c r="A81" s="287"/>
      <c r="B81" s="288"/>
      <c r="C81" s="135"/>
      <c r="D81" s="135"/>
      <c r="E81" s="135"/>
      <c r="F81" s="289"/>
      <c r="G81" s="289"/>
      <c r="H81" s="289"/>
      <c r="I81" s="289"/>
      <c r="J81" s="289"/>
      <c r="K81" s="289"/>
      <c r="L81" s="289"/>
      <c r="M81" s="289"/>
      <c r="N81" s="289"/>
      <c r="O81" s="161"/>
    </row>
    <row r="82" spans="1:20" ht="18">
      <c r="A82" s="287"/>
      <c r="B82" s="282" t="s">
        <v>247</v>
      </c>
      <c r="C82" s="135"/>
      <c r="D82" s="135"/>
      <c r="E82" s="135"/>
      <c r="F82" s="289"/>
      <c r="G82" s="289"/>
      <c r="H82" s="289"/>
      <c r="I82" s="289"/>
      <c r="J82" s="289"/>
      <c r="K82" s="289"/>
      <c r="L82" s="289"/>
      <c r="M82" s="289"/>
      <c r="N82" s="289"/>
      <c r="O82" s="161"/>
    </row>
    <row r="83" spans="1:20">
      <c r="A83" s="287"/>
      <c r="B83" s="288"/>
      <c r="C83" s="135"/>
      <c r="D83" s="135"/>
      <c r="E83" s="135"/>
      <c r="F83" s="289"/>
      <c r="G83" s="289"/>
      <c r="H83" s="289"/>
      <c r="I83" s="289"/>
      <c r="J83" s="289"/>
      <c r="K83" s="289"/>
      <c r="L83" s="289"/>
      <c r="M83" s="289"/>
      <c r="N83" s="289"/>
      <c r="O83" s="161"/>
    </row>
    <row r="84" spans="1:20">
      <c r="A84" s="283" t="s">
        <v>248</v>
      </c>
      <c r="B84" s="283" t="s">
        <v>178</v>
      </c>
      <c r="C84" s="283" t="s">
        <v>249</v>
      </c>
      <c r="D84" s="283"/>
      <c r="E84" s="283"/>
      <c r="F84" s="289"/>
      <c r="G84" s="289"/>
      <c r="H84" s="289"/>
      <c r="I84" s="289"/>
      <c r="J84" s="289"/>
      <c r="K84" s="289"/>
      <c r="L84" s="289"/>
      <c r="M84" s="289"/>
      <c r="N84" s="289"/>
      <c r="O84" s="161"/>
    </row>
    <row r="85" spans="1:20">
      <c r="A85" s="283" t="s">
        <v>165</v>
      </c>
      <c r="B85" s="304"/>
      <c r="C85" s="284" t="s">
        <v>157</v>
      </c>
      <c r="D85" s="284" t="s">
        <v>0</v>
      </c>
      <c r="E85" s="284" t="s">
        <v>1</v>
      </c>
      <c r="F85" s="135" t="e">
        <v>#REF!</v>
      </c>
      <c r="G85" s="135" t="e">
        <v>#REF!</v>
      </c>
      <c r="H85" s="135" t="e">
        <v>#REF!</v>
      </c>
      <c r="I85" s="135" t="e">
        <v>#REF!</v>
      </c>
      <c r="J85" s="135" t="e">
        <v>#REF!</v>
      </c>
      <c r="K85" s="135" t="e">
        <v>#REF!</v>
      </c>
      <c r="L85" s="135" t="e">
        <v>#REF!</v>
      </c>
      <c r="M85" s="135" t="e">
        <v>#REF!</v>
      </c>
      <c r="N85" s="135" t="e">
        <v>#REF!</v>
      </c>
      <c r="O85" s="161"/>
    </row>
    <row r="86" spans="1:20">
      <c r="A86" s="160" t="s">
        <v>33</v>
      </c>
      <c r="B86" s="127">
        <v>0.17</v>
      </c>
      <c r="C86" s="135">
        <v>4.7580999999999998</v>
      </c>
      <c r="D86" s="135"/>
      <c r="E86" s="135">
        <v>4.7580999999999998</v>
      </c>
      <c r="F86" s="135"/>
      <c r="G86" s="135"/>
      <c r="H86" s="135"/>
      <c r="I86" s="135"/>
      <c r="J86" s="135"/>
      <c r="K86" s="135"/>
      <c r="L86" s="135"/>
      <c r="M86" s="135"/>
      <c r="N86" s="135"/>
      <c r="O86" s="253"/>
    </row>
    <row r="87" spans="1:20">
      <c r="A87" s="136" t="s">
        <v>36</v>
      </c>
      <c r="B87" s="127">
        <v>0.3</v>
      </c>
      <c r="C87" s="135"/>
      <c r="D87" s="135">
        <v>0.60170000000000001</v>
      </c>
      <c r="E87" s="135">
        <v>0.60170000000000001</v>
      </c>
      <c r="F87" s="135"/>
      <c r="G87" s="135"/>
      <c r="H87" s="135"/>
      <c r="I87" s="135"/>
      <c r="J87" s="135"/>
      <c r="K87" s="135"/>
      <c r="L87" s="135"/>
      <c r="M87" s="135"/>
      <c r="N87" s="135"/>
      <c r="O87" s="253"/>
    </row>
    <row r="88" spans="1:20">
      <c r="A88" s="136" t="s">
        <v>38</v>
      </c>
      <c r="B88" s="127">
        <v>5.8799999999999998E-2</v>
      </c>
      <c r="C88" s="135">
        <v>1.424684375</v>
      </c>
      <c r="D88" s="135">
        <v>4.7277810000000003E-2</v>
      </c>
      <c r="E88" s="135">
        <v>1.471962185</v>
      </c>
      <c r="F88" s="135"/>
      <c r="G88" s="135"/>
      <c r="H88" s="135"/>
      <c r="I88" s="135"/>
      <c r="J88" s="135"/>
      <c r="K88" s="135"/>
      <c r="L88" s="135"/>
      <c r="M88" s="135"/>
      <c r="N88" s="135"/>
      <c r="O88" s="253"/>
    </row>
    <row r="89" spans="1:20">
      <c r="A89" s="136" t="s">
        <v>40</v>
      </c>
      <c r="B89" s="127">
        <v>8.5599999999999996E-2</v>
      </c>
      <c r="C89" s="135">
        <v>67.252444444000005</v>
      </c>
      <c r="D89" s="135"/>
      <c r="E89" s="135">
        <v>67.252444444000005</v>
      </c>
      <c r="F89" s="135"/>
      <c r="G89" s="135"/>
      <c r="H89" s="135"/>
      <c r="I89" s="135"/>
      <c r="J89" s="135"/>
      <c r="K89" s="135"/>
      <c r="L89" s="135"/>
      <c r="M89" s="135"/>
      <c r="N89" s="135"/>
      <c r="O89" s="253"/>
    </row>
    <row r="90" spans="1:20">
      <c r="A90" s="136" t="s">
        <v>41</v>
      </c>
      <c r="B90" s="127">
        <v>0.255</v>
      </c>
      <c r="C90" s="135">
        <v>8.7235333330000007</v>
      </c>
      <c r="D90" s="135">
        <v>25.962322222000001</v>
      </c>
      <c r="E90" s="135">
        <v>34.685855555000003</v>
      </c>
      <c r="F90" s="135"/>
      <c r="G90" s="135"/>
      <c r="H90" s="135"/>
      <c r="I90" s="135"/>
      <c r="J90" s="135"/>
      <c r="K90" s="135"/>
      <c r="L90" s="135"/>
      <c r="M90" s="135"/>
      <c r="N90" s="135"/>
      <c r="O90" s="253"/>
    </row>
    <row r="91" spans="1:20">
      <c r="A91" s="136" t="s">
        <v>101</v>
      </c>
      <c r="B91" s="303">
        <v>9.6799999999999997E-2</v>
      </c>
      <c r="C91" s="135">
        <v>14.489088889</v>
      </c>
      <c r="D91" s="135"/>
      <c r="E91" s="135">
        <v>14.489088889</v>
      </c>
      <c r="F91" s="135"/>
      <c r="G91" s="135"/>
      <c r="H91" s="135"/>
      <c r="I91" s="135"/>
      <c r="J91" s="135"/>
      <c r="K91" s="135"/>
      <c r="L91" s="135"/>
      <c r="M91" s="135"/>
      <c r="N91" s="135"/>
      <c r="O91" s="253"/>
    </row>
    <row r="92" spans="1:20">
      <c r="A92" s="136" t="s">
        <v>43</v>
      </c>
      <c r="B92" s="127">
        <v>0.23330000000000001</v>
      </c>
      <c r="C92" s="135">
        <v>31.513844444</v>
      </c>
      <c r="D92" s="135"/>
      <c r="E92" s="135">
        <v>31.513844444</v>
      </c>
      <c r="F92" s="135"/>
      <c r="G92" s="135"/>
      <c r="H92" s="135"/>
      <c r="I92" s="135"/>
      <c r="J92" s="135"/>
      <c r="K92" s="135"/>
      <c r="L92" s="135"/>
      <c r="M92" s="135"/>
      <c r="N92" s="135"/>
      <c r="O92" s="253"/>
    </row>
    <row r="93" spans="1:20">
      <c r="A93" s="136" t="s">
        <v>44</v>
      </c>
      <c r="B93" s="163">
        <v>0.1333</v>
      </c>
      <c r="C93" s="135">
        <v>15.073222222</v>
      </c>
      <c r="D93" s="135"/>
      <c r="E93" s="135">
        <v>15.073222222</v>
      </c>
      <c r="F93" s="135"/>
      <c r="G93" s="135"/>
      <c r="H93" s="135"/>
      <c r="I93" s="135"/>
      <c r="J93" s="135"/>
      <c r="K93" s="135"/>
      <c r="L93" s="135"/>
      <c r="M93" s="135"/>
      <c r="N93" s="135"/>
      <c r="O93" s="253"/>
    </row>
    <row r="94" spans="1:20">
      <c r="A94" s="136" t="s">
        <v>45</v>
      </c>
      <c r="B94" s="163">
        <v>0.1333</v>
      </c>
      <c r="C94" s="135">
        <v>21.968177778000001</v>
      </c>
      <c r="D94" s="135"/>
      <c r="E94" s="135">
        <v>21.968177778000001</v>
      </c>
      <c r="F94" s="135" t="e">
        <v>#REF!</v>
      </c>
      <c r="G94" s="135" t="e">
        <v>#REF!</v>
      </c>
      <c r="H94" s="135" t="e">
        <v>#REF!</v>
      </c>
      <c r="I94" s="135" t="e">
        <v>#REF!</v>
      </c>
      <c r="J94" s="135" t="e">
        <v>#REF!</v>
      </c>
      <c r="K94" s="135" t="e">
        <v>#REF!</v>
      </c>
      <c r="L94" s="135" t="e">
        <v>#REF!</v>
      </c>
      <c r="M94" s="135" t="e">
        <v>#REF!</v>
      </c>
      <c r="N94" s="135" t="e">
        <v>#REF!</v>
      </c>
      <c r="O94" s="253"/>
    </row>
    <row r="95" spans="1:20" ht="1.5" customHeight="1">
      <c r="A95" s="136" t="s">
        <v>46</v>
      </c>
      <c r="B95" s="163">
        <v>0.1333</v>
      </c>
      <c r="C95" s="135">
        <v>0.814415365</v>
      </c>
      <c r="D95" s="135"/>
      <c r="E95" s="135">
        <v>0.814415365</v>
      </c>
      <c r="F95" s="135" t="e">
        <v>#REF!</v>
      </c>
      <c r="G95" s="135" t="e">
        <v>#REF!</v>
      </c>
      <c r="H95" s="135" t="e">
        <v>#REF!</v>
      </c>
      <c r="I95" s="135" t="e">
        <v>#REF!</v>
      </c>
      <c r="J95" s="135" t="e">
        <v>#REF!</v>
      </c>
      <c r="K95" s="135" t="e">
        <v>#REF!</v>
      </c>
      <c r="L95" s="135" t="e">
        <v>#REF!</v>
      </c>
      <c r="M95" s="135" t="e">
        <v>#REF!</v>
      </c>
      <c r="N95" s="135" t="e">
        <v>#REF!</v>
      </c>
      <c r="O95" s="253"/>
    </row>
    <row r="96" spans="1:20">
      <c r="A96" s="287" t="s">
        <v>47</v>
      </c>
      <c r="B96" s="305">
        <v>0.23330000000000001</v>
      </c>
      <c r="C96" s="306">
        <v>54.541888888999999</v>
      </c>
      <c r="D96" s="306"/>
      <c r="E96" s="306">
        <v>54.541888888999999</v>
      </c>
      <c r="F96" s="306"/>
      <c r="G96" s="306"/>
      <c r="H96" s="306"/>
      <c r="I96" s="306"/>
      <c r="J96" s="306"/>
      <c r="K96" s="306"/>
      <c r="L96" s="306"/>
      <c r="M96" s="306"/>
      <c r="N96" s="306"/>
      <c r="O96" s="253"/>
      <c r="P96" s="125"/>
      <c r="Q96" s="125"/>
      <c r="R96" s="125"/>
      <c r="S96" s="125"/>
      <c r="T96" s="125"/>
    </row>
    <row r="97" spans="1:73">
      <c r="A97" s="20" t="s">
        <v>51</v>
      </c>
      <c r="B97" s="127">
        <v>0.23330000000000001</v>
      </c>
      <c r="C97" s="253">
        <v>20.521044444000001</v>
      </c>
      <c r="D97" s="253"/>
      <c r="E97" s="306">
        <v>20.521044444000001</v>
      </c>
      <c r="F97" s="289"/>
      <c r="G97" s="289"/>
      <c r="H97" s="289"/>
      <c r="I97" s="289"/>
      <c r="J97" s="289"/>
      <c r="K97" s="289"/>
      <c r="L97" s="289"/>
      <c r="M97" s="289"/>
      <c r="N97" s="289"/>
      <c r="O97" s="253"/>
      <c r="Q97" s="125"/>
      <c r="R97" s="125"/>
      <c r="S97" s="125"/>
      <c r="T97" s="125"/>
    </row>
    <row r="98" spans="1:73">
      <c r="A98" s="20" t="s">
        <v>48</v>
      </c>
      <c r="B98" s="127">
        <v>0.31850000000000001</v>
      </c>
      <c r="C98" s="253"/>
      <c r="D98" s="253">
        <v>51.250111111000002</v>
      </c>
      <c r="E98" s="306">
        <v>51.250111111000002</v>
      </c>
      <c r="F98" s="289"/>
      <c r="G98" s="289"/>
      <c r="H98" s="289"/>
      <c r="I98" s="289"/>
      <c r="J98" s="289"/>
      <c r="K98" s="289"/>
      <c r="L98" s="289"/>
      <c r="M98" s="289"/>
      <c r="N98" s="289"/>
      <c r="O98" s="253"/>
      <c r="Q98" s="125"/>
      <c r="R98" s="125"/>
      <c r="S98" s="125"/>
      <c r="T98" s="125"/>
    </row>
    <row r="99" spans="1:73">
      <c r="A99" s="168" t="s">
        <v>49</v>
      </c>
      <c r="B99" s="127">
        <v>0.5</v>
      </c>
      <c r="C99" s="253">
        <v>28.221266666999998</v>
      </c>
      <c r="D99" s="253"/>
      <c r="E99" s="306">
        <v>28.221266666999998</v>
      </c>
      <c r="F99" s="289"/>
      <c r="G99" s="289"/>
      <c r="H99" s="289"/>
      <c r="I99" s="289"/>
      <c r="J99" s="289"/>
      <c r="K99" s="289"/>
      <c r="L99" s="289"/>
      <c r="M99" s="289"/>
      <c r="N99" s="289"/>
      <c r="O99" s="253"/>
      <c r="Q99" s="125"/>
      <c r="R99" s="125"/>
      <c r="S99" s="125"/>
      <c r="T99" s="125"/>
    </row>
    <row r="100" spans="1:73">
      <c r="A100" s="169" t="s">
        <v>57</v>
      </c>
      <c r="B100" s="141">
        <v>0.1333</v>
      </c>
      <c r="C100" s="307">
        <v>3.5418965280000001</v>
      </c>
      <c r="D100" s="307"/>
      <c r="E100" s="307">
        <v>3.5418965280000001</v>
      </c>
      <c r="F100" s="307"/>
      <c r="G100" s="307"/>
      <c r="H100" s="307"/>
      <c r="I100" s="307"/>
      <c r="J100" s="307"/>
      <c r="K100" s="307"/>
      <c r="L100" s="307"/>
      <c r="M100" s="307"/>
      <c r="N100" s="307"/>
      <c r="O100" s="307"/>
      <c r="Q100" s="125"/>
      <c r="R100" s="125"/>
      <c r="S100" s="125"/>
      <c r="T100" s="125"/>
    </row>
    <row r="101" spans="1:73">
      <c r="A101" s="168" t="s">
        <v>58</v>
      </c>
      <c r="B101" s="127">
        <v>0.3</v>
      </c>
      <c r="C101" s="253">
        <v>9.0669000000000004</v>
      </c>
      <c r="D101" s="253"/>
      <c r="E101" s="306">
        <v>9.0669000000000004</v>
      </c>
      <c r="F101" s="289"/>
      <c r="G101" s="289"/>
      <c r="H101" s="289"/>
      <c r="I101" s="289"/>
      <c r="J101" s="289"/>
      <c r="K101" s="289"/>
      <c r="L101" s="289"/>
      <c r="M101" s="289"/>
      <c r="N101" s="289"/>
      <c r="O101" s="253"/>
      <c r="Q101" s="125"/>
      <c r="R101" s="125"/>
      <c r="S101" s="125"/>
      <c r="T101" s="125"/>
    </row>
    <row r="102" spans="1:73">
      <c r="A102" s="168" t="s">
        <v>61</v>
      </c>
      <c r="B102" s="127">
        <v>2.4E-2</v>
      </c>
      <c r="C102" s="253">
        <v>1.6963432291666667</v>
      </c>
      <c r="D102" s="253"/>
      <c r="E102" s="306">
        <v>1.6963432291666667</v>
      </c>
      <c r="F102" s="289"/>
      <c r="G102" s="289"/>
      <c r="H102" s="289"/>
      <c r="I102" s="289"/>
      <c r="J102" s="289"/>
      <c r="K102" s="289"/>
      <c r="L102" s="289"/>
      <c r="M102" s="289"/>
      <c r="N102" s="289"/>
      <c r="O102" s="253"/>
      <c r="Q102" s="125"/>
      <c r="R102" s="125"/>
      <c r="S102" s="125"/>
      <c r="T102" s="125"/>
    </row>
    <row r="103" spans="1:73">
      <c r="A103" s="168" t="s">
        <v>110</v>
      </c>
      <c r="B103" s="305">
        <v>0.05</v>
      </c>
      <c r="C103" s="306">
        <v>0.94839210069444446</v>
      </c>
      <c r="D103" s="289"/>
      <c r="E103" s="306">
        <v>0.94839210069444446</v>
      </c>
      <c r="F103" s="289"/>
      <c r="G103" s="289"/>
      <c r="H103" s="289"/>
      <c r="I103" s="289"/>
      <c r="J103" s="289"/>
      <c r="K103" s="289"/>
      <c r="L103" s="289"/>
      <c r="M103" s="289"/>
      <c r="N103" s="289"/>
      <c r="O103" s="253"/>
      <c r="P103" s="125"/>
      <c r="Q103" s="125"/>
      <c r="R103" s="125"/>
      <c r="S103" s="125"/>
      <c r="T103" s="125"/>
    </row>
    <row r="104" spans="1:73">
      <c r="A104" s="168" t="s">
        <v>100</v>
      </c>
      <c r="B104" s="305">
        <v>0.1333</v>
      </c>
      <c r="C104" s="306">
        <v>9.9170999999999996</v>
      </c>
      <c r="D104" s="289"/>
      <c r="E104" s="306">
        <v>9.9170999999999996</v>
      </c>
      <c r="F104" s="289"/>
      <c r="G104" s="289"/>
      <c r="H104" s="289"/>
      <c r="I104" s="289"/>
      <c r="J104" s="289"/>
      <c r="K104" s="289"/>
      <c r="L104" s="289"/>
      <c r="M104" s="289"/>
      <c r="N104" s="289"/>
      <c r="O104" s="253"/>
      <c r="P104" s="125"/>
      <c r="Q104" s="125"/>
      <c r="R104" s="125"/>
      <c r="S104" s="125"/>
      <c r="T104" s="125"/>
    </row>
    <row r="105" spans="1:73">
      <c r="A105" s="308" t="s">
        <v>160</v>
      </c>
      <c r="B105" s="309">
        <v>0.1333</v>
      </c>
      <c r="C105" s="310">
        <v>11.808911111</v>
      </c>
      <c r="D105" s="291"/>
      <c r="E105" s="310">
        <v>11.808911111</v>
      </c>
      <c r="F105" s="135" t="e">
        <v>#REF!</v>
      </c>
      <c r="G105" s="135" t="e">
        <v>#REF!</v>
      </c>
      <c r="H105" s="135" t="e">
        <v>#REF!</v>
      </c>
      <c r="I105" s="135" t="e">
        <v>#REF!</v>
      </c>
      <c r="J105" s="135" t="e">
        <v>#REF!</v>
      </c>
      <c r="K105" s="135" t="e">
        <v>#REF!</v>
      </c>
      <c r="L105" s="135" t="e">
        <v>#REF!</v>
      </c>
      <c r="M105" s="135" t="e">
        <v>#REF!</v>
      </c>
      <c r="N105" s="135" t="e">
        <v>#REF!</v>
      </c>
      <c r="O105" s="307"/>
      <c r="P105" s="125"/>
      <c r="Q105" s="125"/>
      <c r="R105" s="125"/>
      <c r="S105" s="125"/>
      <c r="T105" s="125"/>
    </row>
    <row r="106" spans="1:73">
      <c r="A106" s="136" t="s">
        <v>161</v>
      </c>
      <c r="B106" s="141">
        <v>0.2021</v>
      </c>
      <c r="C106" s="135">
        <v>50.202333332999999</v>
      </c>
      <c r="D106" s="135"/>
      <c r="E106" s="135">
        <v>50.202333332999999</v>
      </c>
      <c r="F106" s="135" t="e">
        <v>#REF!</v>
      </c>
      <c r="G106" s="135" t="e">
        <v>#REF!</v>
      </c>
      <c r="H106" s="135" t="e">
        <v>#REF!</v>
      </c>
      <c r="I106" s="135" t="e">
        <v>#REF!</v>
      </c>
      <c r="J106" s="135" t="e">
        <v>#REF!</v>
      </c>
      <c r="K106" s="135" t="e">
        <v>#REF!</v>
      </c>
      <c r="L106" s="135" t="e">
        <v>#REF!</v>
      </c>
      <c r="M106" s="135" t="e">
        <v>#REF!</v>
      </c>
      <c r="N106" s="135" t="e">
        <v>#REF!</v>
      </c>
      <c r="O106" s="307"/>
    </row>
    <row r="107" spans="1:73">
      <c r="A107" s="136" t="s">
        <v>163</v>
      </c>
      <c r="B107" s="141">
        <v>0.37</v>
      </c>
      <c r="C107" s="135">
        <v>3.7001899305555557</v>
      </c>
      <c r="D107" s="135"/>
      <c r="E107" s="135">
        <v>3.7001899305555557</v>
      </c>
      <c r="F107" s="135" t="e">
        <v>#REF!</v>
      </c>
      <c r="G107" s="135" t="e">
        <v>#REF!</v>
      </c>
      <c r="H107" s="135" t="e">
        <v>#REF!</v>
      </c>
      <c r="I107" s="135" t="e">
        <v>#REF!</v>
      </c>
      <c r="J107" s="135" t="e">
        <v>#REF!</v>
      </c>
      <c r="K107" s="135" t="e">
        <v>#REF!</v>
      </c>
      <c r="L107" s="135" t="e">
        <v>#REF!</v>
      </c>
      <c r="M107" s="135" t="e">
        <v>#REF!</v>
      </c>
      <c r="N107" s="135" t="e">
        <v>#REF!</v>
      </c>
      <c r="O107" s="307"/>
    </row>
    <row r="108" spans="1:73">
      <c r="A108" s="136" t="s">
        <v>185</v>
      </c>
      <c r="B108" s="141">
        <v>0.2</v>
      </c>
      <c r="C108" s="135">
        <v>3.8591333329999999</v>
      </c>
      <c r="D108" s="135"/>
      <c r="E108" s="135">
        <v>3.8591333329999999</v>
      </c>
      <c r="F108" s="135"/>
      <c r="G108" s="135"/>
      <c r="H108" s="135"/>
      <c r="I108" s="135"/>
      <c r="J108" s="135"/>
      <c r="K108" s="135"/>
      <c r="L108" s="135"/>
      <c r="M108" s="135"/>
      <c r="N108" s="135"/>
      <c r="O108" s="307"/>
    </row>
    <row r="109" spans="1:73" s="312" customFormat="1">
      <c r="A109" s="143" t="s">
        <v>250</v>
      </c>
      <c r="B109" s="311"/>
      <c r="C109" s="138">
        <v>364.0429104154166</v>
      </c>
      <c r="D109" s="138">
        <v>77.861411142999998</v>
      </c>
      <c r="E109" s="138">
        <v>441.90432155841665</v>
      </c>
      <c r="F109" s="138" t="e">
        <v>#REF!</v>
      </c>
      <c r="G109" s="138" t="e">
        <v>#REF!</v>
      </c>
      <c r="H109" s="138" t="e">
        <v>#REF!</v>
      </c>
      <c r="I109" s="138" t="e">
        <v>#REF!</v>
      </c>
      <c r="J109" s="138" t="e">
        <v>#REF!</v>
      </c>
      <c r="K109" s="138" t="e">
        <v>#REF!</v>
      </c>
      <c r="L109" s="138" t="e">
        <v>#REF!</v>
      </c>
      <c r="M109" s="138" t="e">
        <v>#REF!</v>
      </c>
      <c r="N109" s="138" t="e">
        <v>#REF!</v>
      </c>
      <c r="O109" s="307"/>
      <c r="P109" s="156"/>
      <c r="Q109" s="156"/>
      <c r="R109" s="156"/>
      <c r="S109" s="156"/>
      <c r="T109" s="156"/>
      <c r="U109" s="156"/>
      <c r="V109" s="156"/>
      <c r="W109" s="156"/>
      <c r="X109" s="156"/>
      <c r="Y109" s="156"/>
      <c r="Z109" s="156"/>
      <c r="AA109" s="156"/>
      <c r="AB109" s="156"/>
      <c r="AC109" s="156"/>
      <c r="AD109" s="156"/>
      <c r="AE109" s="156"/>
      <c r="AF109" s="156"/>
      <c r="AG109" s="156"/>
      <c r="AH109" s="156"/>
      <c r="AI109" s="156"/>
      <c r="AJ109" s="156"/>
      <c r="AK109" s="156"/>
      <c r="AL109" s="156"/>
      <c r="AM109" s="156"/>
      <c r="AN109" s="156"/>
      <c r="AO109" s="156"/>
      <c r="AP109" s="156"/>
      <c r="AQ109" s="156"/>
      <c r="AR109" s="156"/>
      <c r="AS109" s="156"/>
      <c r="AT109" s="156"/>
      <c r="AU109" s="156"/>
      <c r="AV109" s="156"/>
      <c r="AW109" s="156"/>
      <c r="AX109" s="156"/>
      <c r="AY109" s="156"/>
      <c r="AZ109" s="156"/>
      <c r="BA109" s="156"/>
      <c r="BB109" s="156"/>
      <c r="BC109" s="156"/>
      <c r="BD109" s="156"/>
      <c r="BE109" s="156"/>
      <c r="BF109" s="156"/>
      <c r="BG109" s="156"/>
      <c r="BH109" s="156"/>
      <c r="BI109" s="156"/>
      <c r="BJ109" s="156"/>
      <c r="BK109" s="156"/>
      <c r="BL109" s="156"/>
      <c r="BM109" s="156"/>
      <c r="BN109" s="156"/>
      <c r="BO109" s="156"/>
      <c r="BP109" s="156"/>
      <c r="BQ109" s="156"/>
      <c r="BR109" s="156"/>
      <c r="BS109" s="156"/>
      <c r="BT109" s="156"/>
      <c r="BU109" s="156"/>
    </row>
    <row r="110" spans="1:73" s="312" customFormat="1">
      <c r="A110" s="143" t="s">
        <v>251</v>
      </c>
      <c r="B110" s="311"/>
      <c r="C110" s="138">
        <v>418.6</v>
      </c>
      <c r="D110" s="138">
        <v>108.4</v>
      </c>
      <c r="E110" s="138">
        <v>527</v>
      </c>
      <c r="F110" s="138" t="e">
        <v>#REF!</v>
      </c>
      <c r="G110" s="138" t="e">
        <v>#REF!</v>
      </c>
      <c r="H110" s="138" t="e">
        <v>#REF!</v>
      </c>
      <c r="I110" s="138" t="e">
        <v>#REF!</v>
      </c>
      <c r="J110" s="138" t="e">
        <v>#REF!</v>
      </c>
      <c r="K110" s="138" t="e">
        <v>#REF!</v>
      </c>
      <c r="L110" s="138" t="e">
        <v>#REF!</v>
      </c>
      <c r="M110" s="138" t="e">
        <v>#REF!</v>
      </c>
      <c r="N110" s="138" t="e">
        <v>#REF!</v>
      </c>
      <c r="O110" s="307"/>
      <c r="P110" s="156"/>
      <c r="Q110" s="156"/>
      <c r="R110" s="156"/>
      <c r="S110" s="156"/>
      <c r="T110" s="156"/>
      <c r="U110" s="156"/>
      <c r="V110" s="156"/>
      <c r="W110" s="156"/>
      <c r="X110" s="156"/>
      <c r="Y110" s="156"/>
      <c r="Z110" s="156"/>
      <c r="AA110" s="156"/>
      <c r="AB110" s="156"/>
      <c r="AC110" s="156"/>
      <c r="AD110" s="156"/>
      <c r="AE110" s="156"/>
      <c r="AF110" s="156"/>
      <c r="AG110" s="156"/>
      <c r="AH110" s="156"/>
      <c r="AI110" s="156"/>
      <c r="AJ110" s="156"/>
      <c r="AK110" s="156"/>
      <c r="AL110" s="156"/>
      <c r="AM110" s="156"/>
      <c r="AN110" s="156"/>
      <c r="AO110" s="156"/>
      <c r="AP110" s="156"/>
      <c r="AQ110" s="156"/>
      <c r="AR110" s="156"/>
      <c r="AS110" s="156"/>
      <c r="AT110" s="156"/>
      <c r="AU110" s="156"/>
      <c r="AV110" s="156"/>
      <c r="AW110" s="156"/>
      <c r="AX110" s="156"/>
      <c r="AY110" s="156"/>
      <c r="AZ110" s="156"/>
      <c r="BA110" s="156"/>
      <c r="BB110" s="156"/>
      <c r="BC110" s="156"/>
      <c r="BD110" s="156"/>
      <c r="BE110" s="156"/>
      <c r="BF110" s="156"/>
      <c r="BG110" s="156"/>
      <c r="BH110" s="156"/>
      <c r="BI110" s="156"/>
      <c r="BJ110" s="156"/>
      <c r="BK110" s="156"/>
      <c r="BL110" s="156"/>
      <c r="BM110" s="156"/>
      <c r="BN110" s="156"/>
      <c r="BO110" s="156"/>
      <c r="BP110" s="156"/>
      <c r="BQ110" s="156"/>
      <c r="BR110" s="156"/>
      <c r="BS110" s="156"/>
      <c r="BT110" s="156"/>
      <c r="BU110" s="156"/>
    </row>
    <row r="111" spans="1:73">
      <c r="A111" s="136" t="s">
        <v>102</v>
      </c>
      <c r="B111" s="141"/>
      <c r="C111" s="135"/>
      <c r="D111" s="135"/>
      <c r="E111" s="135"/>
      <c r="F111" s="135" t="e">
        <v>#REF!</v>
      </c>
      <c r="G111" s="135" t="e">
        <v>#REF!</v>
      </c>
      <c r="H111" s="135" t="e">
        <v>#REF!</v>
      </c>
      <c r="I111" s="135" t="e">
        <v>#REF!</v>
      </c>
      <c r="J111" s="135" t="e">
        <v>#REF!</v>
      </c>
      <c r="K111" s="135" t="e">
        <v>#REF!</v>
      </c>
      <c r="L111" s="135" t="e">
        <v>#REF!</v>
      </c>
      <c r="M111" s="135" t="e">
        <v>#REF!</v>
      </c>
      <c r="N111" s="135" t="e">
        <v>#REF!</v>
      </c>
      <c r="O111" s="125"/>
    </row>
    <row r="112" spans="1:73">
      <c r="A112" s="136"/>
      <c r="B112" s="141"/>
      <c r="C112" s="135"/>
      <c r="D112" s="135"/>
      <c r="E112" s="135"/>
      <c r="F112" s="289" t="e">
        <v>#REF!</v>
      </c>
      <c r="G112" s="289" t="e">
        <v>#REF!</v>
      </c>
      <c r="H112" s="289" t="e">
        <v>#REF!</v>
      </c>
      <c r="I112" s="289" t="e">
        <v>#REF!</v>
      </c>
      <c r="J112" s="289" t="e">
        <v>#REF!</v>
      </c>
      <c r="K112" s="289" t="e">
        <v>#REF!</v>
      </c>
      <c r="L112" s="289" t="e">
        <v>#REF!</v>
      </c>
      <c r="M112" s="289" t="e">
        <v>#REF!</v>
      </c>
      <c r="N112" s="289" t="e">
        <v>#REF!</v>
      </c>
      <c r="O112" s="125"/>
    </row>
    <row r="113" spans="6:14">
      <c r="F113" s="242" t="e">
        <v>#REF!</v>
      </c>
      <c r="G113" s="242" t="e">
        <v>#REF!</v>
      </c>
      <c r="H113" s="242" t="e">
        <v>#REF!</v>
      </c>
      <c r="I113" s="242" t="e">
        <v>#REF!</v>
      </c>
      <c r="J113" s="242" t="e">
        <v>#REF!</v>
      </c>
      <c r="K113" s="242" t="e">
        <v>#REF!</v>
      </c>
      <c r="L113" s="242" t="e">
        <v>#REF!</v>
      </c>
      <c r="M113" s="242" t="e">
        <v>#REF!</v>
      </c>
      <c r="N113" s="313" t="e">
        <v>#REF!</v>
      </c>
    </row>
    <row r="114" spans="6:14">
      <c r="F114" s="243" t="e">
        <v>#REF!</v>
      </c>
      <c r="G114" s="243" t="e">
        <v>#REF!</v>
      </c>
      <c r="H114" s="243" t="e">
        <v>#REF!</v>
      </c>
      <c r="I114" s="243" t="e">
        <v>#REF!</v>
      </c>
      <c r="J114" s="243" t="e">
        <v>#REF!</v>
      </c>
      <c r="K114" s="243" t="e">
        <v>#REF!</v>
      </c>
      <c r="L114" s="243" t="e">
        <v>#REF!</v>
      </c>
      <c r="M114" s="243" t="e">
        <v>#REF!</v>
      </c>
      <c r="N114" s="314" t="e">
        <v>#REF!</v>
      </c>
    </row>
    <row r="115" spans="6:14">
      <c r="F115" s="243" t="e">
        <v>#REF!</v>
      </c>
      <c r="G115" s="243" t="e">
        <v>#REF!</v>
      </c>
      <c r="H115" s="243" t="e">
        <v>#REF!</v>
      </c>
      <c r="I115" s="243" t="e">
        <v>#REF!</v>
      </c>
      <c r="J115" s="243" t="e">
        <v>#REF!</v>
      </c>
      <c r="K115" s="243" t="e">
        <v>#REF!</v>
      </c>
      <c r="L115" s="243" t="e">
        <v>#REF!</v>
      </c>
      <c r="M115" s="243" t="e">
        <v>#REF!</v>
      </c>
      <c r="N115" s="314" t="e">
        <v>#REF!</v>
      </c>
    </row>
    <row r="116" spans="6:14">
      <c r="F116" s="243" t="e">
        <v>#REF!</v>
      </c>
      <c r="G116" s="243" t="e">
        <v>#REF!</v>
      </c>
      <c r="H116" s="243" t="e">
        <v>#REF!</v>
      </c>
      <c r="I116" s="243" t="e">
        <v>#REF!</v>
      </c>
      <c r="J116" s="243" t="e">
        <v>#REF!</v>
      </c>
      <c r="K116" s="243" t="e">
        <v>#REF!</v>
      </c>
      <c r="L116" s="243" t="e">
        <v>#REF!</v>
      </c>
      <c r="M116" s="243" t="e">
        <v>#REF!</v>
      </c>
      <c r="N116" s="314" t="e">
        <v>#REF!</v>
      </c>
    </row>
    <row r="117" spans="6:14">
      <c r="F117" s="243" t="e">
        <v>#REF!</v>
      </c>
      <c r="G117" s="243" t="e">
        <v>#REF!</v>
      </c>
      <c r="H117" s="243" t="e">
        <v>#REF!</v>
      </c>
      <c r="I117" s="243" t="e">
        <v>#REF!</v>
      </c>
      <c r="J117" s="243" t="e">
        <v>#REF!</v>
      </c>
      <c r="K117" s="243" t="e">
        <v>#REF!</v>
      </c>
      <c r="L117" s="243" t="e">
        <v>#REF!</v>
      </c>
      <c r="M117" s="243" t="e">
        <v>#REF!</v>
      </c>
      <c r="N117" s="314" t="e">
        <v>#REF!</v>
      </c>
    </row>
    <row r="118" spans="6:14">
      <c r="F118" s="315" t="e">
        <v>#REF!</v>
      </c>
      <c r="G118" s="315" t="e">
        <v>#REF!</v>
      </c>
      <c r="H118" s="315" t="e">
        <v>#REF!</v>
      </c>
      <c r="I118" s="315" t="e">
        <v>#REF!</v>
      </c>
      <c r="J118" s="315" t="e">
        <v>#REF!</v>
      </c>
      <c r="K118" s="315" t="e">
        <v>#REF!</v>
      </c>
      <c r="L118" s="315" t="e">
        <v>#REF!</v>
      </c>
      <c r="M118" s="315" t="e">
        <v>#REF!</v>
      </c>
      <c r="N118" s="316" t="e">
        <v>#REF!</v>
      </c>
    </row>
    <row r="119" spans="6:14">
      <c r="F119" s="317" t="e">
        <v>#REF!</v>
      </c>
      <c r="G119" s="317" t="e">
        <v>#REF!</v>
      </c>
      <c r="H119" s="317" t="e">
        <v>#REF!</v>
      </c>
      <c r="I119" s="317" t="e">
        <v>#REF!</v>
      </c>
      <c r="J119" s="317" t="e">
        <v>#REF!</v>
      </c>
      <c r="K119" s="317" t="e">
        <v>#REF!</v>
      </c>
      <c r="L119" s="317" t="e">
        <v>#REF!</v>
      </c>
      <c r="M119" s="317" t="e">
        <v>#REF!</v>
      </c>
      <c r="N119" s="318" t="e">
        <v>#REF!</v>
      </c>
    </row>
    <row r="120" spans="6:14" ht="12" thickBot="1">
      <c r="F120" s="319" t="e">
        <v>#REF!</v>
      </c>
      <c r="G120" s="319" t="e">
        <v>#REF!</v>
      </c>
      <c r="H120" s="319" t="e">
        <v>#REF!</v>
      </c>
      <c r="I120" s="319" t="e">
        <v>#REF!</v>
      </c>
      <c r="J120" s="319" t="e">
        <v>#REF!</v>
      </c>
      <c r="K120" s="319" t="e">
        <v>#REF!</v>
      </c>
      <c r="L120" s="319" t="e">
        <v>#REF!</v>
      </c>
      <c r="M120" s="319" t="e">
        <v>#REF!</v>
      </c>
      <c r="N120" s="320" t="e">
        <v>#REF!</v>
      </c>
    </row>
  </sheetData>
  <phoneticPr fontId="13" type="noConversion"/>
  <pageMargins left="0.75" right="0.75" top="1" bottom="1" header="0.5" footer="0.5"/>
  <pageSetup orientation="portrait" r:id="rId1"/>
  <headerFooter alignWithMargins="0">
    <oddHeader>&amp;LClassification: Confidential&amp;CStatus: Draft&amp;RExpiry Date: 2008-09-26</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1"/>
  <sheetViews>
    <sheetView topLeftCell="A50" workbookViewId="0">
      <selection activeCell="C83" sqref="C83"/>
    </sheetView>
  </sheetViews>
  <sheetFormatPr defaultColWidth="9.140625" defaultRowHeight="11.25"/>
  <cols>
    <col min="1" max="1" width="18.140625" style="156" customWidth="1"/>
    <col min="2" max="2" width="13.5703125" style="156" customWidth="1"/>
    <col min="3" max="5" width="9.140625" style="156"/>
    <col min="6" max="14" width="0" style="156" hidden="1" customWidth="1"/>
    <col min="15" max="15" width="9.140625" style="156"/>
    <col min="16" max="16" width="50.42578125" style="156" customWidth="1"/>
    <col min="17" max="16384" width="9.140625" style="156"/>
  </cols>
  <sheetData>
    <row r="1" spans="1:15" ht="18">
      <c r="A1" s="1149" t="s">
        <v>233</v>
      </c>
      <c r="B1" s="1149"/>
      <c r="C1" s="1149"/>
      <c r="D1" s="1149"/>
      <c r="E1" s="1149"/>
    </row>
    <row r="2" spans="1:15" ht="12" thickBot="1">
      <c r="A2" s="125"/>
      <c r="B2" s="125"/>
      <c r="C2" s="125"/>
      <c r="D2" s="125"/>
      <c r="E2" s="125"/>
      <c r="O2" s="125"/>
    </row>
    <row r="3" spans="1:15" s="159" customFormat="1">
      <c r="A3" s="260" t="s">
        <v>177</v>
      </c>
      <c r="B3" s="261" t="s">
        <v>178</v>
      </c>
      <c r="C3" s="260" t="s">
        <v>30</v>
      </c>
      <c r="D3" s="260"/>
      <c r="E3" s="260"/>
      <c r="F3" s="262" t="s">
        <v>220</v>
      </c>
      <c r="G3" s="262"/>
      <c r="H3" s="263"/>
      <c r="I3" s="264" t="s">
        <v>221</v>
      </c>
      <c r="J3" s="262"/>
      <c r="K3" s="263"/>
      <c r="L3" s="264" t="s">
        <v>222</v>
      </c>
      <c r="M3" s="262"/>
      <c r="N3" s="263"/>
      <c r="O3" s="158"/>
    </row>
    <row r="4" spans="1:15" s="159" customFormat="1">
      <c r="A4" s="260" t="s">
        <v>165</v>
      </c>
      <c r="B4" s="260"/>
      <c r="C4" s="261" t="s">
        <v>166</v>
      </c>
      <c r="D4" s="261" t="s">
        <v>0</v>
      </c>
      <c r="E4" s="261" t="s">
        <v>1</v>
      </c>
      <c r="F4" s="265" t="s">
        <v>223</v>
      </c>
      <c r="G4" s="266" t="s">
        <v>224</v>
      </c>
      <c r="H4" s="267" t="s">
        <v>1</v>
      </c>
      <c r="I4" s="268" t="s">
        <v>223</v>
      </c>
      <c r="J4" s="266" t="s">
        <v>224</v>
      </c>
      <c r="K4" s="267" t="s">
        <v>1</v>
      </c>
      <c r="L4" s="268" t="s">
        <v>223</v>
      </c>
      <c r="M4" s="266" t="s">
        <v>224</v>
      </c>
      <c r="N4" s="267" t="s">
        <v>1</v>
      </c>
      <c r="O4" s="158"/>
    </row>
    <row r="5" spans="1:15">
      <c r="A5" s="160" t="s">
        <v>173</v>
      </c>
      <c r="B5" s="127">
        <v>0.85</v>
      </c>
      <c r="C5" s="135">
        <v>7.5802766300000002</v>
      </c>
      <c r="D5" s="135">
        <v>11.585453944999999</v>
      </c>
      <c r="E5" s="135">
        <v>19.165730574999998</v>
      </c>
      <c r="F5" s="269"/>
      <c r="G5" s="269"/>
      <c r="H5" s="269"/>
      <c r="I5" s="269"/>
      <c r="J5" s="269"/>
      <c r="K5" s="269"/>
      <c r="L5" s="269"/>
      <c r="M5" s="269"/>
      <c r="N5" s="269"/>
      <c r="O5" s="125"/>
    </row>
    <row r="6" spans="1:15">
      <c r="A6" s="136" t="s">
        <v>21</v>
      </c>
      <c r="B6" s="127">
        <v>0.32700000000000001</v>
      </c>
      <c r="C6" s="135">
        <v>9.197994156</v>
      </c>
      <c r="D6" s="135">
        <v>0.66833923299999998</v>
      </c>
      <c r="E6" s="135">
        <v>9.8663333889999993</v>
      </c>
      <c r="F6" s="135">
        <v>48.06466273600001</v>
      </c>
      <c r="G6" s="135">
        <v>15.65430989</v>
      </c>
      <c r="H6" s="135">
        <v>63.71897262600001</v>
      </c>
      <c r="I6" s="135">
        <v>50.498404556934773</v>
      </c>
      <c r="J6" s="135">
        <v>21.952274020065214</v>
      </c>
      <c r="K6" s="135">
        <v>72.450678576999991</v>
      </c>
      <c r="L6" s="135">
        <v>46.768410322608695</v>
      </c>
      <c r="M6" s="135">
        <v>20.687175979173912</v>
      </c>
      <c r="N6" s="135">
        <v>67.455586301782603</v>
      </c>
      <c r="O6" s="161"/>
    </row>
    <row r="7" spans="1:15">
      <c r="A7" s="136" t="s">
        <v>74</v>
      </c>
      <c r="B7" s="127">
        <v>0.45</v>
      </c>
      <c r="C7" s="135">
        <v>24.763798920999999</v>
      </c>
      <c r="D7" s="135">
        <v>4.4518998359999999</v>
      </c>
      <c r="E7" s="135">
        <v>29.215698756999998</v>
      </c>
      <c r="F7" s="135">
        <v>2.6447324499999989</v>
      </c>
      <c r="G7" s="135">
        <v>3.3786813000000027E-2</v>
      </c>
      <c r="H7" s="135">
        <v>2.6785192629999988</v>
      </c>
      <c r="I7" s="135">
        <v>3.7110427948043485</v>
      </c>
      <c r="J7" s="135">
        <v>0.18270521763043474</v>
      </c>
      <c r="K7" s="135">
        <v>3.8937480124347834</v>
      </c>
      <c r="L7" s="135">
        <v>1.3655585974565221</v>
      </c>
      <c r="M7" s="135">
        <v>9.975423886956522E-2</v>
      </c>
      <c r="N7" s="135">
        <v>1.4653128363260872</v>
      </c>
      <c r="O7" s="161"/>
    </row>
    <row r="8" spans="1:15">
      <c r="A8" s="136" t="s">
        <v>4</v>
      </c>
      <c r="B8" s="127">
        <v>0.65129999999999999</v>
      </c>
      <c r="C8" s="135">
        <v>2.4960406079999999</v>
      </c>
      <c r="D8" s="135">
        <v>0</v>
      </c>
      <c r="E8" s="135">
        <v>2.4960406079999999</v>
      </c>
      <c r="F8" s="135">
        <v>3.6930180650000008</v>
      </c>
      <c r="G8" s="135">
        <v>0.26041494400000004</v>
      </c>
      <c r="H8" s="135">
        <v>3.9534330090000007</v>
      </c>
      <c r="I8" s="135">
        <v>4.3831244472173889</v>
      </c>
      <c r="J8" s="135">
        <v>0.42719130580434778</v>
      </c>
      <c r="K8" s="135">
        <v>4.8103157530217366</v>
      </c>
      <c r="L8" s="135">
        <v>4.5478516534565214</v>
      </c>
      <c r="M8" s="135">
        <v>0.52557749763043493</v>
      </c>
      <c r="N8" s="135">
        <v>5.0734291510869562</v>
      </c>
      <c r="O8" s="161"/>
    </row>
    <row r="9" spans="1:15">
      <c r="A9" s="136" t="s">
        <v>11</v>
      </c>
      <c r="B9" s="127">
        <v>0.58899999999999997</v>
      </c>
      <c r="C9" s="135">
        <v>2.6322430849999998</v>
      </c>
      <c r="D9" s="135">
        <v>0</v>
      </c>
      <c r="E9" s="135">
        <v>2.6322430849999998</v>
      </c>
      <c r="F9" s="135">
        <v>1.1547850990000001</v>
      </c>
      <c r="G9" s="135">
        <v>0</v>
      </c>
      <c r="H9" s="135">
        <v>1.1547850990000001</v>
      </c>
      <c r="I9" s="135">
        <v>1.6376508593260866</v>
      </c>
      <c r="J9" s="135">
        <v>0</v>
      </c>
      <c r="K9" s="135">
        <v>1.6376508593260866</v>
      </c>
      <c r="L9" s="135">
        <v>1.7158262281521734</v>
      </c>
      <c r="M9" s="135">
        <v>0</v>
      </c>
      <c r="N9" s="135">
        <v>1.7158262281521734</v>
      </c>
      <c r="O9" s="161"/>
    </row>
    <row r="10" spans="1:15">
      <c r="A10" s="136" t="s">
        <v>71</v>
      </c>
      <c r="B10" s="162">
        <v>0.36660500000000001</v>
      </c>
      <c r="C10" s="135">
        <v>54.682902714999997</v>
      </c>
      <c r="D10" s="135">
        <v>0</v>
      </c>
      <c r="E10" s="135">
        <v>54.682902714999997</v>
      </c>
      <c r="F10" s="135">
        <v>101.62059656999998</v>
      </c>
      <c r="G10" s="135">
        <v>43.250808901000021</v>
      </c>
      <c r="H10" s="135">
        <v>144.871405471</v>
      </c>
      <c r="I10" s="135">
        <v>123.21095020947826</v>
      </c>
      <c r="J10" s="135">
        <v>50.813453696760838</v>
      </c>
      <c r="K10" s="135">
        <v>174.02440390623909</v>
      </c>
      <c r="L10" s="135">
        <v>119.13701010815218</v>
      </c>
      <c r="M10" s="135">
        <v>41.51684663056524</v>
      </c>
      <c r="N10" s="135">
        <v>160.65385673871742</v>
      </c>
      <c r="O10" s="161"/>
    </row>
    <row r="11" spans="1:15">
      <c r="A11" s="136" t="s">
        <v>3</v>
      </c>
      <c r="B11" s="127">
        <v>0.7</v>
      </c>
      <c r="C11" s="135">
        <v>81.265120052</v>
      </c>
      <c r="D11" s="135">
        <v>28.509177671</v>
      </c>
      <c r="E11" s="135">
        <v>109.774297723</v>
      </c>
      <c r="F11" s="135">
        <v>7.0508770450000018</v>
      </c>
      <c r="G11" s="135">
        <v>0</v>
      </c>
      <c r="H11" s="135">
        <v>7.0508770450000018</v>
      </c>
      <c r="I11" s="135">
        <v>7.2649684560652164</v>
      </c>
      <c r="J11" s="135">
        <v>0</v>
      </c>
      <c r="K11" s="135">
        <v>7.2649684560652164</v>
      </c>
      <c r="L11" s="135">
        <v>5.9164142816086951</v>
      </c>
      <c r="M11" s="135">
        <v>0</v>
      </c>
      <c r="N11" s="135">
        <v>5.9164142816086951</v>
      </c>
      <c r="O11" s="161"/>
    </row>
    <row r="12" spans="1:15">
      <c r="A12" s="136" t="s">
        <v>15</v>
      </c>
      <c r="B12" s="127">
        <v>0.1241</v>
      </c>
      <c r="C12" s="135">
        <v>6.9371642409999996</v>
      </c>
      <c r="D12" s="135">
        <v>1.878512712</v>
      </c>
      <c r="E12" s="135">
        <v>8.8156769530000005</v>
      </c>
      <c r="F12" s="135">
        <v>76.608510824000007</v>
      </c>
      <c r="G12" s="135">
        <v>33.348157144000005</v>
      </c>
      <c r="H12" s="135">
        <v>109.956667968</v>
      </c>
      <c r="I12" s="135">
        <v>100.69454216219569</v>
      </c>
      <c r="J12" s="135">
        <v>31.373944236521737</v>
      </c>
      <c r="K12" s="135">
        <v>132.06848639871743</v>
      </c>
      <c r="L12" s="135">
        <v>98.960600707086911</v>
      </c>
      <c r="M12" s="135">
        <v>40.648363156717394</v>
      </c>
      <c r="N12" s="135">
        <v>139.60896386380432</v>
      </c>
      <c r="O12" s="161"/>
    </row>
    <row r="13" spans="1:15">
      <c r="A13" s="136" t="s">
        <v>24</v>
      </c>
      <c r="B13" s="163" t="s">
        <v>107</v>
      </c>
      <c r="C13" s="135">
        <v>0.17936155100000001</v>
      </c>
      <c r="D13" s="135">
        <v>0.977207096</v>
      </c>
      <c r="E13" s="135">
        <v>1.1565686470000001</v>
      </c>
      <c r="F13" s="135">
        <v>0.60662212199999987</v>
      </c>
      <c r="G13" s="135">
        <v>19.553438682000003</v>
      </c>
      <c r="H13" s="135">
        <v>20.160060804000004</v>
      </c>
      <c r="I13" s="135">
        <v>0.26186117147826099</v>
      </c>
      <c r="J13" s="135">
        <v>8.8845863582608704</v>
      </c>
      <c r="K13" s="135">
        <v>9.146447529739131</v>
      </c>
      <c r="L13" s="135">
        <v>2.5019876581739133</v>
      </c>
      <c r="M13" s="135">
        <v>12.986077280978254</v>
      </c>
      <c r="N13" s="135">
        <v>15.488064939152167</v>
      </c>
      <c r="O13" s="161"/>
    </row>
    <row r="14" spans="1:15">
      <c r="A14" s="136" t="s">
        <v>12</v>
      </c>
      <c r="B14" s="127">
        <v>0.1988</v>
      </c>
      <c r="C14" s="135">
        <v>0.659921545</v>
      </c>
      <c r="D14" s="135">
        <v>2.863840411</v>
      </c>
      <c r="E14" s="135">
        <v>3.523761956</v>
      </c>
      <c r="F14" s="135">
        <v>13.035073352000001</v>
      </c>
      <c r="G14" s="135">
        <v>4.8344285000000001E-2</v>
      </c>
      <c r="H14" s="135">
        <v>13.083417637000002</v>
      </c>
      <c r="I14" s="135">
        <v>8.5786813041304306</v>
      </c>
      <c r="J14" s="135">
        <v>6.0870000000048581E-6</v>
      </c>
      <c r="K14" s="135">
        <v>8.5786873911304298</v>
      </c>
      <c r="L14" s="135">
        <v>8.9257434028478233</v>
      </c>
      <c r="M14" s="135">
        <v>1.5914675956521736E-2</v>
      </c>
      <c r="N14" s="135">
        <v>8.9416580788043447</v>
      </c>
      <c r="O14" s="161"/>
    </row>
    <row r="15" spans="1:15">
      <c r="A15" s="136" t="s">
        <v>17</v>
      </c>
      <c r="B15" s="127">
        <v>0.55300000000000005</v>
      </c>
      <c r="C15" s="135">
        <v>22.946343522999999</v>
      </c>
      <c r="D15" s="135">
        <v>19.000328986</v>
      </c>
      <c r="E15" s="135">
        <v>41.946672508999995</v>
      </c>
      <c r="F15" s="135">
        <v>51.046852561000009</v>
      </c>
      <c r="G15" s="135">
        <v>0.59084505600000004</v>
      </c>
      <c r="H15" s="135">
        <v>51.637697617000008</v>
      </c>
      <c r="I15" s="135">
        <v>43.763943520695648</v>
      </c>
      <c r="J15" s="135">
        <v>1.4317286959130433</v>
      </c>
      <c r="K15" s="135">
        <v>45.195672216608692</v>
      </c>
      <c r="L15" s="135">
        <v>49.053771794717385</v>
      </c>
      <c r="M15" s="135">
        <v>0.84092445641304336</v>
      </c>
      <c r="N15" s="135">
        <v>49.894696251130426</v>
      </c>
      <c r="O15" s="161"/>
    </row>
    <row r="16" spans="1:15">
      <c r="A16" s="136" t="s">
        <v>13</v>
      </c>
      <c r="B16" s="127">
        <v>0.58550000000000002</v>
      </c>
      <c r="C16" s="135">
        <v>32.589424270999999</v>
      </c>
      <c r="D16" s="135">
        <v>63.602312574999999</v>
      </c>
      <c r="E16" s="135">
        <v>96.191736845999998</v>
      </c>
      <c r="F16" s="135">
        <v>20.297228989000001</v>
      </c>
      <c r="G16" s="135">
        <v>-0.12441604500000036</v>
      </c>
      <c r="H16" s="135">
        <v>20.172812944</v>
      </c>
      <c r="I16" s="135">
        <v>13.976306586521748</v>
      </c>
      <c r="J16" s="135">
        <v>0.98642163013043516</v>
      </c>
      <c r="K16" s="135">
        <v>14.962728216652183</v>
      </c>
      <c r="L16" s="135">
        <v>28.223802207652149</v>
      </c>
      <c r="M16" s="135">
        <v>2.8044042411521746</v>
      </c>
      <c r="N16" s="135">
        <v>31.028206448804323</v>
      </c>
      <c r="O16" s="161"/>
    </row>
    <row r="17" spans="1:15">
      <c r="A17" s="136" t="s">
        <v>16</v>
      </c>
      <c r="B17" s="127">
        <v>0.43969999999999998</v>
      </c>
      <c r="C17" s="135">
        <v>10.071081669</v>
      </c>
      <c r="D17" s="135">
        <v>12.524379808000001</v>
      </c>
      <c r="E17" s="135">
        <v>22.595461477000001</v>
      </c>
      <c r="F17" s="270">
        <v>325.82295981300001</v>
      </c>
      <c r="G17" s="270">
        <v>112.61568967000004</v>
      </c>
      <c r="H17" s="270">
        <v>438.43864948300001</v>
      </c>
      <c r="I17" s="270">
        <v>357.98147606884783</v>
      </c>
      <c r="J17" s="270">
        <v>116.05231124808692</v>
      </c>
      <c r="K17" s="270">
        <v>474.03378731693471</v>
      </c>
      <c r="L17" s="270">
        <v>367.116976961913</v>
      </c>
      <c r="M17" s="270">
        <v>120.12503815745654</v>
      </c>
      <c r="N17" s="270">
        <v>487.24201511936946</v>
      </c>
      <c r="O17" s="161"/>
    </row>
    <row r="18" spans="1:15">
      <c r="A18" s="136" t="s">
        <v>218</v>
      </c>
      <c r="B18" s="127">
        <v>0.64</v>
      </c>
      <c r="C18" s="135">
        <v>4.6213667429999994</v>
      </c>
      <c r="D18" s="135">
        <v>0</v>
      </c>
      <c r="E18" s="135">
        <v>4.6213667429999994</v>
      </c>
      <c r="F18" s="270"/>
      <c r="G18" s="270"/>
      <c r="H18" s="270"/>
      <c r="I18" s="270"/>
      <c r="J18" s="270"/>
      <c r="K18" s="270"/>
      <c r="L18" s="270"/>
      <c r="M18" s="270"/>
      <c r="N18" s="270"/>
      <c r="O18" s="161"/>
    </row>
    <row r="19" spans="1:15">
      <c r="A19" s="136" t="s">
        <v>77</v>
      </c>
      <c r="B19" s="127">
        <v>0.2</v>
      </c>
      <c r="C19" s="135">
        <v>5.9966218600000003</v>
      </c>
      <c r="D19" s="135">
        <v>4.4528238079999998</v>
      </c>
      <c r="E19" s="135">
        <v>10.449445667999999</v>
      </c>
      <c r="F19" s="135">
        <v>8.5541543950000012</v>
      </c>
      <c r="G19" s="135">
        <v>40.742887142000001</v>
      </c>
      <c r="H19" s="135">
        <v>49.297041536999998</v>
      </c>
      <c r="I19" s="135">
        <v>6.3662348899565213</v>
      </c>
      <c r="J19" s="135">
        <v>28.435703695108693</v>
      </c>
      <c r="K19" s="135">
        <v>34.801938585065216</v>
      </c>
      <c r="L19" s="135">
        <v>7.8017118274782629</v>
      </c>
      <c r="M19" s="135">
        <v>34.695045217673893</v>
      </c>
      <c r="N19" s="135">
        <v>42.496757045152158</v>
      </c>
      <c r="O19" s="161"/>
    </row>
    <row r="20" spans="1:15">
      <c r="A20" s="136" t="s">
        <v>90</v>
      </c>
      <c r="B20" s="163" t="s">
        <v>85</v>
      </c>
      <c r="C20" s="135">
        <v>17.795110154</v>
      </c>
      <c r="D20" s="135">
        <v>0.98294821899999996</v>
      </c>
      <c r="E20" s="135">
        <v>18.778058373</v>
      </c>
      <c r="F20" s="135">
        <v>20.925118088999994</v>
      </c>
      <c r="G20" s="135">
        <v>79.21951439499999</v>
      </c>
      <c r="H20" s="135">
        <v>100.14463248399998</v>
      </c>
      <c r="I20" s="135">
        <v>14.063627324326099</v>
      </c>
      <c r="J20" s="135">
        <v>56.155399674391312</v>
      </c>
      <c r="K20" s="135">
        <v>70.21902699871741</v>
      </c>
      <c r="L20" s="135">
        <v>19.494548109369561</v>
      </c>
      <c r="M20" s="135">
        <v>69.730045107608689</v>
      </c>
      <c r="N20" s="135">
        <v>89.224593216978249</v>
      </c>
      <c r="O20" s="161"/>
    </row>
    <row r="21" spans="1:15">
      <c r="A21" s="136" t="s">
        <v>20</v>
      </c>
      <c r="B21" s="163" t="s">
        <v>87</v>
      </c>
      <c r="C21" s="135">
        <v>68.309417809999999</v>
      </c>
      <c r="D21" s="135">
        <v>39.367101069</v>
      </c>
      <c r="E21" s="135">
        <v>107.676518879</v>
      </c>
      <c r="F21" s="135">
        <v>5.1550157360000011</v>
      </c>
      <c r="G21" s="135">
        <v>10.576235275</v>
      </c>
      <c r="H21" s="135">
        <v>15.731251011000001</v>
      </c>
      <c r="I21" s="135">
        <v>3.959560924304347</v>
      </c>
      <c r="J21" s="135">
        <v>7.3189902166304375</v>
      </c>
      <c r="K21" s="135">
        <v>11.278551140934784</v>
      </c>
      <c r="L21" s="135">
        <v>5.0357095172826094</v>
      </c>
      <c r="M21" s="135">
        <v>10.252450869804346</v>
      </c>
      <c r="N21" s="135">
        <v>15.288160387086954</v>
      </c>
      <c r="O21" s="161"/>
    </row>
    <row r="22" spans="1:15">
      <c r="A22" s="136" t="s">
        <v>9</v>
      </c>
      <c r="B22" s="163" t="s">
        <v>92</v>
      </c>
      <c r="C22" s="135">
        <v>24.948421435</v>
      </c>
      <c r="D22" s="135">
        <v>84.09346309499999</v>
      </c>
      <c r="E22" s="135">
        <v>109.04188452999999</v>
      </c>
      <c r="F22" s="135">
        <v>17.039694054999998</v>
      </c>
      <c r="G22" s="135">
        <v>10.133871649</v>
      </c>
      <c r="H22" s="135">
        <v>27.173565703999998</v>
      </c>
      <c r="I22" s="135">
        <v>15.808087139521737</v>
      </c>
      <c r="J22" s="135">
        <v>5.3476242370869542</v>
      </c>
      <c r="K22" s="135">
        <v>21.155711376608693</v>
      </c>
      <c r="L22" s="135">
        <v>16.872299033108696</v>
      </c>
      <c r="M22" s="135">
        <v>-1.3013030652176815E-3</v>
      </c>
      <c r="N22" s="135">
        <v>16.870997730043477</v>
      </c>
      <c r="O22" s="161"/>
    </row>
    <row r="23" spans="1:15">
      <c r="A23" s="136" t="s">
        <v>5</v>
      </c>
      <c r="B23" s="163">
        <v>0.31316899999999998</v>
      </c>
      <c r="C23" s="135">
        <v>33.987886655000004</v>
      </c>
      <c r="D23" s="135">
        <v>0.58008284899999996</v>
      </c>
      <c r="E23" s="135">
        <v>34.567969504000004</v>
      </c>
      <c r="F23" s="135">
        <v>60.572921186999999</v>
      </c>
      <c r="G23" s="135">
        <v>7.5955551640000003</v>
      </c>
      <c r="H23" s="135">
        <v>68.168476350999995</v>
      </c>
      <c r="I23" s="135">
        <v>67.369631630543509</v>
      </c>
      <c r="J23" s="135">
        <v>-9.3797573909565219</v>
      </c>
      <c r="K23" s="135">
        <v>57.989874239586989</v>
      </c>
      <c r="L23" s="135">
        <v>67.365656606760837</v>
      </c>
      <c r="M23" s="135">
        <v>0</v>
      </c>
      <c r="N23" s="135">
        <v>67.365656606760837</v>
      </c>
      <c r="O23" s="161"/>
    </row>
    <row r="24" spans="1:15">
      <c r="A24" s="136" t="s">
        <v>52</v>
      </c>
      <c r="B24" s="127">
        <v>0.33529999999999999</v>
      </c>
      <c r="C24" s="135">
        <v>7.8017521940000005</v>
      </c>
      <c r="D24" s="135">
        <v>29.214975315</v>
      </c>
      <c r="E24" s="135">
        <v>37.016727508999999</v>
      </c>
      <c r="F24" s="135">
        <v>31.415076659000004</v>
      </c>
      <c r="G24" s="135">
        <v>66.333311097999996</v>
      </c>
      <c r="H24" s="135">
        <v>97.748387757000003</v>
      </c>
      <c r="I24" s="135">
        <v>13.237162109847828</v>
      </c>
      <c r="J24" s="135">
        <v>22.564308913043494</v>
      </c>
      <c r="K24" s="135">
        <v>35.80147102289132</v>
      </c>
      <c r="L24" s="135">
        <v>1.8798496063912986</v>
      </c>
      <c r="M24" s="135">
        <v>-6.167498891302429E-3</v>
      </c>
      <c r="N24" s="135">
        <v>1.8736821074999961</v>
      </c>
      <c r="O24" s="161"/>
    </row>
    <row r="25" spans="1:15">
      <c r="A25" s="136" t="s">
        <v>2</v>
      </c>
      <c r="B25" s="163" t="s">
        <v>89</v>
      </c>
      <c r="C25" s="135">
        <v>40.199239836000004</v>
      </c>
      <c r="D25" s="135">
        <v>16.349421863</v>
      </c>
      <c r="E25" s="135">
        <v>56.548661699000007</v>
      </c>
      <c r="F25" s="135">
        <v>44.604406351000002</v>
      </c>
      <c r="G25" s="135">
        <v>0</v>
      </c>
      <c r="H25" s="135">
        <v>44.604406351000002</v>
      </c>
      <c r="I25" s="135">
        <v>40.766507392304327</v>
      </c>
      <c r="J25" s="135">
        <v>0</v>
      </c>
      <c r="K25" s="135">
        <v>40.766507392304327</v>
      </c>
      <c r="L25" s="135">
        <v>43.083665871260884</v>
      </c>
      <c r="M25" s="135">
        <v>0</v>
      </c>
      <c r="N25" s="135">
        <v>43.083665871260884</v>
      </c>
      <c r="O25" s="161"/>
    </row>
    <row r="26" spans="1:15">
      <c r="A26" s="136" t="s">
        <v>93</v>
      </c>
      <c r="B26" s="127">
        <v>0.41499999999999998</v>
      </c>
      <c r="C26" s="135">
        <v>5.2118689119999999</v>
      </c>
      <c r="D26" s="135">
        <v>3.8079999999999998E-6</v>
      </c>
      <c r="E26" s="135">
        <v>5.2118727199999997</v>
      </c>
      <c r="F26" s="135">
        <v>6.2105505939999981</v>
      </c>
      <c r="G26" s="135">
        <v>79.276371207999972</v>
      </c>
      <c r="H26" s="135">
        <v>85.486921801999969</v>
      </c>
      <c r="I26" s="135">
        <v>3.5388844891521747</v>
      </c>
      <c r="J26" s="135">
        <v>77.358575652934789</v>
      </c>
      <c r="K26" s="135">
        <v>80.89746014208697</v>
      </c>
      <c r="L26" s="135">
        <v>13.77430377230435</v>
      </c>
      <c r="M26" s="135">
        <v>206.87320815358697</v>
      </c>
      <c r="N26" s="135">
        <v>220.64751192589131</v>
      </c>
      <c r="O26" s="161"/>
    </row>
    <row r="27" spans="1:15">
      <c r="A27" s="136" t="s">
        <v>73</v>
      </c>
      <c r="B27" s="127">
        <v>0.30580000000000002</v>
      </c>
      <c r="C27" s="135">
        <v>8.3344975950000002</v>
      </c>
      <c r="D27" s="135">
        <v>154.48278002699999</v>
      </c>
      <c r="E27" s="135">
        <v>162.81727762199998</v>
      </c>
      <c r="F27" s="135">
        <v>25.683894780999999</v>
      </c>
      <c r="G27" s="135">
        <v>2.0032530769999997</v>
      </c>
      <c r="H27" s="135">
        <v>27.687147857999999</v>
      </c>
      <c r="I27" s="135">
        <v>23.952607131000001</v>
      </c>
      <c r="J27" s="135">
        <v>1.7675457618260875</v>
      </c>
      <c r="K27" s="135">
        <v>25.720152892826089</v>
      </c>
      <c r="L27" s="135">
        <v>28.995026672173907</v>
      </c>
      <c r="M27" s="135">
        <v>3.1991728264347823</v>
      </c>
      <c r="N27" s="135">
        <v>32.19419949860869</v>
      </c>
      <c r="O27" s="161"/>
    </row>
    <row r="28" spans="1:15">
      <c r="A28" s="136" t="s">
        <v>72</v>
      </c>
      <c r="B28" s="127">
        <v>0.30580000000000002</v>
      </c>
      <c r="C28" s="135">
        <v>36.670041216000001</v>
      </c>
      <c r="D28" s="135">
        <v>0</v>
      </c>
      <c r="E28" s="135">
        <v>36.670041216000001</v>
      </c>
      <c r="F28" s="135">
        <v>0.16705941700000002</v>
      </c>
      <c r="G28" s="135">
        <v>0.98887087900000026</v>
      </c>
      <c r="H28" s="135">
        <v>1.1559302960000002</v>
      </c>
      <c r="I28" s="135">
        <v>0.140351162</v>
      </c>
      <c r="J28" s="135">
        <v>0.69055293419565178</v>
      </c>
      <c r="K28" s="135">
        <v>0.83090409619565175</v>
      </c>
      <c r="L28" s="135">
        <v>0.18239699989130434</v>
      </c>
      <c r="M28" s="135">
        <v>1.041465219630435</v>
      </c>
      <c r="N28" s="135">
        <v>1.2238622195217395</v>
      </c>
      <c r="O28" s="161"/>
    </row>
    <row r="29" spans="1:15">
      <c r="A29" s="136" t="s">
        <v>179</v>
      </c>
      <c r="B29" s="127">
        <v>0.58840000000000003</v>
      </c>
      <c r="C29" s="135">
        <v>41.962687503999994</v>
      </c>
      <c r="D29" s="135">
        <v>0.160142274</v>
      </c>
      <c r="E29" s="135">
        <v>42.122829777999996</v>
      </c>
      <c r="F29" s="135"/>
      <c r="G29" s="135"/>
      <c r="H29" s="135"/>
      <c r="I29" s="135"/>
      <c r="J29" s="135"/>
      <c r="K29" s="135"/>
      <c r="L29" s="135"/>
      <c r="M29" s="135"/>
      <c r="N29" s="135"/>
      <c r="O29" s="161"/>
    </row>
    <row r="30" spans="1:15">
      <c r="A30" s="136" t="s">
        <v>75</v>
      </c>
      <c r="B30" s="127">
        <v>0.28849999999999998</v>
      </c>
      <c r="C30" s="135">
        <v>5.7856550999999999E-2</v>
      </c>
      <c r="D30" s="135">
        <v>5.6656383999999997E-2</v>
      </c>
      <c r="E30" s="135">
        <v>0.114512935</v>
      </c>
      <c r="F30" s="135">
        <v>1.1757460230000001</v>
      </c>
      <c r="G30" s="135">
        <v>0.99637747199999993</v>
      </c>
      <c r="H30" s="135">
        <v>2.1721234950000001</v>
      </c>
      <c r="I30" s="135">
        <v>3.7569276955217394</v>
      </c>
      <c r="J30" s="135">
        <v>0.6574417390869568</v>
      </c>
      <c r="K30" s="135">
        <v>4.4143694346086964</v>
      </c>
      <c r="L30" s="135">
        <v>8.4524330090869562</v>
      </c>
      <c r="M30" s="135">
        <v>1.1078604337608693</v>
      </c>
      <c r="N30" s="135">
        <v>9.5602934428478257</v>
      </c>
      <c r="O30" s="161"/>
    </row>
    <row r="31" spans="1:15">
      <c r="A31" s="136" t="s">
        <v>225</v>
      </c>
      <c r="B31" s="163" t="s">
        <v>91</v>
      </c>
      <c r="C31" s="135">
        <v>0.16675651799999999</v>
      </c>
      <c r="D31" s="135">
        <v>0.239674849</v>
      </c>
      <c r="E31" s="135">
        <v>0.40643136699999999</v>
      </c>
      <c r="F31" s="135"/>
      <c r="G31" s="135"/>
      <c r="H31" s="135"/>
      <c r="I31" s="135"/>
      <c r="J31" s="135"/>
      <c r="K31" s="135"/>
      <c r="L31" s="135"/>
      <c r="M31" s="135"/>
      <c r="N31" s="135"/>
      <c r="O31" s="161"/>
    </row>
    <row r="32" spans="1:15">
      <c r="A32" s="136" t="s">
        <v>10</v>
      </c>
      <c r="B32" s="127">
        <v>0.18</v>
      </c>
      <c r="C32" s="135">
        <v>2.4905722790000002</v>
      </c>
      <c r="D32" s="135">
        <v>1.5387644000000001E-2</v>
      </c>
      <c r="E32" s="135">
        <v>2.5059599230000003</v>
      </c>
      <c r="F32" s="135">
        <v>9.4061426039999994</v>
      </c>
      <c r="G32" s="135">
        <v>1.4227271419999998</v>
      </c>
      <c r="H32" s="135">
        <v>10.828869745999999</v>
      </c>
      <c r="I32" s="135">
        <v>10.445310240413049</v>
      </c>
      <c r="J32" s="135">
        <v>1.5440614128043482</v>
      </c>
      <c r="K32" s="135">
        <v>11.989371653217397</v>
      </c>
      <c r="L32" s="135">
        <v>12.256926891217384</v>
      </c>
      <c r="M32" s="135">
        <v>1.5440336973260873</v>
      </c>
      <c r="N32" s="135">
        <v>13.800960588543472</v>
      </c>
      <c r="O32" s="161"/>
    </row>
    <row r="33" spans="1:24">
      <c r="A33" s="136" t="s">
        <v>6</v>
      </c>
      <c r="B33" s="163">
        <v>0.41499999999999998</v>
      </c>
      <c r="C33" s="135">
        <v>14.515205279</v>
      </c>
      <c r="D33" s="135">
        <v>0.55360528799999997</v>
      </c>
      <c r="E33" s="135">
        <v>15.068810567</v>
      </c>
      <c r="F33" s="135">
        <v>0.710101439</v>
      </c>
      <c r="G33" s="135">
        <v>4.1391657139999998</v>
      </c>
      <c r="H33" s="135">
        <v>4.8492671529999996</v>
      </c>
      <c r="I33" s="135">
        <v>1.662160218152174</v>
      </c>
      <c r="J33" s="135">
        <v>3.1661207612608702</v>
      </c>
      <c r="K33" s="135">
        <v>4.8282809794130443</v>
      </c>
      <c r="L33" s="135">
        <v>0.69628419391304353</v>
      </c>
      <c r="M33" s="135">
        <v>4.1017335867391296</v>
      </c>
      <c r="N33" s="135">
        <v>4.7980177806521729</v>
      </c>
      <c r="O33" s="161"/>
    </row>
    <row r="34" spans="1:24">
      <c r="A34" s="160" t="s">
        <v>174</v>
      </c>
      <c r="B34" s="163">
        <v>0.28849999999999998</v>
      </c>
      <c r="C34" s="135">
        <v>8.8473761369999995</v>
      </c>
      <c r="D34" s="135">
        <v>0</v>
      </c>
      <c r="E34" s="135">
        <v>8.8473761369999995</v>
      </c>
      <c r="F34" s="135"/>
      <c r="G34" s="135"/>
      <c r="H34" s="135"/>
      <c r="I34" s="135"/>
      <c r="J34" s="135"/>
      <c r="K34" s="135"/>
      <c r="L34" s="135"/>
      <c r="M34" s="135"/>
      <c r="N34" s="135"/>
      <c r="O34" s="161"/>
    </row>
    <row r="35" spans="1:24">
      <c r="A35" s="136" t="s">
        <v>7</v>
      </c>
      <c r="B35" s="163">
        <v>0.53200000000000003</v>
      </c>
      <c r="C35" s="135">
        <v>14.758555662999999</v>
      </c>
      <c r="D35" s="135">
        <v>9.4503957809999992</v>
      </c>
      <c r="E35" s="135">
        <v>24.208951444</v>
      </c>
      <c r="F35" s="135">
        <v>2.2216231220000004</v>
      </c>
      <c r="G35" s="135">
        <v>1.1294506000000003E-2</v>
      </c>
      <c r="H35" s="135">
        <v>2.2329176280000005</v>
      </c>
      <c r="I35" s="135">
        <v>2.017715172456521</v>
      </c>
      <c r="J35" s="135">
        <v>2.5998586173913041E-2</v>
      </c>
      <c r="K35" s="135">
        <v>2.0437137586304339</v>
      </c>
      <c r="L35" s="135">
        <v>2.2208671441739143</v>
      </c>
      <c r="M35" s="135">
        <v>1.253206558695652E-2</v>
      </c>
      <c r="N35" s="135">
        <v>2.2333992097608708</v>
      </c>
      <c r="O35" s="161"/>
    </row>
    <row r="36" spans="1:24">
      <c r="A36" s="136" t="s">
        <v>76</v>
      </c>
      <c r="B36" s="163">
        <v>0.59599999999999997</v>
      </c>
      <c r="C36" s="135">
        <v>18.111061377999999</v>
      </c>
      <c r="D36" s="135">
        <v>1.649580603</v>
      </c>
      <c r="E36" s="135">
        <v>19.760641980999999</v>
      </c>
      <c r="F36" s="135">
        <v>14.935944714000001</v>
      </c>
      <c r="G36" s="135">
        <v>1.5198046160000001</v>
      </c>
      <c r="H36" s="135">
        <v>16.455749330000003</v>
      </c>
      <c r="I36" s="135">
        <v>22.335512730108693</v>
      </c>
      <c r="J36" s="135">
        <v>2.4194539136304347</v>
      </c>
      <c r="K36" s="135">
        <v>24.754966643739127</v>
      </c>
      <c r="L36" s="135">
        <v>32.925217454413044</v>
      </c>
      <c r="M36" s="135">
        <v>2.869421192760869</v>
      </c>
      <c r="N36" s="135">
        <v>35.794638647173912</v>
      </c>
      <c r="O36" s="161"/>
    </row>
    <row r="37" spans="1:24">
      <c r="A37" s="136" t="s">
        <v>14</v>
      </c>
      <c r="B37" s="163">
        <v>0.34570000000000001</v>
      </c>
      <c r="C37" s="135">
        <v>55.56922548</v>
      </c>
      <c r="D37" s="135">
        <v>67.857885233000005</v>
      </c>
      <c r="E37" s="135">
        <v>123.427110713</v>
      </c>
      <c r="F37" s="135">
        <v>5.661208813</v>
      </c>
      <c r="G37" s="135">
        <v>0</v>
      </c>
      <c r="H37" s="135">
        <v>5.661208813</v>
      </c>
      <c r="I37" s="135">
        <v>4.5392306076086957</v>
      </c>
      <c r="J37" s="135">
        <v>0</v>
      </c>
      <c r="K37" s="135">
        <v>4.5392306076086957</v>
      </c>
      <c r="L37" s="135">
        <v>4.5735499154565202</v>
      </c>
      <c r="M37" s="135">
        <v>0</v>
      </c>
      <c r="N37" s="135">
        <v>4.5735499154565202</v>
      </c>
      <c r="O37" s="161"/>
    </row>
    <row r="38" spans="1:24">
      <c r="A38" s="160" t="s">
        <v>175</v>
      </c>
      <c r="B38" s="163">
        <v>0.45750000000000002</v>
      </c>
      <c r="C38" s="135">
        <v>2.1374777790000001</v>
      </c>
      <c r="D38" s="135">
        <v>2.3370854250000002</v>
      </c>
      <c r="E38" s="135">
        <v>4.4745632040000007</v>
      </c>
      <c r="F38" s="135"/>
      <c r="G38" s="135"/>
      <c r="H38" s="135"/>
      <c r="I38" s="135"/>
      <c r="J38" s="135"/>
      <c r="K38" s="135"/>
      <c r="L38" s="135"/>
      <c r="M38" s="135"/>
      <c r="N38" s="135"/>
      <c r="O38" s="161"/>
    </row>
    <row r="39" spans="1:24">
      <c r="A39" s="271" t="s">
        <v>180</v>
      </c>
      <c r="B39" s="272"/>
      <c r="C39" s="138">
        <v>668.49467194500039</v>
      </c>
      <c r="D39" s="138">
        <v>557.90546580700004</v>
      </c>
      <c r="E39" s="138">
        <v>1226.4001377520001</v>
      </c>
      <c r="F39" s="270">
        <v>254.438657979</v>
      </c>
      <c r="G39" s="270">
        <v>304.95923933699993</v>
      </c>
      <c r="H39" s="270">
        <v>559.39789731600001</v>
      </c>
      <c r="I39" s="270">
        <v>233.9595108572174</v>
      </c>
      <c r="J39" s="270">
        <v>198.07202010721741</v>
      </c>
      <c r="K39" s="270">
        <v>432.03153096443481</v>
      </c>
      <c r="L39" s="270">
        <v>265.86195004067389</v>
      </c>
      <c r="M39" s="270">
        <v>335.63376978545659</v>
      </c>
      <c r="N39" s="270">
        <v>601.49571982613031</v>
      </c>
      <c r="O39" s="161"/>
    </row>
    <row r="40" spans="1:24">
      <c r="A40" s="273"/>
      <c r="B40" s="274"/>
      <c r="C40" s="270"/>
      <c r="D40" s="270"/>
      <c r="E40" s="270"/>
      <c r="F40" s="270"/>
      <c r="G40" s="270"/>
      <c r="H40" s="270"/>
      <c r="I40" s="270"/>
      <c r="J40" s="270"/>
      <c r="K40" s="270"/>
      <c r="L40" s="270"/>
      <c r="M40" s="270"/>
      <c r="N40" s="270"/>
      <c r="O40" s="161"/>
      <c r="P40" s="125"/>
      <c r="Q40" s="125"/>
      <c r="R40" s="125"/>
      <c r="S40" s="125"/>
      <c r="T40" s="125"/>
      <c r="U40" s="125"/>
      <c r="V40" s="125"/>
      <c r="W40" s="125"/>
      <c r="X40" s="125"/>
    </row>
    <row r="41" spans="1:24">
      <c r="A41" s="20"/>
      <c r="B41" s="20"/>
      <c r="C41" s="20"/>
      <c r="D41" s="20"/>
      <c r="E41" s="270"/>
      <c r="F41" s="270"/>
      <c r="G41" s="270"/>
      <c r="H41" s="270"/>
      <c r="I41" s="270"/>
      <c r="J41" s="270"/>
      <c r="K41" s="270"/>
      <c r="L41" s="270"/>
      <c r="M41" s="270"/>
      <c r="N41" s="270"/>
      <c r="O41" s="161"/>
      <c r="Q41" s="20"/>
      <c r="R41" s="20"/>
      <c r="S41" s="125"/>
      <c r="T41" s="125"/>
      <c r="U41" s="125"/>
      <c r="V41" s="125"/>
      <c r="W41" s="125"/>
      <c r="X41" s="125"/>
    </row>
    <row r="42" spans="1:24">
      <c r="A42" s="168" t="s">
        <v>226</v>
      </c>
      <c r="B42" s="20"/>
      <c r="C42" s="20"/>
      <c r="D42" s="20"/>
      <c r="E42" s="270"/>
      <c r="F42" s="270"/>
      <c r="G42" s="270"/>
      <c r="H42" s="270"/>
      <c r="I42" s="270"/>
      <c r="J42" s="270"/>
      <c r="K42" s="270"/>
      <c r="L42" s="270"/>
      <c r="M42" s="270"/>
      <c r="N42" s="270"/>
      <c r="O42" s="161"/>
      <c r="Q42" s="20"/>
      <c r="R42" s="20"/>
      <c r="S42" s="125"/>
      <c r="T42" s="125"/>
      <c r="U42" s="125"/>
      <c r="V42" s="125"/>
      <c r="W42" s="125"/>
      <c r="X42" s="125"/>
    </row>
    <row r="43" spans="1:24">
      <c r="A43" s="169" t="s">
        <v>95</v>
      </c>
      <c r="B43" s="125"/>
      <c r="C43" s="125"/>
      <c r="D43" s="125"/>
      <c r="E43" s="125"/>
      <c r="F43" s="125"/>
      <c r="G43" s="125"/>
      <c r="H43" s="125"/>
      <c r="I43" s="125"/>
      <c r="J43" s="125"/>
      <c r="K43" s="125"/>
      <c r="L43" s="125"/>
      <c r="M43" s="125"/>
      <c r="N43" s="125"/>
      <c r="O43" s="125"/>
      <c r="Q43" s="125"/>
      <c r="R43" s="125"/>
      <c r="S43" s="125"/>
      <c r="T43" s="125"/>
      <c r="U43" s="125"/>
      <c r="V43" s="125"/>
      <c r="W43" s="125"/>
      <c r="X43" s="125"/>
    </row>
    <row r="44" spans="1:24">
      <c r="A44" s="168" t="s">
        <v>96</v>
      </c>
      <c r="B44" s="20"/>
      <c r="C44" s="20"/>
      <c r="D44" s="20"/>
      <c r="E44" s="270"/>
      <c r="F44" s="270"/>
      <c r="G44" s="270"/>
      <c r="H44" s="270"/>
      <c r="I44" s="270"/>
      <c r="J44" s="270"/>
      <c r="K44" s="270"/>
      <c r="L44" s="270"/>
      <c r="M44" s="270"/>
      <c r="N44" s="270"/>
      <c r="O44" s="161"/>
      <c r="Q44" s="20"/>
      <c r="R44" s="20"/>
      <c r="S44" s="125"/>
      <c r="T44" s="125"/>
      <c r="U44" s="125"/>
      <c r="V44" s="125"/>
      <c r="W44" s="125"/>
      <c r="X44" s="125"/>
    </row>
    <row r="45" spans="1:24">
      <c r="A45" s="168" t="s">
        <v>97</v>
      </c>
      <c r="B45" s="20"/>
      <c r="C45" s="20"/>
      <c r="D45" s="20"/>
      <c r="E45" s="270"/>
      <c r="F45" s="270"/>
      <c r="G45" s="270"/>
      <c r="H45" s="270"/>
      <c r="I45" s="270"/>
      <c r="J45" s="270"/>
      <c r="K45" s="270"/>
      <c r="L45" s="270"/>
      <c r="M45" s="270"/>
      <c r="N45" s="270"/>
      <c r="O45" s="161"/>
      <c r="Q45" s="20"/>
      <c r="R45" s="20"/>
      <c r="S45" s="125"/>
      <c r="T45" s="125"/>
      <c r="U45" s="125"/>
      <c r="V45" s="125"/>
      <c r="W45" s="125"/>
      <c r="X45" s="125"/>
    </row>
    <row r="46" spans="1:24">
      <c r="A46" s="168" t="s">
        <v>227</v>
      </c>
      <c r="B46" s="274"/>
      <c r="C46" s="270"/>
      <c r="D46" s="270"/>
      <c r="E46" s="270"/>
      <c r="F46" s="270"/>
      <c r="G46" s="270"/>
      <c r="H46" s="270"/>
      <c r="I46" s="270"/>
      <c r="J46" s="270"/>
      <c r="K46" s="270"/>
      <c r="L46" s="270"/>
      <c r="M46" s="270"/>
      <c r="N46" s="270"/>
      <c r="O46" s="161"/>
      <c r="P46" s="125"/>
      <c r="Q46" s="125"/>
      <c r="R46" s="125"/>
      <c r="S46" s="125"/>
      <c r="T46" s="125"/>
      <c r="U46" s="125"/>
      <c r="V46" s="125"/>
      <c r="W46" s="125"/>
      <c r="X46" s="125"/>
    </row>
    <row r="47" spans="1:24">
      <c r="A47" s="168" t="s">
        <v>228</v>
      </c>
      <c r="B47" s="274"/>
      <c r="C47" s="270"/>
      <c r="D47" s="270"/>
      <c r="E47" s="270"/>
      <c r="F47" s="270"/>
      <c r="G47" s="270"/>
      <c r="H47" s="270"/>
      <c r="I47" s="270"/>
      <c r="J47" s="270"/>
      <c r="K47" s="270"/>
      <c r="L47" s="270"/>
      <c r="M47" s="270"/>
      <c r="N47" s="270"/>
      <c r="O47" s="161"/>
      <c r="P47" s="125"/>
      <c r="Q47" s="125"/>
      <c r="R47" s="125"/>
      <c r="S47" s="125"/>
      <c r="T47" s="125"/>
      <c r="U47" s="125"/>
      <c r="V47" s="125"/>
      <c r="W47" s="125"/>
      <c r="X47" s="125"/>
    </row>
    <row r="48" spans="1:24">
      <c r="A48" s="275"/>
      <c r="B48" s="275"/>
      <c r="C48" s="276"/>
      <c r="D48" s="276"/>
      <c r="E48" s="275"/>
      <c r="F48" s="135">
        <v>11.556415670000002</v>
      </c>
      <c r="G48" s="135">
        <v>1.7749978030000002</v>
      </c>
      <c r="H48" s="135">
        <v>13.331413473000001</v>
      </c>
      <c r="I48" s="135">
        <v>11.664940282652166</v>
      </c>
      <c r="J48" s="135">
        <v>1.79288565073913</v>
      </c>
      <c r="K48" s="135">
        <v>13.457825933391296</v>
      </c>
      <c r="L48" s="135">
        <v>11.564328618652178</v>
      </c>
      <c r="M48" s="135">
        <v>1.9209488051304344</v>
      </c>
      <c r="N48" s="135">
        <v>13.485277423782613</v>
      </c>
      <c r="O48" s="125"/>
      <c r="P48" s="125"/>
      <c r="Q48" s="125"/>
      <c r="R48" s="125"/>
      <c r="S48" s="125"/>
      <c r="T48" s="125"/>
      <c r="U48" s="125"/>
      <c r="V48" s="125"/>
      <c r="W48" s="125"/>
      <c r="X48" s="125"/>
    </row>
    <row r="49" spans="1:24" s="159" customFormat="1">
      <c r="A49" s="260" t="s">
        <v>169</v>
      </c>
      <c r="B49" s="261" t="s">
        <v>178</v>
      </c>
      <c r="C49" s="277" t="s">
        <v>30</v>
      </c>
      <c r="D49" s="277"/>
      <c r="E49" s="260"/>
      <c r="F49" s="237">
        <v>60.975771878999993</v>
      </c>
      <c r="G49" s="238">
        <v>71.410323956999989</v>
      </c>
      <c r="H49" s="238">
        <v>132.38609583599998</v>
      </c>
      <c r="I49" s="238">
        <v>50.149921958217377</v>
      </c>
      <c r="J49" s="238">
        <v>60.179729238391303</v>
      </c>
      <c r="K49" s="238">
        <v>110.32965119660868</v>
      </c>
      <c r="L49" s="238">
        <v>63.80734808873914</v>
      </c>
      <c r="M49" s="238">
        <v>71.560481194804311</v>
      </c>
      <c r="N49" s="238">
        <v>135.36782928354344</v>
      </c>
      <c r="O49" s="158"/>
      <c r="P49" s="158"/>
      <c r="Q49" s="158"/>
      <c r="R49" s="158"/>
      <c r="S49" s="158"/>
      <c r="T49" s="158"/>
      <c r="U49" s="158"/>
      <c r="V49" s="158"/>
      <c r="W49" s="158"/>
      <c r="X49" s="158"/>
    </row>
    <row r="50" spans="1:24" s="159" customFormat="1">
      <c r="A50" s="260" t="s">
        <v>165</v>
      </c>
      <c r="B50" s="260"/>
      <c r="C50" s="261" t="s">
        <v>166</v>
      </c>
      <c r="D50" s="261" t="s">
        <v>0</v>
      </c>
      <c r="E50" s="261" t="s">
        <v>1</v>
      </c>
      <c r="F50" s="239">
        <v>63.513687803999993</v>
      </c>
      <c r="G50" s="240">
        <v>40.957518461000006</v>
      </c>
      <c r="H50" s="240">
        <v>104.47120626500001</v>
      </c>
      <c r="I50" s="240">
        <v>50.47895640304349</v>
      </c>
      <c r="J50" s="240">
        <v>33.749017284499992</v>
      </c>
      <c r="K50" s="240">
        <v>84.227973687543482</v>
      </c>
      <c r="L50" s="240">
        <v>45.120654726586942</v>
      </c>
      <c r="M50" s="240">
        <v>26.968143261739126</v>
      </c>
      <c r="N50" s="240">
        <v>72.088797988326064</v>
      </c>
      <c r="O50" s="158"/>
    </row>
    <row r="51" spans="1:24">
      <c r="A51" s="136" t="s">
        <v>23</v>
      </c>
      <c r="B51" s="141">
        <v>7.5999999999999998E-2</v>
      </c>
      <c r="C51" s="135">
        <v>17.969586125999999</v>
      </c>
      <c r="D51" s="135">
        <v>3.0453511780000002</v>
      </c>
      <c r="E51" s="135">
        <v>21.014937304</v>
      </c>
      <c r="F51" s="135">
        <v>10.980150032000003</v>
      </c>
      <c r="G51" s="135">
        <v>5.4840505490000018</v>
      </c>
      <c r="H51" s="135">
        <v>16.464200581000004</v>
      </c>
      <c r="I51" s="135">
        <v>3.0196487294347802</v>
      </c>
      <c r="J51" s="135">
        <v>7.2281671757391281</v>
      </c>
      <c r="K51" s="135">
        <v>10.247815905173908</v>
      </c>
      <c r="L51" s="135">
        <v>6.6095552856086934</v>
      </c>
      <c r="M51" s="135">
        <v>6.1129026079130426</v>
      </c>
      <c r="N51" s="135">
        <v>12.722457893521735</v>
      </c>
      <c r="O51" s="125"/>
    </row>
    <row r="52" spans="1:24">
      <c r="A52" s="136" t="s">
        <v>27</v>
      </c>
      <c r="B52" s="141">
        <v>0.1178</v>
      </c>
      <c r="C52" s="135">
        <v>0.50616958600000006</v>
      </c>
      <c r="D52" s="135">
        <v>7.2446580000000002E-3</v>
      </c>
      <c r="E52" s="135">
        <v>0.51341424400000002</v>
      </c>
      <c r="F52" s="135">
        <v>13.022169858</v>
      </c>
      <c r="G52" s="135">
        <v>14.770441538000002</v>
      </c>
      <c r="H52" s="135">
        <v>27.792611396000002</v>
      </c>
      <c r="I52" s="135">
        <v>10.000660946543475</v>
      </c>
      <c r="J52" s="135">
        <v>11.59991195704348</v>
      </c>
      <c r="K52" s="135">
        <v>21.600572903586954</v>
      </c>
      <c r="L52" s="135">
        <v>9.6302191156086945</v>
      </c>
      <c r="M52" s="135">
        <v>13.428072935239129</v>
      </c>
      <c r="N52" s="135">
        <v>23.058292050847825</v>
      </c>
      <c r="O52" s="125"/>
    </row>
    <row r="53" spans="1:24">
      <c r="A53" s="136" t="s">
        <v>229</v>
      </c>
      <c r="B53" s="141">
        <v>0.2</v>
      </c>
      <c r="C53" s="135">
        <v>0.44929556199999998</v>
      </c>
      <c r="D53" s="135">
        <v>0.82184890399999999</v>
      </c>
      <c r="E53" s="135">
        <v>1.271144466</v>
      </c>
      <c r="F53" s="135"/>
      <c r="G53" s="135"/>
      <c r="H53" s="135"/>
      <c r="I53" s="135"/>
      <c r="J53" s="135"/>
      <c r="K53" s="135"/>
      <c r="L53" s="135"/>
      <c r="M53" s="135"/>
      <c r="N53" s="135"/>
      <c r="O53" s="125"/>
    </row>
    <row r="54" spans="1:24">
      <c r="A54" s="136" t="s">
        <v>54</v>
      </c>
      <c r="B54" s="141">
        <v>0.28916900000000001</v>
      </c>
      <c r="C54" s="135">
        <v>7.9105624929999996</v>
      </c>
      <c r="D54" s="135">
        <v>100.707267178</v>
      </c>
      <c r="E54" s="135">
        <v>108.617829671</v>
      </c>
      <c r="F54" s="135">
        <v>5.2993632860000011</v>
      </c>
      <c r="G54" s="135">
        <v>3.8739120000000037E-2</v>
      </c>
      <c r="H54" s="135">
        <v>5.3381024060000009</v>
      </c>
      <c r="I54" s="135">
        <v>3.1537509534999999</v>
      </c>
      <c r="J54" s="135">
        <v>2.6508370804347831E-2</v>
      </c>
      <c r="K54" s="135">
        <v>3.1802593243043478</v>
      </c>
      <c r="L54" s="135">
        <v>7.1755050772608699</v>
      </c>
      <c r="M54" s="135">
        <v>-5.8586760869609428E-5</v>
      </c>
      <c r="N54" s="135">
        <v>7.1754464905000006</v>
      </c>
      <c r="O54" s="125"/>
    </row>
    <row r="55" spans="1:24">
      <c r="A55" s="136" t="s">
        <v>26</v>
      </c>
      <c r="B55" s="141">
        <v>0.1482</v>
      </c>
      <c r="C55" s="135">
        <v>2.8106304930000001</v>
      </c>
      <c r="D55" s="135">
        <v>8.0912766999999997E-2</v>
      </c>
      <c r="E55" s="135">
        <v>2.8915432600000002</v>
      </c>
      <c r="F55" s="135">
        <v>1.3067725270000001</v>
      </c>
      <c r="G55" s="135">
        <v>4.8759909889999991</v>
      </c>
      <c r="H55" s="135">
        <v>6.1827635159999996</v>
      </c>
      <c r="I55" s="135">
        <v>4.2006316638043479</v>
      </c>
      <c r="J55" s="135">
        <v>19.829726523456522</v>
      </c>
      <c r="K55" s="135">
        <v>24.03035818726087</v>
      </c>
      <c r="L55" s="135">
        <v>5.9491491611304355</v>
      </c>
      <c r="M55" s="135">
        <v>20.054525433217396</v>
      </c>
      <c r="N55" s="135">
        <v>26.003674594347832</v>
      </c>
      <c r="O55" s="125"/>
    </row>
    <row r="56" spans="1:24">
      <c r="A56" s="136" t="s">
        <v>22</v>
      </c>
      <c r="B56" s="141">
        <v>0.6</v>
      </c>
      <c r="C56" s="135">
        <v>6.0008619289999992</v>
      </c>
      <c r="D56" s="135">
        <v>4.8479694520000001</v>
      </c>
      <c r="E56" s="135">
        <v>10.848831381</v>
      </c>
      <c r="F56" s="270">
        <v>193.384781221</v>
      </c>
      <c r="G56" s="270">
        <v>141.28767461600003</v>
      </c>
      <c r="H56" s="270">
        <v>334.67245583700003</v>
      </c>
      <c r="I56" s="270">
        <v>147.77466176126086</v>
      </c>
      <c r="J56" s="270">
        <v>135.76194750441303</v>
      </c>
      <c r="K56" s="270">
        <v>283.53660926567392</v>
      </c>
      <c r="L56" s="270">
        <v>175.28866681104344</v>
      </c>
      <c r="M56" s="270">
        <v>142.3838966294565</v>
      </c>
      <c r="N56" s="270">
        <v>317.67256344049997</v>
      </c>
      <c r="O56" s="125"/>
    </row>
    <row r="57" spans="1:24">
      <c r="A57" s="136" t="s">
        <v>79</v>
      </c>
      <c r="B57" s="141">
        <v>0.1</v>
      </c>
      <c r="C57" s="135">
        <v>0.33832101399999998</v>
      </c>
      <c r="D57" s="135">
        <v>1.7671798080000001</v>
      </c>
      <c r="E57" s="135">
        <v>2.1055008220000002</v>
      </c>
      <c r="F57" s="276">
        <v>773.64639901300006</v>
      </c>
      <c r="G57" s="276">
        <v>558.86260362300004</v>
      </c>
      <c r="H57" s="276">
        <v>1332.5090026359999</v>
      </c>
      <c r="I57" s="276">
        <v>739.71564868732605</v>
      </c>
      <c r="J57" s="276">
        <v>449.88627885971732</v>
      </c>
      <c r="K57" s="276">
        <v>1189.6019275470435</v>
      </c>
      <c r="L57" s="276">
        <v>808.26759381363036</v>
      </c>
      <c r="M57" s="276">
        <v>598.14270457236967</v>
      </c>
      <c r="N57" s="276">
        <v>1406.4102983859998</v>
      </c>
      <c r="O57" s="125"/>
    </row>
    <row r="58" spans="1:24">
      <c r="A58" s="271" t="s">
        <v>28</v>
      </c>
      <c r="B58" s="278"/>
      <c r="C58" s="138">
        <v>35.985427203</v>
      </c>
      <c r="D58" s="138">
        <v>111.27777394499999</v>
      </c>
      <c r="E58" s="138">
        <v>147.26320114799998</v>
      </c>
      <c r="F58" s="276"/>
      <c r="G58" s="276"/>
      <c r="H58" s="275"/>
      <c r="I58" s="276"/>
      <c r="J58" s="275"/>
      <c r="K58" s="275"/>
      <c r="L58" s="276"/>
      <c r="M58" s="276"/>
      <c r="N58" s="275"/>
      <c r="O58" s="125"/>
    </row>
    <row r="59" spans="1:24">
      <c r="A59" s="143" t="s">
        <v>170</v>
      </c>
      <c r="B59" s="144"/>
      <c r="C59" s="138">
        <v>704.48009914800036</v>
      </c>
      <c r="D59" s="138">
        <v>669.18323975200008</v>
      </c>
      <c r="E59" s="138">
        <v>1373.6633389000001</v>
      </c>
      <c r="F59" s="135">
        <v>3.0759999999633022E-6</v>
      </c>
      <c r="G59" s="135">
        <v>0</v>
      </c>
      <c r="H59" s="135">
        <v>3.0759999999633022E-6</v>
      </c>
      <c r="I59" s="135">
        <v>4.2654356956521866E-3</v>
      </c>
      <c r="J59" s="135">
        <v>0</v>
      </c>
      <c r="K59" s="135">
        <v>4.2654356956521866E-3</v>
      </c>
      <c r="L59" s="135">
        <v>-4.2654328260869631E-3</v>
      </c>
      <c r="M59" s="135">
        <v>0</v>
      </c>
      <c r="N59" s="135">
        <v>-4.2654328260869631E-3</v>
      </c>
      <c r="O59" s="125"/>
    </row>
    <row r="60" spans="1:24">
      <c r="A60" s="125"/>
      <c r="B60" s="125"/>
      <c r="C60" s="125"/>
      <c r="D60" s="125"/>
      <c r="E60" s="125"/>
      <c r="F60" s="135">
        <v>21.365886933000009</v>
      </c>
      <c r="G60" s="135">
        <v>3.4863826379999998</v>
      </c>
      <c r="H60" s="135">
        <v>24.852269571000008</v>
      </c>
      <c r="I60" s="135">
        <v>21.99581462026087</v>
      </c>
      <c r="J60" s="135">
        <v>4.0828649984565226</v>
      </c>
      <c r="K60" s="135">
        <v>26.078679618717391</v>
      </c>
      <c r="L60" s="135">
        <v>22.823285228739135</v>
      </c>
      <c r="M60" s="135">
        <v>3.9465766308043477</v>
      </c>
      <c r="N60" s="135">
        <v>26.769861859543482</v>
      </c>
      <c r="O60" s="125"/>
    </row>
    <row r="61" spans="1:24">
      <c r="A61" s="247" t="s">
        <v>32</v>
      </c>
      <c r="B61" s="176"/>
      <c r="C61" s="1152" t="s">
        <v>230</v>
      </c>
      <c r="D61" s="1152"/>
      <c r="E61" s="1153"/>
      <c r="F61" s="242">
        <v>4.7141821979999996</v>
      </c>
      <c r="G61" s="242">
        <v>5.2131648000000017E-2</v>
      </c>
      <c r="H61" s="242">
        <v>4.7663138459999992</v>
      </c>
      <c r="I61" s="242">
        <v>5.4310047832391311</v>
      </c>
      <c r="J61" s="242">
        <v>7.269554406521736E-2</v>
      </c>
      <c r="K61" s="242">
        <v>5.5037003273043483</v>
      </c>
      <c r="L61" s="242">
        <v>5.2386811938260864</v>
      </c>
      <c r="M61" s="242">
        <v>0.17315163123913049</v>
      </c>
      <c r="N61" s="242">
        <v>5.4118328250652166</v>
      </c>
    </row>
    <row r="62" spans="1:24">
      <c r="A62" s="248" t="s">
        <v>165</v>
      </c>
      <c r="B62" s="178" t="s">
        <v>178</v>
      </c>
      <c r="C62" s="179" t="s">
        <v>157</v>
      </c>
      <c r="D62" s="178" t="s">
        <v>0</v>
      </c>
      <c r="E62" s="249" t="s">
        <v>1</v>
      </c>
      <c r="F62" s="243">
        <v>0.76849927399999995</v>
      </c>
      <c r="G62" s="243">
        <v>9.8038461999999979E-2</v>
      </c>
      <c r="H62" s="243">
        <v>0.86653773599999995</v>
      </c>
      <c r="I62" s="243">
        <v>0.51648176215217401</v>
      </c>
      <c r="J62" s="243">
        <v>1.4410867826087095E-3</v>
      </c>
      <c r="K62" s="243">
        <v>0.51792284893478269</v>
      </c>
      <c r="L62" s="243">
        <v>0.82660616200000048</v>
      </c>
      <c r="M62" s="243">
        <v>1.7863585043478254E-2</v>
      </c>
      <c r="N62" s="243">
        <v>0.84446974704347877</v>
      </c>
    </row>
    <row r="63" spans="1:24">
      <c r="A63" s="250" t="s">
        <v>33</v>
      </c>
      <c r="B63" s="251">
        <v>0.17</v>
      </c>
      <c r="C63" s="252">
        <v>4.8047328219179999</v>
      </c>
      <c r="D63" s="253"/>
      <c r="E63" s="254">
        <v>4.8047328219179999</v>
      </c>
      <c r="F63" s="243">
        <v>10.475663063999999</v>
      </c>
      <c r="G63" s="243">
        <v>7.7348112100000019</v>
      </c>
      <c r="H63" s="243">
        <v>18.210474273999999</v>
      </c>
      <c r="I63" s="243">
        <v>7.7144745333043483</v>
      </c>
      <c r="J63" s="243">
        <v>4.7549338029130412</v>
      </c>
      <c r="K63" s="243">
        <v>12.46940833621739</v>
      </c>
      <c r="L63" s="243">
        <v>10.045059348956523</v>
      </c>
      <c r="M63" s="243">
        <v>6.6350348936086974</v>
      </c>
      <c r="N63" s="243">
        <v>16.680094242565218</v>
      </c>
    </row>
    <row r="64" spans="1:24">
      <c r="A64" s="250" t="s">
        <v>36</v>
      </c>
      <c r="B64" s="251">
        <v>0.3</v>
      </c>
      <c r="C64" s="253"/>
      <c r="D64" s="255">
        <v>0.99309315068499993</v>
      </c>
      <c r="E64" s="254">
        <v>0.99309315068499993</v>
      </c>
      <c r="F64" s="243">
        <v>0.37072292299999993</v>
      </c>
      <c r="G64" s="243">
        <v>2.0537886819999991</v>
      </c>
      <c r="H64" s="243">
        <v>2.4245116049999988</v>
      </c>
      <c r="I64" s="243">
        <v>0.32197282686956541</v>
      </c>
      <c r="J64" s="243">
        <v>1.2995003255000002</v>
      </c>
      <c r="K64" s="243">
        <v>1.6214731523695656</v>
      </c>
      <c r="L64" s="243">
        <v>0.4911122603695649</v>
      </c>
      <c r="M64" s="243">
        <v>2.5101202159782603</v>
      </c>
      <c r="N64" s="243">
        <v>3.0012324763478251</v>
      </c>
    </row>
    <row r="65" spans="1:14">
      <c r="A65" s="250" t="s">
        <v>38</v>
      </c>
      <c r="B65" s="251">
        <v>5.8799999999999998E-2</v>
      </c>
      <c r="C65" s="252">
        <v>1.2597405205479999</v>
      </c>
      <c r="D65" s="256">
        <v>4.4873980821999997E-2</v>
      </c>
      <c r="E65" s="254">
        <v>1.3046145013699999</v>
      </c>
      <c r="F65" s="243">
        <v>4.4540803300000009</v>
      </c>
      <c r="G65" s="243">
        <v>49.630851758000006</v>
      </c>
      <c r="H65" s="243">
        <v>54.084932088000009</v>
      </c>
      <c r="I65" s="243">
        <v>4.6403791303478252</v>
      </c>
      <c r="J65" s="243">
        <v>51.840344347239117</v>
      </c>
      <c r="K65" s="243">
        <v>56.480723477586942</v>
      </c>
      <c r="L65" s="243">
        <v>6.6739634784347848</v>
      </c>
      <c r="M65" s="243">
        <v>79.121831522108693</v>
      </c>
      <c r="N65" s="243">
        <v>85.795795000543478</v>
      </c>
    </row>
    <row r="66" spans="1:14">
      <c r="A66" s="250" t="s">
        <v>40</v>
      </c>
      <c r="B66" s="251">
        <v>8.5599999999999996E-2</v>
      </c>
      <c r="C66" s="252">
        <v>70.374467315068003</v>
      </c>
      <c r="D66" s="253"/>
      <c r="E66" s="254">
        <v>70.374467315068003</v>
      </c>
      <c r="F66" s="279">
        <v>42.149037798000016</v>
      </c>
      <c r="G66" s="279">
        <v>63.056004398000006</v>
      </c>
      <c r="H66" s="279">
        <v>105.20504219600002</v>
      </c>
      <c r="I66" s="279">
        <v>40.624393091869564</v>
      </c>
      <c r="J66" s="279">
        <v>62.051780104956507</v>
      </c>
      <c r="K66" s="279">
        <v>102.67617319682608</v>
      </c>
      <c r="L66" s="279">
        <v>46.094442239500005</v>
      </c>
      <c r="M66" s="279">
        <v>92.404578478782611</v>
      </c>
      <c r="N66" s="279">
        <v>138.49902071828262</v>
      </c>
    </row>
    <row r="67" spans="1:14">
      <c r="A67" s="250" t="s">
        <v>41</v>
      </c>
      <c r="B67" s="251">
        <v>0.255</v>
      </c>
      <c r="C67" s="252">
        <v>10.210186493151001</v>
      </c>
      <c r="D67" s="256">
        <v>29.928957369862999</v>
      </c>
      <c r="E67" s="254">
        <v>40.139143863013999</v>
      </c>
      <c r="F67" s="280">
        <v>0</v>
      </c>
      <c r="G67" s="280">
        <v>0</v>
      </c>
      <c r="H67" s="280">
        <v>0</v>
      </c>
      <c r="I67" s="280">
        <v>0</v>
      </c>
      <c r="J67" s="280">
        <v>0</v>
      </c>
      <c r="K67" s="280">
        <v>0</v>
      </c>
      <c r="L67" s="280">
        <v>0</v>
      </c>
      <c r="M67" s="280">
        <v>0</v>
      </c>
      <c r="N67" s="280">
        <v>0</v>
      </c>
    </row>
    <row r="68" spans="1:14" ht="12" thickBot="1">
      <c r="A68" s="250" t="s">
        <v>101</v>
      </c>
      <c r="B68" s="251">
        <v>9.6699999999999994E-2</v>
      </c>
      <c r="C68" s="252">
        <v>13.130642109589001</v>
      </c>
      <c r="D68" s="253"/>
      <c r="E68" s="254">
        <v>13.130642109589001</v>
      </c>
      <c r="F68" s="281">
        <v>815.79543681100006</v>
      </c>
      <c r="G68" s="281">
        <v>621.91860802100007</v>
      </c>
      <c r="H68" s="281">
        <v>1437.7140448319999</v>
      </c>
      <c r="I68" s="281">
        <v>780.34004177919564</v>
      </c>
      <c r="J68" s="281">
        <v>511.93805896467381</v>
      </c>
      <c r="K68" s="281">
        <v>1292.2781007438696</v>
      </c>
      <c r="L68" s="281">
        <v>854.3620360531304</v>
      </c>
      <c r="M68" s="281">
        <v>690.54728305115225</v>
      </c>
      <c r="N68" s="281">
        <v>1544.9093191042825</v>
      </c>
    </row>
    <row r="69" spans="1:14">
      <c r="A69" s="250" t="s">
        <v>43</v>
      </c>
      <c r="B69" s="251">
        <v>0.23330000000000001</v>
      </c>
      <c r="C69" s="257">
        <v>24.836762931507</v>
      </c>
      <c r="D69" s="257"/>
      <c r="E69" s="254">
        <v>24.836762931507</v>
      </c>
    </row>
    <row r="70" spans="1:14">
      <c r="A70" s="250" t="s">
        <v>44</v>
      </c>
      <c r="B70" s="251">
        <v>0.1333</v>
      </c>
      <c r="C70" s="252">
        <v>17.351404438355999</v>
      </c>
      <c r="D70" s="253"/>
      <c r="E70" s="254">
        <v>17.351404438355999</v>
      </c>
    </row>
    <row r="71" spans="1:14">
      <c r="A71" s="250" t="s">
        <v>45</v>
      </c>
      <c r="B71" s="251">
        <v>0.1333</v>
      </c>
      <c r="C71" s="252">
        <v>23.433334684931999</v>
      </c>
      <c r="D71" s="253"/>
      <c r="E71" s="254">
        <v>23.433334684931999</v>
      </c>
    </row>
    <row r="72" spans="1:14">
      <c r="A72" s="250" t="s">
        <v>46</v>
      </c>
      <c r="B72" s="251">
        <v>0.1333</v>
      </c>
      <c r="C72" s="252">
        <v>1.6958529315069999</v>
      </c>
      <c r="D72" s="253"/>
      <c r="E72" s="254">
        <v>1.6958529315069999</v>
      </c>
    </row>
    <row r="73" spans="1:14">
      <c r="A73" s="250" t="s">
        <v>47</v>
      </c>
      <c r="B73" s="251">
        <v>0.23330000000000001</v>
      </c>
      <c r="C73" s="252">
        <v>56.099200301370004</v>
      </c>
      <c r="D73" s="253"/>
      <c r="E73" s="254">
        <v>56.099200301370004</v>
      </c>
    </row>
    <row r="74" spans="1:14">
      <c r="A74" s="250" t="s">
        <v>51</v>
      </c>
      <c r="B74" s="251">
        <v>0.23330000000000001</v>
      </c>
      <c r="C74" s="257">
        <v>19.473874465752999</v>
      </c>
      <c r="D74" s="257"/>
      <c r="E74" s="254">
        <v>19.473874465752999</v>
      </c>
    </row>
    <row r="75" spans="1:14">
      <c r="A75" s="250" t="s">
        <v>48</v>
      </c>
      <c r="B75" s="251">
        <v>0.31850000000000001</v>
      </c>
      <c r="C75" s="253"/>
      <c r="D75" s="252">
        <v>42.725163712329</v>
      </c>
      <c r="E75" s="254">
        <v>42.725163712329</v>
      </c>
    </row>
    <row r="76" spans="1:14">
      <c r="A76" s="250" t="s">
        <v>49</v>
      </c>
      <c r="B76" s="251">
        <v>0.5</v>
      </c>
      <c r="C76" s="253">
        <v>22.415659432877</v>
      </c>
      <c r="D76" s="253"/>
      <c r="E76" s="254">
        <v>22.415659432877</v>
      </c>
    </row>
    <row r="77" spans="1:14">
      <c r="A77" s="250" t="s">
        <v>57</v>
      </c>
      <c r="B77" s="251">
        <v>0.1333</v>
      </c>
      <c r="C77" s="257">
        <v>4.5106537808220004</v>
      </c>
      <c r="D77" s="257"/>
      <c r="E77" s="254">
        <v>4.5106537808220004</v>
      </c>
    </row>
    <row r="78" spans="1:14">
      <c r="A78" s="250" t="s">
        <v>58</v>
      </c>
      <c r="B78" s="251">
        <v>0.3</v>
      </c>
      <c r="C78" s="253">
        <v>8.7113225753419989</v>
      </c>
      <c r="D78" s="253"/>
      <c r="E78" s="254">
        <v>8.7113225753419989</v>
      </c>
    </row>
    <row r="79" spans="1:14">
      <c r="A79" s="250" t="s">
        <v>59</v>
      </c>
      <c r="B79" s="251">
        <v>0.05</v>
      </c>
      <c r="C79" s="253">
        <v>7.7176404383560007</v>
      </c>
      <c r="D79" s="253"/>
      <c r="E79" s="254">
        <v>7.7176404383560007</v>
      </c>
    </row>
    <row r="80" spans="1:14">
      <c r="A80" s="250" t="s">
        <v>60</v>
      </c>
      <c r="B80" s="251">
        <v>0.15</v>
      </c>
      <c r="C80" s="253">
        <v>10.249029397259999</v>
      </c>
      <c r="D80" s="253"/>
      <c r="E80" s="254">
        <v>10.249029397259999</v>
      </c>
    </row>
    <row r="81" spans="1:5">
      <c r="A81" s="250" t="s">
        <v>61</v>
      </c>
      <c r="B81" s="251">
        <v>2.4E-2</v>
      </c>
      <c r="C81" s="253">
        <v>2.764308520548</v>
      </c>
      <c r="D81" s="253"/>
      <c r="E81" s="254">
        <v>2.764308520548</v>
      </c>
    </row>
    <row r="82" spans="1:5">
      <c r="A82" s="250" t="s">
        <v>110</v>
      </c>
      <c r="B82" s="251">
        <v>0.05</v>
      </c>
      <c r="C82" s="253">
        <v>1.633004630137</v>
      </c>
      <c r="D82" s="253"/>
      <c r="E82" s="254">
        <v>1.633004630137</v>
      </c>
    </row>
    <row r="83" spans="1:5">
      <c r="A83" s="250" t="s">
        <v>63</v>
      </c>
      <c r="B83" s="251">
        <v>0.3</v>
      </c>
      <c r="C83" s="253">
        <v>0.48712172602700005</v>
      </c>
      <c r="D83" s="253">
        <v>6.7629063013999999E-2</v>
      </c>
      <c r="E83" s="254">
        <v>0.55475078904100006</v>
      </c>
    </row>
    <row r="84" spans="1:5">
      <c r="A84" s="250" t="s">
        <v>64</v>
      </c>
      <c r="B84" s="251">
        <v>0.25</v>
      </c>
      <c r="C84" s="253">
        <v>1.5419116438359999</v>
      </c>
      <c r="D84" s="253">
        <v>0.12652732876700001</v>
      </c>
      <c r="E84" s="254">
        <v>1.668438972603</v>
      </c>
    </row>
    <row r="85" spans="1:5">
      <c r="A85" s="250" t="s">
        <v>65</v>
      </c>
      <c r="B85" s="251">
        <v>0.18329999999999999</v>
      </c>
      <c r="C85" s="257">
        <v>4.4633150680000004E-3</v>
      </c>
      <c r="D85" s="257">
        <v>3.9397634356160003</v>
      </c>
      <c r="E85" s="254">
        <v>3.9442267506840003</v>
      </c>
    </row>
    <row r="86" spans="1:5">
      <c r="A86" s="250" t="s">
        <v>67</v>
      </c>
      <c r="B86" s="251">
        <v>0.35</v>
      </c>
      <c r="C86" s="253">
        <v>0.126627178082</v>
      </c>
      <c r="D86" s="253">
        <v>3.9058109588999995E-2</v>
      </c>
      <c r="E86" s="254">
        <v>0.16568528767099999</v>
      </c>
    </row>
    <row r="87" spans="1:5">
      <c r="A87" s="250" t="s">
        <v>68</v>
      </c>
      <c r="B87" s="251">
        <v>0.25</v>
      </c>
      <c r="C87" s="253">
        <v>3.050219178E-3</v>
      </c>
      <c r="D87" s="253">
        <v>4.4578158904E-2</v>
      </c>
      <c r="E87" s="254">
        <v>4.7628378082000003E-2</v>
      </c>
    </row>
    <row r="88" spans="1:5">
      <c r="A88" s="250" t="s">
        <v>66</v>
      </c>
      <c r="B88" s="251">
        <v>0.5</v>
      </c>
      <c r="C88" s="253">
        <v>-1.9990136990000002E-3</v>
      </c>
      <c r="D88" s="253">
        <v>4.5738144273970001</v>
      </c>
      <c r="E88" s="254">
        <v>4.5718154136980003</v>
      </c>
    </row>
    <row r="89" spans="1:5">
      <c r="A89" s="250" t="s">
        <v>70</v>
      </c>
      <c r="B89" s="251">
        <v>0.26669999999999999</v>
      </c>
      <c r="C89" s="253">
        <v>2.9985205480000002E-3</v>
      </c>
      <c r="D89" s="253">
        <v>1.127497336986</v>
      </c>
      <c r="E89" s="254">
        <v>1.1304958575340001</v>
      </c>
    </row>
    <row r="90" spans="1:5">
      <c r="A90" s="250" t="s">
        <v>100</v>
      </c>
      <c r="B90" s="251">
        <v>0.1333</v>
      </c>
      <c r="C90" s="253">
        <v>10.411156301369999</v>
      </c>
      <c r="D90" s="253"/>
      <c r="E90" s="254">
        <v>10.411156301369999</v>
      </c>
    </row>
    <row r="91" spans="1:5">
      <c r="A91" s="250" t="s">
        <v>160</v>
      </c>
      <c r="B91" s="251">
        <v>0.1333</v>
      </c>
      <c r="C91" s="253">
        <v>11.918877917808</v>
      </c>
      <c r="D91" s="253"/>
      <c r="E91" s="254">
        <v>11.918877917808</v>
      </c>
    </row>
    <row r="92" spans="1:5">
      <c r="A92" s="250" t="s">
        <v>161</v>
      </c>
      <c r="B92" s="251">
        <v>0.2021</v>
      </c>
      <c r="C92" s="253">
        <v>46.648311589041001</v>
      </c>
      <c r="D92" s="253"/>
      <c r="E92" s="254">
        <v>46.648311589041001</v>
      </c>
    </row>
    <row r="93" spans="1:5">
      <c r="A93" s="250" t="s">
        <v>162</v>
      </c>
      <c r="B93" s="163" t="s">
        <v>192</v>
      </c>
      <c r="C93" s="253">
        <v>6.1676465753000002E-2</v>
      </c>
      <c r="D93" s="253">
        <v>10.92642389589</v>
      </c>
      <c r="E93" s="254">
        <v>10.988100361642999</v>
      </c>
    </row>
    <row r="94" spans="1:5">
      <c r="A94" s="250" t="s">
        <v>163</v>
      </c>
      <c r="B94" s="251">
        <v>0.37</v>
      </c>
      <c r="C94" s="253">
        <v>4.8594793123279993</v>
      </c>
      <c r="D94" s="253"/>
      <c r="E94" s="254">
        <v>4.8594793123279993</v>
      </c>
    </row>
    <row r="95" spans="1:5">
      <c r="A95" s="250" t="s">
        <v>185</v>
      </c>
      <c r="B95" s="251">
        <v>0.2</v>
      </c>
      <c r="C95" s="257">
        <v>3.2221515890410002</v>
      </c>
      <c r="D95" s="257"/>
      <c r="E95" s="254">
        <v>3.2221515890410002</v>
      </c>
    </row>
    <row r="96" spans="1:5">
      <c r="A96" s="250" t="s">
        <v>186</v>
      </c>
      <c r="B96" s="251">
        <v>0.25</v>
      </c>
      <c r="C96" s="253">
        <v>29.727005287670998</v>
      </c>
      <c r="D96" s="253">
        <v>1.3622001232879999</v>
      </c>
      <c r="E96" s="254">
        <v>31.089205410958996</v>
      </c>
    </row>
    <row r="97" spans="1:5">
      <c r="A97" s="250" t="s">
        <v>187</v>
      </c>
      <c r="B97" s="251">
        <v>0.25</v>
      </c>
      <c r="C97" s="253">
        <v>7.2170426027400003</v>
      </c>
      <c r="D97" s="253">
        <v>0.765566293151</v>
      </c>
      <c r="E97" s="254">
        <v>7.9826088958910004</v>
      </c>
    </row>
    <row r="98" spans="1:5">
      <c r="A98" s="250" t="s">
        <v>231</v>
      </c>
      <c r="B98" s="251">
        <v>1</v>
      </c>
      <c r="C98" s="253">
        <v>0.23028293150699999</v>
      </c>
      <c r="D98" s="253"/>
      <c r="E98" s="254">
        <v>0.23028293150699999</v>
      </c>
    </row>
    <row r="99" spans="1:5">
      <c r="A99" s="250" t="s">
        <v>232</v>
      </c>
      <c r="B99" s="251">
        <v>0.5</v>
      </c>
      <c r="C99" s="253">
        <v>3.4913808219000003E-2</v>
      </c>
      <c r="D99" s="256">
        <v>0.13271145205499998</v>
      </c>
      <c r="E99" s="254">
        <v>0.16762526027399999</v>
      </c>
    </row>
    <row r="100" spans="1:5">
      <c r="A100" s="258" t="s">
        <v>116</v>
      </c>
      <c r="B100" s="193"/>
      <c r="C100" s="193">
        <v>417.16688918355908</v>
      </c>
      <c r="D100" s="193">
        <v>96.797857838355995</v>
      </c>
      <c r="E100" s="259">
        <v>513.96474702191495</v>
      </c>
    </row>
    <row r="101" spans="1:5">
      <c r="A101" s="1150" t="s">
        <v>102</v>
      </c>
      <c r="B101" s="1150"/>
      <c r="C101" s="1151"/>
      <c r="D101" s="198"/>
      <c r="E101" s="198"/>
    </row>
  </sheetData>
  <mergeCells count="3">
    <mergeCell ref="A1:E1"/>
    <mergeCell ref="A101:C101"/>
    <mergeCell ref="C61:E61"/>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1"/>
  <sheetViews>
    <sheetView workbookViewId="0">
      <selection activeCell="P28" sqref="P28"/>
    </sheetView>
  </sheetViews>
  <sheetFormatPr defaultColWidth="9.140625" defaultRowHeight="11.25"/>
  <cols>
    <col min="1" max="1" width="18.140625" style="156" customWidth="1"/>
    <col min="2" max="2" width="13.5703125" style="156" customWidth="1"/>
    <col min="3" max="5" width="9.140625" style="156"/>
    <col min="6" max="14" width="0" style="156" hidden="1" customWidth="1"/>
    <col min="15" max="15" width="9.140625" style="156"/>
    <col min="16" max="16" width="50.42578125" style="156" customWidth="1"/>
    <col min="17" max="16384" width="9.140625" style="156"/>
  </cols>
  <sheetData>
    <row r="1" spans="1:15" ht="18">
      <c r="A1" s="1149" t="s">
        <v>219</v>
      </c>
      <c r="B1" s="1149"/>
      <c r="C1" s="1149"/>
      <c r="D1" s="1149"/>
      <c r="E1" s="1149"/>
    </row>
    <row r="2" spans="1:15" ht="12" thickBot="1">
      <c r="A2" s="125"/>
      <c r="B2" s="125"/>
      <c r="C2" s="125"/>
      <c r="D2" s="125"/>
      <c r="E2" s="125"/>
      <c r="O2" s="125"/>
    </row>
    <row r="3" spans="1:15" s="159" customFormat="1">
      <c r="A3" s="220" t="s">
        <v>177</v>
      </c>
      <c r="B3" s="221" t="s">
        <v>178</v>
      </c>
      <c r="C3" s="1154" t="s">
        <v>30</v>
      </c>
      <c r="D3" s="1154"/>
      <c r="E3" s="1154"/>
      <c r="F3" s="222" t="s">
        <v>220</v>
      </c>
      <c r="G3" s="222"/>
      <c r="H3" s="223"/>
      <c r="I3" s="224" t="s">
        <v>221</v>
      </c>
      <c r="J3" s="222"/>
      <c r="K3" s="223"/>
      <c r="L3" s="224" t="s">
        <v>222</v>
      </c>
      <c r="M3" s="222"/>
      <c r="N3" s="223"/>
      <c r="O3" s="158"/>
    </row>
    <row r="4" spans="1:15" s="159" customFormat="1">
      <c r="A4" s="220" t="s">
        <v>165</v>
      </c>
      <c r="B4" s="220"/>
      <c r="C4" s="221" t="s">
        <v>166</v>
      </c>
      <c r="D4" s="221" t="s">
        <v>0</v>
      </c>
      <c r="E4" s="221" t="s">
        <v>1</v>
      </c>
      <c r="F4" s="225" t="s">
        <v>223</v>
      </c>
      <c r="G4" s="226" t="s">
        <v>224</v>
      </c>
      <c r="H4" s="227" t="s">
        <v>1</v>
      </c>
      <c r="I4" s="228" t="s">
        <v>223</v>
      </c>
      <c r="J4" s="226" t="s">
        <v>224</v>
      </c>
      <c r="K4" s="227" t="s">
        <v>1</v>
      </c>
      <c r="L4" s="228" t="s">
        <v>223</v>
      </c>
      <c r="M4" s="226" t="s">
        <v>224</v>
      </c>
      <c r="N4" s="227" t="s">
        <v>1</v>
      </c>
      <c r="O4" s="158"/>
    </row>
    <row r="5" spans="1:15">
      <c r="A5" s="160" t="s">
        <v>173</v>
      </c>
      <c r="B5" s="127">
        <v>0.85</v>
      </c>
      <c r="C5" s="135">
        <v>7.6617713140217401</v>
      </c>
      <c r="D5" s="135">
        <v>9.9999614118695632</v>
      </c>
      <c r="E5" s="135">
        <v>17.661732725891305</v>
      </c>
      <c r="F5" s="229"/>
      <c r="G5" s="229"/>
      <c r="H5" s="229"/>
      <c r="I5" s="229"/>
      <c r="J5" s="229"/>
      <c r="K5" s="229"/>
      <c r="L5" s="229"/>
      <c r="M5" s="229"/>
      <c r="N5" s="229"/>
      <c r="O5" s="125"/>
    </row>
    <row r="6" spans="1:15">
      <c r="A6" s="136" t="s">
        <v>21</v>
      </c>
      <c r="B6" s="127">
        <v>0.32700000000000001</v>
      </c>
      <c r="C6" s="135">
        <v>7.6780603028152168</v>
      </c>
      <c r="D6" s="135">
        <v>0.60514586956521732</v>
      </c>
      <c r="E6" s="135">
        <v>8.2832061723804333</v>
      </c>
      <c r="F6" s="135">
        <v>48.06466273600001</v>
      </c>
      <c r="G6" s="135">
        <v>15.65430989</v>
      </c>
      <c r="H6" s="135">
        <v>63.71897262600001</v>
      </c>
      <c r="I6" s="135">
        <v>50.498404556934773</v>
      </c>
      <c r="J6" s="135">
        <v>21.952274020065214</v>
      </c>
      <c r="K6" s="135">
        <v>72.450678576999991</v>
      </c>
      <c r="L6" s="135">
        <v>46.768410322608695</v>
      </c>
      <c r="M6" s="135">
        <v>20.687175979173912</v>
      </c>
      <c r="N6" s="135">
        <v>67.455586301782603</v>
      </c>
      <c r="O6" s="161"/>
    </row>
    <row r="7" spans="1:15">
      <c r="A7" s="136" t="s">
        <v>74</v>
      </c>
      <c r="B7" s="127">
        <v>0.45</v>
      </c>
      <c r="C7" s="135">
        <v>26.316950675304348</v>
      </c>
      <c r="D7" s="135">
        <v>4.7180705451521741</v>
      </c>
      <c r="E7" s="135">
        <v>31.035021220456521</v>
      </c>
      <c r="F7" s="135">
        <v>2.6447324499999989</v>
      </c>
      <c r="G7" s="135">
        <v>3.3786813000000027E-2</v>
      </c>
      <c r="H7" s="135">
        <v>2.6785192629999988</v>
      </c>
      <c r="I7" s="135">
        <v>3.7110427948043485</v>
      </c>
      <c r="J7" s="135">
        <v>0.18270521763043474</v>
      </c>
      <c r="K7" s="135">
        <v>3.8937480124347834</v>
      </c>
      <c r="L7" s="135">
        <v>1.3655585974565221</v>
      </c>
      <c r="M7" s="135">
        <v>9.975423886956522E-2</v>
      </c>
      <c r="N7" s="135">
        <v>1.4653128363260872</v>
      </c>
      <c r="O7" s="161"/>
    </row>
    <row r="8" spans="1:15">
      <c r="A8" s="136" t="s">
        <v>4</v>
      </c>
      <c r="B8" s="127">
        <v>0.65129999999999999</v>
      </c>
      <c r="C8" s="135">
        <v>2.4941383261956527</v>
      </c>
      <c r="D8" s="135">
        <v>0</v>
      </c>
      <c r="E8" s="135">
        <v>2.4941383261956527</v>
      </c>
      <c r="F8" s="135">
        <v>3.6930180650000008</v>
      </c>
      <c r="G8" s="135">
        <v>0.26041494400000004</v>
      </c>
      <c r="H8" s="135">
        <v>3.9534330090000007</v>
      </c>
      <c r="I8" s="135">
        <v>4.3831244472173889</v>
      </c>
      <c r="J8" s="135">
        <v>0.42719130580434778</v>
      </c>
      <c r="K8" s="135">
        <v>4.8103157530217366</v>
      </c>
      <c r="L8" s="135">
        <v>4.5478516534565214</v>
      </c>
      <c r="M8" s="135">
        <v>0.52557749763043493</v>
      </c>
      <c r="N8" s="135">
        <v>5.0734291510869562</v>
      </c>
      <c r="O8" s="161"/>
    </row>
    <row r="9" spans="1:15">
      <c r="A9" s="136" t="s">
        <v>11</v>
      </c>
      <c r="B9" s="127">
        <v>0.58899999999999997</v>
      </c>
      <c r="C9" s="135">
        <v>2.1145978472065208</v>
      </c>
      <c r="D9" s="135">
        <v>0</v>
      </c>
      <c r="E9" s="135">
        <v>2.1145978472065208</v>
      </c>
      <c r="F9" s="135">
        <v>1.1547850990000001</v>
      </c>
      <c r="G9" s="135">
        <v>0</v>
      </c>
      <c r="H9" s="135">
        <v>1.1547850990000001</v>
      </c>
      <c r="I9" s="135">
        <v>1.6376508593260866</v>
      </c>
      <c r="J9" s="135">
        <v>0</v>
      </c>
      <c r="K9" s="135">
        <v>1.6376508593260866</v>
      </c>
      <c r="L9" s="135">
        <v>1.7158262281521734</v>
      </c>
      <c r="M9" s="135">
        <v>0</v>
      </c>
      <c r="N9" s="135">
        <v>1.7158262281521734</v>
      </c>
      <c r="O9" s="161"/>
    </row>
    <row r="10" spans="1:15">
      <c r="A10" s="136" t="s">
        <v>71</v>
      </c>
      <c r="B10" s="162">
        <v>0.36660500000000001</v>
      </c>
      <c r="C10" s="135">
        <v>52.235151489119566</v>
      </c>
      <c r="D10" s="135">
        <v>0</v>
      </c>
      <c r="E10" s="135">
        <v>52.235151489119566</v>
      </c>
      <c r="F10" s="135">
        <v>101.62059656999998</v>
      </c>
      <c r="G10" s="135">
        <v>43.250808901000021</v>
      </c>
      <c r="H10" s="135">
        <v>144.871405471</v>
      </c>
      <c r="I10" s="135">
        <v>123.21095020947826</v>
      </c>
      <c r="J10" s="135">
        <v>50.813453696760838</v>
      </c>
      <c r="K10" s="135">
        <v>174.02440390623909</v>
      </c>
      <c r="L10" s="135">
        <v>119.13701010815218</v>
      </c>
      <c r="M10" s="135">
        <v>41.51684663056524</v>
      </c>
      <c r="N10" s="135">
        <v>160.65385673871742</v>
      </c>
      <c r="O10" s="161"/>
    </row>
    <row r="11" spans="1:15">
      <c r="A11" s="136" t="s">
        <v>3</v>
      </c>
      <c r="B11" s="127">
        <v>0.7</v>
      </c>
      <c r="C11" s="135">
        <v>74.578941575750008</v>
      </c>
      <c r="D11" s="135">
        <v>28.444844345619558</v>
      </c>
      <c r="E11" s="135">
        <v>103.02378592136957</v>
      </c>
      <c r="F11" s="135">
        <v>7.0508770450000018</v>
      </c>
      <c r="G11" s="135">
        <v>0</v>
      </c>
      <c r="H11" s="135">
        <v>7.0508770450000018</v>
      </c>
      <c r="I11" s="135">
        <v>7.2649684560652164</v>
      </c>
      <c r="J11" s="135">
        <v>0</v>
      </c>
      <c r="K11" s="135">
        <v>7.2649684560652164</v>
      </c>
      <c r="L11" s="135">
        <v>5.9164142816086951</v>
      </c>
      <c r="M11" s="135">
        <v>0</v>
      </c>
      <c r="N11" s="135">
        <v>5.9164142816086951</v>
      </c>
      <c r="O11" s="161"/>
    </row>
    <row r="12" spans="1:15">
      <c r="A12" s="136" t="s">
        <v>15</v>
      </c>
      <c r="B12" s="127">
        <v>0.1241</v>
      </c>
      <c r="C12" s="135">
        <v>7.8300274978586923</v>
      </c>
      <c r="D12" s="135">
        <v>1.7232702174782619</v>
      </c>
      <c r="E12" s="135">
        <v>9.5532977153369547</v>
      </c>
      <c r="F12" s="135">
        <v>76.608510824000007</v>
      </c>
      <c r="G12" s="135">
        <v>33.348157144000005</v>
      </c>
      <c r="H12" s="135">
        <v>109.956667968</v>
      </c>
      <c r="I12" s="135">
        <v>100.69454216219569</v>
      </c>
      <c r="J12" s="135">
        <v>31.373944236521737</v>
      </c>
      <c r="K12" s="135">
        <v>132.06848639871743</v>
      </c>
      <c r="L12" s="135">
        <v>98.960600707086911</v>
      </c>
      <c r="M12" s="135">
        <v>40.648363156717394</v>
      </c>
      <c r="N12" s="135">
        <v>139.60896386380432</v>
      </c>
      <c r="O12" s="161"/>
    </row>
    <row r="13" spans="1:15">
      <c r="A13" s="136" t="s">
        <v>24</v>
      </c>
      <c r="B13" s="163" t="s">
        <v>107</v>
      </c>
      <c r="C13" s="135">
        <v>0.17514767433695658</v>
      </c>
      <c r="D13" s="135">
        <v>0.8694519574021744</v>
      </c>
      <c r="E13" s="135">
        <v>1.0445996317391311</v>
      </c>
      <c r="F13" s="135">
        <v>0.60662212199999987</v>
      </c>
      <c r="G13" s="135">
        <v>19.553438682000003</v>
      </c>
      <c r="H13" s="135">
        <v>20.160060804000004</v>
      </c>
      <c r="I13" s="135">
        <v>0.26186117147826099</v>
      </c>
      <c r="J13" s="135">
        <v>8.8845863582608704</v>
      </c>
      <c r="K13" s="135">
        <v>9.146447529739131</v>
      </c>
      <c r="L13" s="135">
        <v>2.5019876581739133</v>
      </c>
      <c r="M13" s="135">
        <v>12.986077280978254</v>
      </c>
      <c r="N13" s="135">
        <v>15.488064939152167</v>
      </c>
      <c r="O13" s="161"/>
    </row>
    <row r="14" spans="1:15">
      <c r="A14" s="136" t="s">
        <v>12</v>
      </c>
      <c r="B14" s="127">
        <v>0.1988</v>
      </c>
      <c r="C14" s="135">
        <v>0.36640748819565205</v>
      </c>
      <c r="D14" s="135">
        <v>2.2634115226521736</v>
      </c>
      <c r="E14" s="135">
        <v>2.6298190108478257</v>
      </c>
      <c r="F14" s="135">
        <v>13.035073352000001</v>
      </c>
      <c r="G14" s="135">
        <v>4.8344285000000001E-2</v>
      </c>
      <c r="H14" s="135">
        <v>13.083417637000002</v>
      </c>
      <c r="I14" s="135">
        <v>8.5786813041304306</v>
      </c>
      <c r="J14" s="135">
        <v>6.0870000000048581E-6</v>
      </c>
      <c r="K14" s="135">
        <v>8.5786873911304298</v>
      </c>
      <c r="L14" s="135">
        <v>8.9257434028478233</v>
      </c>
      <c r="M14" s="135">
        <v>1.5914675956521736E-2</v>
      </c>
      <c r="N14" s="135">
        <v>8.9416580788043447</v>
      </c>
      <c r="O14" s="161"/>
    </row>
    <row r="15" spans="1:15">
      <c r="A15" s="136" t="s">
        <v>17</v>
      </c>
      <c r="B15" s="127">
        <v>0.55300000000000005</v>
      </c>
      <c r="C15" s="135">
        <v>18.982241542228255</v>
      </c>
      <c r="D15" s="135">
        <v>17.949197934673915</v>
      </c>
      <c r="E15" s="135">
        <v>36.93143947690217</v>
      </c>
      <c r="F15" s="135">
        <v>51.046852561000009</v>
      </c>
      <c r="G15" s="135">
        <v>0.59084505600000004</v>
      </c>
      <c r="H15" s="135">
        <v>51.637697617000008</v>
      </c>
      <c r="I15" s="135">
        <v>43.763943520695648</v>
      </c>
      <c r="J15" s="135">
        <v>1.4317286959130433</v>
      </c>
      <c r="K15" s="135">
        <v>45.195672216608692</v>
      </c>
      <c r="L15" s="135">
        <v>49.053771794717385</v>
      </c>
      <c r="M15" s="135">
        <v>0.84092445641304336</v>
      </c>
      <c r="N15" s="135">
        <v>49.894696251130426</v>
      </c>
      <c r="O15" s="161"/>
    </row>
    <row r="16" spans="1:15">
      <c r="A16" s="136" t="s">
        <v>13</v>
      </c>
      <c r="B16" s="127">
        <v>0.58550000000000002</v>
      </c>
      <c r="C16" s="135">
        <v>27.289659968163029</v>
      </c>
      <c r="D16" s="135">
        <v>54.776019780510858</v>
      </c>
      <c r="E16" s="135">
        <v>82.065679748673887</v>
      </c>
      <c r="F16" s="135">
        <v>20.297228989000001</v>
      </c>
      <c r="G16" s="135">
        <v>-0.12441604500000036</v>
      </c>
      <c r="H16" s="135">
        <v>20.172812944</v>
      </c>
      <c r="I16" s="135">
        <v>13.976306586521748</v>
      </c>
      <c r="J16" s="135">
        <v>0.98642163013043516</v>
      </c>
      <c r="K16" s="135">
        <v>14.962728216652183</v>
      </c>
      <c r="L16" s="135">
        <v>28.223802207652149</v>
      </c>
      <c r="M16" s="135">
        <v>2.8044042411521746</v>
      </c>
      <c r="N16" s="135">
        <v>31.028206448804323</v>
      </c>
      <c r="O16" s="161"/>
    </row>
    <row r="17" spans="1:15">
      <c r="A17" s="136" t="s">
        <v>16</v>
      </c>
      <c r="B17" s="127">
        <v>0.43969999999999998</v>
      </c>
      <c r="C17" s="135">
        <v>8.6599674793369505</v>
      </c>
      <c r="D17" s="135">
        <v>12.399795652652177</v>
      </c>
      <c r="E17" s="135">
        <v>21.059763131989129</v>
      </c>
      <c r="F17" s="230">
        <v>325.82295981300001</v>
      </c>
      <c r="G17" s="230">
        <v>112.61568967000004</v>
      </c>
      <c r="H17" s="230">
        <v>438.43864948300001</v>
      </c>
      <c r="I17" s="230">
        <v>357.98147606884783</v>
      </c>
      <c r="J17" s="230">
        <v>116.05231124808692</v>
      </c>
      <c r="K17" s="230">
        <v>474.03378731693471</v>
      </c>
      <c r="L17" s="230">
        <v>367.116976961913</v>
      </c>
      <c r="M17" s="230">
        <v>120.12503815745654</v>
      </c>
      <c r="N17" s="230">
        <v>487.24201511936946</v>
      </c>
      <c r="O17" s="161"/>
    </row>
    <row r="18" spans="1:15">
      <c r="A18" s="136" t="s">
        <v>218</v>
      </c>
      <c r="B18" s="127">
        <v>0.64</v>
      </c>
      <c r="C18" s="135">
        <v>13.843688349521736</v>
      </c>
      <c r="D18" s="135">
        <v>0</v>
      </c>
      <c r="E18" s="135">
        <v>13.843688349521736</v>
      </c>
      <c r="F18" s="230"/>
      <c r="G18" s="230"/>
      <c r="H18" s="230"/>
      <c r="I18" s="230"/>
      <c r="J18" s="230"/>
      <c r="K18" s="230"/>
      <c r="L18" s="230"/>
      <c r="M18" s="230"/>
      <c r="N18" s="230"/>
      <c r="O18" s="161"/>
    </row>
    <row r="19" spans="1:15">
      <c r="A19" s="136" t="s">
        <v>77</v>
      </c>
      <c r="B19" s="127">
        <v>0.2</v>
      </c>
      <c r="C19" s="135">
        <v>7.3468798154891326</v>
      </c>
      <c r="D19" s="135">
        <v>0.58302282552173657</v>
      </c>
      <c r="E19" s="135">
        <v>7.9299026410108695</v>
      </c>
      <c r="F19" s="135">
        <v>8.5541543950000012</v>
      </c>
      <c r="G19" s="135">
        <v>40.742887142000001</v>
      </c>
      <c r="H19" s="135">
        <v>49.297041536999998</v>
      </c>
      <c r="I19" s="135">
        <v>6.3662348899565213</v>
      </c>
      <c r="J19" s="135">
        <v>28.435703695108693</v>
      </c>
      <c r="K19" s="135">
        <v>34.801938585065216</v>
      </c>
      <c r="L19" s="135">
        <v>7.8017118274782629</v>
      </c>
      <c r="M19" s="135">
        <v>34.695045217673893</v>
      </c>
      <c r="N19" s="135">
        <v>42.496757045152158</v>
      </c>
      <c r="O19" s="161"/>
    </row>
    <row r="20" spans="1:15">
      <c r="A20" s="136" t="s">
        <v>90</v>
      </c>
      <c r="B20" s="163" t="s">
        <v>85</v>
      </c>
      <c r="C20" s="135">
        <v>17.971948447054345</v>
      </c>
      <c r="D20" s="135">
        <v>1.2873957596304348</v>
      </c>
      <c r="E20" s="135">
        <v>19.25934420668478</v>
      </c>
      <c r="F20" s="135">
        <v>20.925118088999994</v>
      </c>
      <c r="G20" s="135">
        <v>79.21951439499999</v>
      </c>
      <c r="H20" s="135">
        <v>100.14463248399998</v>
      </c>
      <c r="I20" s="135">
        <v>14.063627324326099</v>
      </c>
      <c r="J20" s="135">
        <v>56.155399674391312</v>
      </c>
      <c r="K20" s="135">
        <v>70.21902699871741</v>
      </c>
      <c r="L20" s="135">
        <v>19.494548109369561</v>
      </c>
      <c r="M20" s="135">
        <v>69.730045107608689</v>
      </c>
      <c r="N20" s="135">
        <v>89.224593216978249</v>
      </c>
      <c r="O20" s="161"/>
    </row>
    <row r="21" spans="1:15">
      <c r="A21" s="136" t="s">
        <v>20</v>
      </c>
      <c r="B21" s="163" t="s">
        <v>87</v>
      </c>
      <c r="C21" s="135">
        <v>62.802206813163046</v>
      </c>
      <c r="D21" s="135">
        <v>75.476639458826071</v>
      </c>
      <c r="E21" s="135">
        <v>138.27884627198912</v>
      </c>
      <c r="F21" s="135">
        <v>5.1550157360000011</v>
      </c>
      <c r="G21" s="135">
        <v>10.576235275</v>
      </c>
      <c r="H21" s="135">
        <v>15.731251011000001</v>
      </c>
      <c r="I21" s="135">
        <v>3.959560924304347</v>
      </c>
      <c r="J21" s="135">
        <v>7.3189902166304375</v>
      </c>
      <c r="K21" s="135">
        <v>11.278551140934784</v>
      </c>
      <c r="L21" s="135">
        <v>5.0357095172826094</v>
      </c>
      <c r="M21" s="135">
        <v>10.252450869804346</v>
      </c>
      <c r="N21" s="135">
        <v>15.288160387086954</v>
      </c>
      <c r="O21" s="161"/>
    </row>
    <row r="22" spans="1:15">
      <c r="A22" s="136" t="s">
        <v>9</v>
      </c>
      <c r="B22" s="163" t="s">
        <v>92</v>
      </c>
      <c r="C22" s="135">
        <v>27.272003311228257</v>
      </c>
      <c r="D22" s="135">
        <v>86.466295865608686</v>
      </c>
      <c r="E22" s="135">
        <v>113.73829917683695</v>
      </c>
      <c r="F22" s="135">
        <v>17.039694054999998</v>
      </c>
      <c r="G22" s="135">
        <v>10.133871649</v>
      </c>
      <c r="H22" s="135">
        <v>27.173565703999998</v>
      </c>
      <c r="I22" s="135">
        <v>15.808087139521737</v>
      </c>
      <c r="J22" s="135">
        <v>5.3476242370869542</v>
      </c>
      <c r="K22" s="135">
        <v>21.155711376608693</v>
      </c>
      <c r="L22" s="135">
        <v>16.872299033108696</v>
      </c>
      <c r="M22" s="135">
        <v>-1.3013030652176815E-3</v>
      </c>
      <c r="N22" s="135">
        <v>16.870997730043477</v>
      </c>
      <c r="O22" s="161"/>
    </row>
    <row r="23" spans="1:15">
      <c r="A23" s="136" t="s">
        <v>5</v>
      </c>
      <c r="B23" s="163">
        <v>0.31316899999999998</v>
      </c>
      <c r="C23" s="135">
        <v>34.021899861500003</v>
      </c>
      <c r="D23" s="135">
        <v>3.4597388717391257E-2</v>
      </c>
      <c r="E23" s="135">
        <v>34.056497250217397</v>
      </c>
      <c r="F23" s="135">
        <v>60.572921186999999</v>
      </c>
      <c r="G23" s="135">
        <v>7.5955551640000003</v>
      </c>
      <c r="H23" s="135">
        <v>68.168476350999995</v>
      </c>
      <c r="I23" s="135">
        <v>67.369631630543509</v>
      </c>
      <c r="J23" s="135">
        <v>-9.3797573909565219</v>
      </c>
      <c r="K23" s="135">
        <v>57.989874239586989</v>
      </c>
      <c r="L23" s="135">
        <v>67.365656606760837</v>
      </c>
      <c r="M23" s="135">
        <v>0</v>
      </c>
      <c r="N23" s="135">
        <v>67.365656606760837</v>
      </c>
      <c r="O23" s="161"/>
    </row>
    <row r="24" spans="1:15">
      <c r="A24" s="136" t="s">
        <v>52</v>
      </c>
      <c r="B24" s="127">
        <v>0.33529999999999999</v>
      </c>
      <c r="C24" s="135">
        <v>8.8052791908043542</v>
      </c>
      <c r="D24" s="135">
        <v>36.947888587076093</v>
      </c>
      <c r="E24" s="135">
        <v>45.753167777880449</v>
      </c>
      <c r="F24" s="135">
        <v>31.415076659000004</v>
      </c>
      <c r="G24" s="135">
        <v>66.333311097999996</v>
      </c>
      <c r="H24" s="135">
        <v>97.748387757000003</v>
      </c>
      <c r="I24" s="135">
        <v>13.237162109847828</v>
      </c>
      <c r="J24" s="135">
        <v>22.564308913043494</v>
      </c>
      <c r="K24" s="135">
        <v>35.80147102289132</v>
      </c>
      <c r="L24" s="135">
        <v>1.8798496063912986</v>
      </c>
      <c r="M24" s="135">
        <v>-6.167498891302429E-3</v>
      </c>
      <c r="N24" s="135">
        <v>1.8736821074999961</v>
      </c>
      <c r="O24" s="161"/>
    </row>
    <row r="25" spans="1:15">
      <c r="A25" s="136" t="s">
        <v>2</v>
      </c>
      <c r="B25" s="163" t="s">
        <v>89</v>
      </c>
      <c r="C25" s="135">
        <v>36.854246403586991</v>
      </c>
      <c r="D25" s="135">
        <v>13.630387172097825</v>
      </c>
      <c r="E25" s="135">
        <v>50.484633575684818</v>
      </c>
      <c r="F25" s="135">
        <v>44.604406351000002</v>
      </c>
      <c r="G25" s="135">
        <v>0</v>
      </c>
      <c r="H25" s="135">
        <v>44.604406351000002</v>
      </c>
      <c r="I25" s="135">
        <v>40.766507392304327</v>
      </c>
      <c r="J25" s="135">
        <v>0</v>
      </c>
      <c r="K25" s="135">
        <v>40.766507392304327</v>
      </c>
      <c r="L25" s="135">
        <v>43.083665871260884</v>
      </c>
      <c r="M25" s="135">
        <v>0</v>
      </c>
      <c r="N25" s="135">
        <v>43.083665871260884</v>
      </c>
      <c r="O25" s="161"/>
    </row>
    <row r="26" spans="1:15">
      <c r="A26" s="136" t="s">
        <v>93</v>
      </c>
      <c r="B26" s="127">
        <v>0.41499999999999998</v>
      </c>
      <c r="C26" s="135">
        <v>9.5078055738152187</v>
      </c>
      <c r="D26" s="135">
        <v>-2.1304347826068856E-9</v>
      </c>
      <c r="E26" s="135">
        <v>9.5078055716847842</v>
      </c>
      <c r="F26" s="135">
        <v>6.2105505939999981</v>
      </c>
      <c r="G26" s="135">
        <v>79.276371207999972</v>
      </c>
      <c r="H26" s="135">
        <v>85.486921801999969</v>
      </c>
      <c r="I26" s="135">
        <v>3.5388844891521747</v>
      </c>
      <c r="J26" s="135">
        <v>77.358575652934789</v>
      </c>
      <c r="K26" s="135">
        <v>80.89746014208697</v>
      </c>
      <c r="L26" s="135">
        <v>13.77430377230435</v>
      </c>
      <c r="M26" s="135">
        <v>206.87320815358697</v>
      </c>
      <c r="N26" s="135">
        <v>220.64751192589131</v>
      </c>
      <c r="O26" s="161"/>
    </row>
    <row r="27" spans="1:15">
      <c r="A27" s="136" t="s">
        <v>73</v>
      </c>
      <c r="B27" s="127">
        <v>0.30580000000000002</v>
      </c>
      <c r="C27" s="135">
        <v>5.8224778396956491</v>
      </c>
      <c r="D27" s="135">
        <v>185.3573453256522</v>
      </c>
      <c r="E27" s="135">
        <v>191.17982316534784</v>
      </c>
      <c r="F27" s="135">
        <v>25.683894780999999</v>
      </c>
      <c r="G27" s="135">
        <v>2.0032530769999997</v>
      </c>
      <c r="H27" s="135">
        <v>27.687147857999999</v>
      </c>
      <c r="I27" s="135">
        <v>23.952607131000001</v>
      </c>
      <c r="J27" s="135">
        <v>1.7675457618260875</v>
      </c>
      <c r="K27" s="135">
        <v>25.720152892826089</v>
      </c>
      <c r="L27" s="135">
        <v>28.995026672173907</v>
      </c>
      <c r="M27" s="135">
        <v>3.1991728264347823</v>
      </c>
      <c r="N27" s="135">
        <v>32.19419949860869</v>
      </c>
      <c r="O27" s="161"/>
    </row>
    <row r="28" spans="1:15">
      <c r="A28" s="136" t="s">
        <v>72</v>
      </c>
      <c r="B28" s="127">
        <v>0.30580000000000002</v>
      </c>
      <c r="C28" s="135">
        <v>39.193102845032605</v>
      </c>
      <c r="D28" s="135">
        <v>0</v>
      </c>
      <c r="E28" s="135">
        <v>39.193102845032605</v>
      </c>
      <c r="F28" s="135">
        <v>0.16705941700000002</v>
      </c>
      <c r="G28" s="135">
        <v>0.98887087900000026</v>
      </c>
      <c r="H28" s="135">
        <v>1.1559302960000002</v>
      </c>
      <c r="I28" s="135">
        <v>0.140351162</v>
      </c>
      <c r="J28" s="135">
        <v>0.69055293419565178</v>
      </c>
      <c r="K28" s="135">
        <v>0.83090409619565175</v>
      </c>
      <c r="L28" s="135">
        <v>0.18239699989130434</v>
      </c>
      <c r="M28" s="135">
        <v>1.041465219630435</v>
      </c>
      <c r="N28" s="135">
        <v>1.2238622195217395</v>
      </c>
      <c r="O28" s="161"/>
    </row>
    <row r="29" spans="1:15">
      <c r="A29" s="136" t="s">
        <v>179</v>
      </c>
      <c r="B29" s="127">
        <v>0.58840000000000003</v>
      </c>
      <c r="C29" s="135">
        <v>53.584539097130403</v>
      </c>
      <c r="D29" s="135">
        <v>-7.8260868317260167E-10</v>
      </c>
      <c r="E29" s="135">
        <v>53.584539096347797</v>
      </c>
      <c r="F29" s="135"/>
      <c r="G29" s="135"/>
      <c r="H29" s="135"/>
      <c r="I29" s="135"/>
      <c r="J29" s="135"/>
      <c r="K29" s="135"/>
      <c r="L29" s="135"/>
      <c r="M29" s="135"/>
      <c r="N29" s="135"/>
      <c r="O29" s="161"/>
    </row>
    <row r="30" spans="1:15">
      <c r="A30" s="136" t="s">
        <v>75</v>
      </c>
      <c r="B30" s="127">
        <v>0.28849999999999998</v>
      </c>
      <c r="C30" s="135">
        <v>0.22953957733695654</v>
      </c>
      <c r="D30" s="135">
        <v>0.20735554427173913</v>
      </c>
      <c r="E30" s="135">
        <v>0.4368951216086957</v>
      </c>
      <c r="F30" s="135">
        <v>1.1757460230000001</v>
      </c>
      <c r="G30" s="135">
        <v>0.99637747199999993</v>
      </c>
      <c r="H30" s="135">
        <v>2.1721234950000001</v>
      </c>
      <c r="I30" s="135">
        <v>3.7569276955217394</v>
      </c>
      <c r="J30" s="135">
        <v>0.6574417390869568</v>
      </c>
      <c r="K30" s="135">
        <v>4.4143694346086964</v>
      </c>
      <c r="L30" s="135">
        <v>8.4524330090869562</v>
      </c>
      <c r="M30" s="135">
        <v>1.1078604337608693</v>
      </c>
      <c r="N30" s="135">
        <v>9.5602934428478257</v>
      </c>
      <c r="O30" s="161"/>
    </row>
    <row r="31" spans="1:15">
      <c r="A31" s="136" t="s">
        <v>225</v>
      </c>
      <c r="B31" s="163" t="s">
        <v>91</v>
      </c>
      <c r="C31" s="135">
        <v>0.66158835945652172</v>
      </c>
      <c r="D31" s="135">
        <v>0.95088391179347831</v>
      </c>
      <c r="E31" s="135">
        <v>1.6124722712500001</v>
      </c>
      <c r="F31" s="135"/>
      <c r="G31" s="135"/>
      <c r="H31" s="135"/>
      <c r="I31" s="135"/>
      <c r="J31" s="135"/>
      <c r="K31" s="135"/>
      <c r="L31" s="135"/>
      <c r="M31" s="135"/>
      <c r="N31" s="135"/>
      <c r="O31" s="161"/>
    </row>
    <row r="32" spans="1:15">
      <c r="A32" s="136" t="s">
        <v>10</v>
      </c>
      <c r="B32" s="127">
        <v>0.18</v>
      </c>
      <c r="C32" s="135">
        <v>2.4583367802500011</v>
      </c>
      <c r="D32" s="135">
        <v>4.9239891304352021E-5</v>
      </c>
      <c r="E32" s="135">
        <v>2.4583860201413055</v>
      </c>
      <c r="F32" s="135">
        <v>9.4061426039999994</v>
      </c>
      <c r="G32" s="135">
        <v>1.4227271419999998</v>
      </c>
      <c r="H32" s="135">
        <v>10.828869745999999</v>
      </c>
      <c r="I32" s="135">
        <v>10.445310240413049</v>
      </c>
      <c r="J32" s="135">
        <v>1.5440614128043482</v>
      </c>
      <c r="K32" s="135">
        <v>11.989371653217397</v>
      </c>
      <c r="L32" s="135">
        <v>12.256926891217384</v>
      </c>
      <c r="M32" s="135">
        <v>1.5440336973260873</v>
      </c>
      <c r="N32" s="135">
        <v>13.800960588543472</v>
      </c>
      <c r="O32" s="161"/>
    </row>
    <row r="33" spans="1:24">
      <c r="A33" s="136" t="s">
        <v>6</v>
      </c>
      <c r="B33" s="163">
        <v>0.41499999999999998</v>
      </c>
      <c r="C33" s="135">
        <v>17.559308161967397</v>
      </c>
      <c r="D33" s="135">
        <v>0.42303326341304348</v>
      </c>
      <c r="E33" s="135">
        <v>17.98234142538044</v>
      </c>
      <c r="F33" s="135">
        <v>0.710101439</v>
      </c>
      <c r="G33" s="135">
        <v>4.1391657139999998</v>
      </c>
      <c r="H33" s="135">
        <v>4.8492671529999996</v>
      </c>
      <c r="I33" s="135">
        <v>1.662160218152174</v>
      </c>
      <c r="J33" s="135">
        <v>3.1661207612608702</v>
      </c>
      <c r="K33" s="135">
        <v>4.8282809794130443</v>
      </c>
      <c r="L33" s="135">
        <v>0.69628419391304353</v>
      </c>
      <c r="M33" s="135">
        <v>4.1017335867391296</v>
      </c>
      <c r="N33" s="135">
        <v>4.7980177806521729</v>
      </c>
      <c r="O33" s="161"/>
    </row>
    <row r="34" spans="1:24">
      <c r="A34" s="160" t="s">
        <v>174</v>
      </c>
      <c r="B34" s="163">
        <v>0.28849999999999998</v>
      </c>
      <c r="C34" s="135">
        <v>8.2102276091739128</v>
      </c>
      <c r="D34" s="135">
        <v>0</v>
      </c>
      <c r="E34" s="135">
        <v>8.2102276091739128</v>
      </c>
      <c r="F34" s="135"/>
      <c r="G34" s="135"/>
      <c r="H34" s="135"/>
      <c r="I34" s="135"/>
      <c r="J34" s="135"/>
      <c r="K34" s="135"/>
      <c r="L34" s="135"/>
      <c r="M34" s="135"/>
      <c r="N34" s="135"/>
      <c r="O34" s="161"/>
    </row>
    <row r="35" spans="1:24">
      <c r="A35" s="136" t="s">
        <v>7</v>
      </c>
      <c r="B35" s="163">
        <v>0.53200000000000003</v>
      </c>
      <c r="C35" s="135">
        <v>10.624606672880438</v>
      </c>
      <c r="D35" s="135">
        <v>6.6651605456086935</v>
      </c>
      <c r="E35" s="135">
        <v>17.289767218489132</v>
      </c>
      <c r="F35" s="135">
        <v>2.2216231220000004</v>
      </c>
      <c r="G35" s="135">
        <v>1.1294506000000003E-2</v>
      </c>
      <c r="H35" s="135">
        <v>2.2329176280000005</v>
      </c>
      <c r="I35" s="135">
        <v>2.017715172456521</v>
      </c>
      <c r="J35" s="135">
        <v>2.5998586173913041E-2</v>
      </c>
      <c r="K35" s="135">
        <v>2.0437137586304339</v>
      </c>
      <c r="L35" s="135">
        <v>2.2208671441739143</v>
      </c>
      <c r="M35" s="135">
        <v>1.253206558695652E-2</v>
      </c>
      <c r="N35" s="135">
        <v>2.2333992097608708</v>
      </c>
      <c r="O35" s="161"/>
    </row>
    <row r="36" spans="1:24">
      <c r="A36" s="136" t="s">
        <v>76</v>
      </c>
      <c r="B36" s="163">
        <v>0.59599999999999997</v>
      </c>
      <c r="C36" s="135">
        <v>14.745865562793478</v>
      </c>
      <c r="D36" s="135">
        <v>1.3314856529021739</v>
      </c>
      <c r="E36" s="135">
        <v>16.07735121569565</v>
      </c>
      <c r="F36" s="135">
        <v>14.935944714000001</v>
      </c>
      <c r="G36" s="135">
        <v>1.5198046160000001</v>
      </c>
      <c r="H36" s="135">
        <v>16.455749330000003</v>
      </c>
      <c r="I36" s="135">
        <v>22.335512730108693</v>
      </c>
      <c r="J36" s="135">
        <v>2.4194539136304347</v>
      </c>
      <c r="K36" s="135">
        <v>24.754966643739127</v>
      </c>
      <c r="L36" s="135">
        <v>32.925217454413044</v>
      </c>
      <c r="M36" s="135">
        <v>2.869421192760869</v>
      </c>
      <c r="N36" s="135">
        <v>35.794638647173912</v>
      </c>
      <c r="O36" s="161"/>
    </row>
    <row r="37" spans="1:24">
      <c r="A37" s="136" t="s">
        <v>14</v>
      </c>
      <c r="B37" s="163">
        <v>0.34570000000000001</v>
      </c>
      <c r="C37" s="135">
        <v>61.498932968250003</v>
      </c>
      <c r="D37" s="135">
        <v>74.172931630739185</v>
      </c>
      <c r="E37" s="135">
        <v>135.6718645989892</v>
      </c>
      <c r="F37" s="135">
        <v>5.661208813</v>
      </c>
      <c r="G37" s="135">
        <v>0</v>
      </c>
      <c r="H37" s="135">
        <v>5.661208813</v>
      </c>
      <c r="I37" s="135">
        <v>4.5392306076086957</v>
      </c>
      <c r="J37" s="135">
        <v>0</v>
      </c>
      <c r="K37" s="135">
        <v>4.5392306076086957</v>
      </c>
      <c r="L37" s="135">
        <v>4.5735499154565202</v>
      </c>
      <c r="M37" s="135">
        <v>0</v>
      </c>
      <c r="N37" s="135">
        <v>4.5735499154565202</v>
      </c>
      <c r="O37" s="161"/>
    </row>
    <row r="38" spans="1:24">
      <c r="A38" s="160" t="s">
        <v>175</v>
      </c>
      <c r="B38" s="163">
        <v>0.45750000000000002</v>
      </c>
      <c r="C38" s="135">
        <v>2.4774592429565216</v>
      </c>
      <c r="D38" s="135">
        <v>2.4604733715000009</v>
      </c>
      <c r="E38" s="135">
        <v>4.937932614456523</v>
      </c>
      <c r="F38" s="135"/>
      <c r="G38" s="135"/>
      <c r="H38" s="135"/>
      <c r="I38" s="135"/>
      <c r="J38" s="135"/>
      <c r="K38" s="135"/>
      <c r="L38" s="135"/>
      <c r="M38" s="135"/>
      <c r="N38" s="135"/>
      <c r="O38" s="161"/>
    </row>
    <row r="39" spans="1:24">
      <c r="A39" s="231" t="s">
        <v>180</v>
      </c>
      <c r="B39" s="232"/>
      <c r="C39" s="138">
        <v>671.8750056636195</v>
      </c>
      <c r="D39" s="138">
        <v>619.74411477791296</v>
      </c>
      <c r="E39" s="138">
        <v>1291.6191204415322</v>
      </c>
      <c r="F39" s="230">
        <v>254.438657979</v>
      </c>
      <c r="G39" s="230">
        <v>304.95923933699993</v>
      </c>
      <c r="H39" s="230">
        <v>559.39789731600001</v>
      </c>
      <c r="I39" s="230">
        <v>233.9595108572174</v>
      </c>
      <c r="J39" s="230">
        <v>198.07202010721741</v>
      </c>
      <c r="K39" s="230">
        <v>432.03153096443481</v>
      </c>
      <c r="L39" s="230">
        <v>265.86195004067389</v>
      </c>
      <c r="M39" s="230">
        <v>335.63376978545659</v>
      </c>
      <c r="N39" s="230">
        <v>601.49571982613031</v>
      </c>
      <c r="O39" s="161"/>
    </row>
    <row r="40" spans="1:24">
      <c r="A40" s="233"/>
      <c r="B40" s="234"/>
      <c r="C40" s="230"/>
      <c r="D40" s="230"/>
      <c r="E40" s="230"/>
      <c r="F40" s="230"/>
      <c r="G40" s="230"/>
      <c r="H40" s="230"/>
      <c r="I40" s="230"/>
      <c r="J40" s="230"/>
      <c r="K40" s="230"/>
      <c r="L40" s="230"/>
      <c r="M40" s="230"/>
      <c r="N40" s="230"/>
      <c r="O40" s="161"/>
      <c r="P40" s="125"/>
      <c r="Q40" s="125"/>
      <c r="R40" s="125"/>
      <c r="S40" s="125"/>
      <c r="T40" s="125"/>
      <c r="U40" s="125"/>
      <c r="V40" s="125"/>
      <c r="W40" s="125"/>
      <c r="X40" s="125"/>
    </row>
    <row r="41" spans="1:24">
      <c r="A41" s="20"/>
      <c r="B41" s="20"/>
      <c r="C41" s="20"/>
      <c r="D41" s="20"/>
      <c r="E41" s="230"/>
      <c r="F41" s="230"/>
      <c r="G41" s="230"/>
      <c r="H41" s="230"/>
      <c r="I41" s="230"/>
      <c r="J41" s="230"/>
      <c r="K41" s="230"/>
      <c r="L41" s="230"/>
      <c r="M41" s="230"/>
      <c r="N41" s="230"/>
      <c r="O41" s="161"/>
      <c r="Q41" s="20"/>
      <c r="R41" s="20"/>
      <c r="S41" s="125"/>
      <c r="T41" s="125"/>
      <c r="U41" s="125"/>
      <c r="V41" s="125"/>
      <c r="W41" s="125"/>
      <c r="X41" s="125"/>
    </row>
    <row r="42" spans="1:24">
      <c r="A42" s="168" t="s">
        <v>226</v>
      </c>
      <c r="B42" s="20"/>
      <c r="C42" s="20"/>
      <c r="D42" s="20"/>
      <c r="E42" s="230"/>
      <c r="F42" s="230"/>
      <c r="G42" s="230"/>
      <c r="H42" s="230"/>
      <c r="I42" s="230"/>
      <c r="J42" s="230"/>
      <c r="K42" s="230"/>
      <c r="L42" s="230"/>
      <c r="M42" s="230"/>
      <c r="N42" s="230"/>
      <c r="O42" s="161"/>
      <c r="Q42" s="20"/>
      <c r="R42" s="20"/>
      <c r="S42" s="125"/>
      <c r="T42" s="125"/>
      <c r="U42" s="125"/>
      <c r="V42" s="125"/>
      <c r="W42" s="125"/>
      <c r="X42" s="125"/>
    </row>
    <row r="43" spans="1:24">
      <c r="A43" s="169" t="s">
        <v>95</v>
      </c>
      <c r="B43" s="125"/>
      <c r="C43" s="125"/>
      <c r="D43" s="125"/>
      <c r="E43" s="125"/>
      <c r="F43" s="125"/>
      <c r="G43" s="125"/>
      <c r="H43" s="125"/>
      <c r="I43" s="125"/>
      <c r="J43" s="125"/>
      <c r="K43" s="125"/>
      <c r="L43" s="125"/>
      <c r="M43" s="125"/>
      <c r="N43" s="125"/>
      <c r="O43" s="125"/>
      <c r="Q43" s="125"/>
      <c r="R43" s="125"/>
      <c r="S43" s="125"/>
      <c r="T43" s="125"/>
      <c r="U43" s="125"/>
      <c r="V43" s="125"/>
      <c r="W43" s="125"/>
      <c r="X43" s="125"/>
    </row>
    <row r="44" spans="1:24">
      <c r="A44" s="168" t="s">
        <v>96</v>
      </c>
      <c r="B44" s="20"/>
      <c r="C44" s="20"/>
      <c r="D44" s="20"/>
      <c r="E44" s="230"/>
      <c r="F44" s="230"/>
      <c r="G44" s="230"/>
      <c r="H44" s="230"/>
      <c r="I44" s="230"/>
      <c r="J44" s="230"/>
      <c r="K44" s="230"/>
      <c r="L44" s="230"/>
      <c r="M44" s="230"/>
      <c r="N44" s="230"/>
      <c r="O44" s="161"/>
      <c r="Q44" s="20"/>
      <c r="R44" s="20"/>
      <c r="S44" s="125"/>
      <c r="T44" s="125"/>
      <c r="U44" s="125"/>
      <c r="V44" s="125"/>
      <c r="W44" s="125"/>
      <c r="X44" s="125"/>
    </row>
    <row r="45" spans="1:24">
      <c r="A45" s="168" t="s">
        <v>97</v>
      </c>
      <c r="B45" s="20"/>
      <c r="C45" s="20"/>
      <c r="D45" s="20"/>
      <c r="E45" s="230"/>
      <c r="F45" s="230"/>
      <c r="G45" s="230"/>
      <c r="H45" s="230"/>
      <c r="I45" s="230"/>
      <c r="J45" s="230"/>
      <c r="K45" s="230"/>
      <c r="L45" s="230"/>
      <c r="M45" s="230"/>
      <c r="N45" s="230"/>
      <c r="O45" s="161"/>
      <c r="Q45" s="20"/>
      <c r="R45" s="20"/>
      <c r="S45" s="125"/>
      <c r="T45" s="125"/>
      <c r="U45" s="125"/>
      <c r="V45" s="125"/>
      <c r="W45" s="125"/>
      <c r="X45" s="125"/>
    </row>
    <row r="46" spans="1:24">
      <c r="A46" s="168" t="s">
        <v>227</v>
      </c>
      <c r="B46" s="234"/>
      <c r="C46" s="230"/>
      <c r="D46" s="230"/>
      <c r="E46" s="230"/>
      <c r="F46" s="230"/>
      <c r="G46" s="230"/>
      <c r="H46" s="230"/>
      <c r="I46" s="230"/>
      <c r="J46" s="230"/>
      <c r="K46" s="230"/>
      <c r="L46" s="230"/>
      <c r="M46" s="230"/>
      <c r="N46" s="230"/>
      <c r="O46" s="161"/>
      <c r="P46" s="125"/>
      <c r="Q46" s="125"/>
      <c r="R46" s="125"/>
      <c r="S46" s="125"/>
      <c r="T46" s="125"/>
      <c r="U46" s="125"/>
      <c r="V46" s="125"/>
      <c r="W46" s="125"/>
      <c r="X46" s="125"/>
    </row>
    <row r="47" spans="1:24">
      <c r="A47" s="168" t="s">
        <v>228</v>
      </c>
      <c r="B47" s="234"/>
      <c r="C47" s="230"/>
      <c r="D47" s="230"/>
      <c r="E47" s="230"/>
      <c r="F47" s="230"/>
      <c r="G47" s="230"/>
      <c r="H47" s="230"/>
      <c r="I47" s="230"/>
      <c r="J47" s="230"/>
      <c r="K47" s="230"/>
      <c r="L47" s="230"/>
      <c r="M47" s="230"/>
      <c r="N47" s="230"/>
      <c r="O47" s="161"/>
      <c r="P47" s="125"/>
      <c r="Q47" s="125"/>
      <c r="R47" s="125"/>
      <c r="S47" s="125"/>
      <c r="T47" s="125"/>
      <c r="U47" s="125"/>
      <c r="V47" s="125"/>
      <c r="W47" s="125"/>
      <c r="X47" s="125"/>
    </row>
    <row r="48" spans="1:24">
      <c r="A48" s="235"/>
      <c r="B48" s="235"/>
      <c r="C48" s="236"/>
      <c r="D48" s="236"/>
      <c r="E48" s="235"/>
      <c r="F48" s="135">
        <v>11.556415670000002</v>
      </c>
      <c r="G48" s="135">
        <v>1.7749978030000002</v>
      </c>
      <c r="H48" s="135">
        <v>13.331413473000001</v>
      </c>
      <c r="I48" s="135">
        <v>11.664940282652166</v>
      </c>
      <c r="J48" s="135">
        <v>1.79288565073913</v>
      </c>
      <c r="K48" s="135">
        <v>13.457825933391296</v>
      </c>
      <c r="L48" s="135">
        <v>11.564328618652178</v>
      </c>
      <c r="M48" s="135">
        <v>1.9209488051304344</v>
      </c>
      <c r="N48" s="135">
        <v>13.485277423782613</v>
      </c>
      <c r="O48" s="125"/>
      <c r="P48" s="125"/>
      <c r="Q48" s="125"/>
      <c r="R48" s="125"/>
      <c r="S48" s="125"/>
      <c r="T48" s="125"/>
      <c r="U48" s="125"/>
      <c r="V48" s="125"/>
      <c r="W48" s="125"/>
      <c r="X48" s="125"/>
    </row>
    <row r="49" spans="1:24" s="159" customFormat="1">
      <c r="A49" s="220" t="s">
        <v>169</v>
      </c>
      <c r="B49" s="221" t="s">
        <v>178</v>
      </c>
      <c r="C49" s="1154" t="s">
        <v>30</v>
      </c>
      <c r="D49" s="1154"/>
      <c r="E49" s="1154"/>
      <c r="F49" s="237">
        <v>60.975771878999993</v>
      </c>
      <c r="G49" s="238">
        <v>71.410323956999989</v>
      </c>
      <c r="H49" s="238">
        <v>132.38609583599998</v>
      </c>
      <c r="I49" s="238">
        <v>50.149921958217377</v>
      </c>
      <c r="J49" s="238">
        <v>60.179729238391303</v>
      </c>
      <c r="K49" s="238">
        <v>110.32965119660868</v>
      </c>
      <c r="L49" s="238">
        <v>63.80734808873914</v>
      </c>
      <c r="M49" s="238">
        <v>71.560481194804311</v>
      </c>
      <c r="N49" s="238">
        <v>135.36782928354344</v>
      </c>
      <c r="O49" s="158"/>
      <c r="P49" s="158"/>
      <c r="Q49" s="158"/>
      <c r="R49" s="158"/>
      <c r="S49" s="158"/>
      <c r="T49" s="158"/>
      <c r="U49" s="158"/>
      <c r="V49" s="158"/>
      <c r="W49" s="158"/>
      <c r="X49" s="158"/>
    </row>
    <row r="50" spans="1:24" s="159" customFormat="1">
      <c r="A50" s="220" t="s">
        <v>165</v>
      </c>
      <c r="B50" s="220"/>
      <c r="C50" s="221" t="s">
        <v>166</v>
      </c>
      <c r="D50" s="221" t="s">
        <v>0</v>
      </c>
      <c r="E50" s="221" t="s">
        <v>1</v>
      </c>
      <c r="F50" s="239">
        <v>63.513687803999993</v>
      </c>
      <c r="G50" s="240">
        <v>40.957518461000006</v>
      </c>
      <c r="H50" s="240">
        <v>104.47120626500001</v>
      </c>
      <c r="I50" s="240">
        <v>50.47895640304349</v>
      </c>
      <c r="J50" s="240">
        <v>33.749017284499992</v>
      </c>
      <c r="K50" s="240">
        <v>84.227973687543482</v>
      </c>
      <c r="L50" s="240">
        <v>45.120654726586942</v>
      </c>
      <c r="M50" s="240">
        <v>26.968143261739126</v>
      </c>
      <c r="N50" s="240">
        <v>72.088797988326064</v>
      </c>
      <c r="O50" s="158"/>
    </row>
    <row r="51" spans="1:24">
      <c r="A51" s="136" t="s">
        <v>23</v>
      </c>
      <c r="B51" s="141">
        <v>7.5999999999999998E-2</v>
      </c>
      <c r="C51" s="135">
        <v>17.91837502040217</v>
      </c>
      <c r="D51" s="135">
        <v>2.6888779353804355</v>
      </c>
      <c r="E51" s="135">
        <v>20.607252955782606</v>
      </c>
      <c r="F51" s="135">
        <v>10.980150032000003</v>
      </c>
      <c r="G51" s="135">
        <v>5.4840505490000018</v>
      </c>
      <c r="H51" s="135">
        <v>16.464200581000004</v>
      </c>
      <c r="I51" s="135">
        <v>3.0196487294347802</v>
      </c>
      <c r="J51" s="135">
        <v>7.2281671757391281</v>
      </c>
      <c r="K51" s="135">
        <v>10.247815905173908</v>
      </c>
      <c r="L51" s="135">
        <v>6.6095552856086934</v>
      </c>
      <c r="M51" s="135">
        <v>6.1129026079130426</v>
      </c>
      <c r="N51" s="135">
        <v>12.722457893521735</v>
      </c>
      <c r="O51" s="125"/>
    </row>
    <row r="52" spans="1:24">
      <c r="A52" s="136" t="s">
        <v>27</v>
      </c>
      <c r="B52" s="141">
        <v>0.1178</v>
      </c>
      <c r="C52" s="135">
        <v>0.41088109922826122</v>
      </c>
      <c r="D52" s="135">
        <v>6.1956522038379399E-10</v>
      </c>
      <c r="E52" s="135">
        <v>0.41088109984782645</v>
      </c>
      <c r="F52" s="135">
        <v>13.022169858</v>
      </c>
      <c r="G52" s="135">
        <v>14.770441538000002</v>
      </c>
      <c r="H52" s="135">
        <v>27.792611396000002</v>
      </c>
      <c r="I52" s="135">
        <v>10.000660946543475</v>
      </c>
      <c r="J52" s="135">
        <v>11.59991195704348</v>
      </c>
      <c r="K52" s="135">
        <v>21.600572903586954</v>
      </c>
      <c r="L52" s="135">
        <v>9.6302191156086945</v>
      </c>
      <c r="M52" s="135">
        <v>13.428072935239129</v>
      </c>
      <c r="N52" s="135">
        <v>23.058292050847825</v>
      </c>
      <c r="O52" s="125"/>
    </row>
    <row r="53" spans="1:24">
      <c r="A53" s="136" t="s">
        <v>229</v>
      </c>
      <c r="B53" s="141">
        <v>0.2</v>
      </c>
      <c r="C53" s="135">
        <v>1.7825313057608696</v>
      </c>
      <c r="D53" s="135">
        <v>3.2605961952173912</v>
      </c>
      <c r="E53" s="135">
        <v>5.0431275009782608</v>
      </c>
      <c r="F53" s="135"/>
      <c r="G53" s="135"/>
      <c r="H53" s="135"/>
      <c r="I53" s="135"/>
      <c r="J53" s="135"/>
      <c r="K53" s="135"/>
      <c r="L53" s="135"/>
      <c r="M53" s="135"/>
      <c r="N53" s="135"/>
      <c r="O53" s="125"/>
    </row>
    <row r="54" spans="1:24">
      <c r="A54" s="136" t="s">
        <v>54</v>
      </c>
      <c r="B54" s="141">
        <v>0.28916900000000001</v>
      </c>
      <c r="C54" s="135">
        <v>9.6005227165326108</v>
      </c>
      <c r="D54" s="135">
        <v>115.96311130326083</v>
      </c>
      <c r="E54" s="135">
        <v>125.56363401979344</v>
      </c>
      <c r="F54" s="135">
        <v>5.2993632860000011</v>
      </c>
      <c r="G54" s="135">
        <v>3.8739120000000037E-2</v>
      </c>
      <c r="H54" s="135">
        <v>5.3381024060000009</v>
      </c>
      <c r="I54" s="135">
        <v>3.1537509534999999</v>
      </c>
      <c r="J54" s="135">
        <v>2.6508370804347831E-2</v>
      </c>
      <c r="K54" s="135">
        <v>3.1802593243043478</v>
      </c>
      <c r="L54" s="135">
        <v>7.1755050772608699</v>
      </c>
      <c r="M54" s="135">
        <v>-5.8586760869609428E-5</v>
      </c>
      <c r="N54" s="135">
        <v>7.1754464905000006</v>
      </c>
      <c r="O54" s="125"/>
    </row>
    <row r="55" spans="1:24">
      <c r="A55" s="136" t="s">
        <v>26</v>
      </c>
      <c r="B55" s="141">
        <v>0.1482</v>
      </c>
      <c r="C55" s="135">
        <v>2.6760531518804358</v>
      </c>
      <c r="D55" s="135">
        <v>7.7882283021739079E-2</v>
      </c>
      <c r="E55" s="135">
        <v>2.753935434902175</v>
      </c>
      <c r="F55" s="135">
        <v>1.3067725270000001</v>
      </c>
      <c r="G55" s="135">
        <v>4.8759909889999991</v>
      </c>
      <c r="H55" s="135">
        <v>6.1827635159999996</v>
      </c>
      <c r="I55" s="135">
        <v>4.2006316638043479</v>
      </c>
      <c r="J55" s="135">
        <v>19.829726523456522</v>
      </c>
      <c r="K55" s="135">
        <v>24.03035818726087</v>
      </c>
      <c r="L55" s="135">
        <v>5.9491491611304355</v>
      </c>
      <c r="M55" s="135">
        <v>20.054525433217396</v>
      </c>
      <c r="N55" s="135">
        <v>26.003674594347832</v>
      </c>
      <c r="O55" s="125"/>
    </row>
    <row r="56" spans="1:24">
      <c r="A56" s="136" t="s">
        <v>22</v>
      </c>
      <c r="B56" s="141">
        <v>0.6</v>
      </c>
      <c r="C56" s="135">
        <v>6.5382579571413002</v>
      </c>
      <c r="D56" s="135">
        <v>4.6903591305543468</v>
      </c>
      <c r="E56" s="135">
        <v>11.228617087695646</v>
      </c>
      <c r="F56" s="230">
        <v>193.384781221</v>
      </c>
      <c r="G56" s="230">
        <v>141.28767461600003</v>
      </c>
      <c r="H56" s="230">
        <v>334.67245583700003</v>
      </c>
      <c r="I56" s="230">
        <v>147.77466176126086</v>
      </c>
      <c r="J56" s="230">
        <v>135.76194750441303</v>
      </c>
      <c r="K56" s="230">
        <v>283.53660926567392</v>
      </c>
      <c r="L56" s="230">
        <v>175.28866681104344</v>
      </c>
      <c r="M56" s="230">
        <v>142.3838966294565</v>
      </c>
      <c r="N56" s="230">
        <v>317.67256344049997</v>
      </c>
      <c r="O56" s="125"/>
    </row>
    <row r="57" spans="1:24">
      <c r="A57" s="136" t="s">
        <v>79</v>
      </c>
      <c r="B57" s="141">
        <v>0.1</v>
      </c>
      <c r="C57" s="135">
        <v>0.27550200181521745</v>
      </c>
      <c r="D57" s="135">
        <v>1.2885504334565225</v>
      </c>
      <c r="E57" s="135">
        <v>1.56405243527174</v>
      </c>
      <c r="F57" s="236">
        <v>773.64639901300006</v>
      </c>
      <c r="G57" s="236">
        <v>558.86260362300004</v>
      </c>
      <c r="H57" s="236">
        <v>1332.5090026359999</v>
      </c>
      <c r="I57" s="236">
        <v>739.71564868732605</v>
      </c>
      <c r="J57" s="236">
        <v>449.88627885971732</v>
      </c>
      <c r="K57" s="236">
        <v>1189.6019275470435</v>
      </c>
      <c r="L57" s="236">
        <v>808.26759381363036</v>
      </c>
      <c r="M57" s="236">
        <v>598.14270457236967</v>
      </c>
      <c r="N57" s="236">
        <v>1406.4102983859998</v>
      </c>
      <c r="O57" s="125"/>
    </row>
    <row r="58" spans="1:24">
      <c r="A58" s="231" t="s">
        <v>28</v>
      </c>
      <c r="B58" s="241"/>
      <c r="C58" s="138">
        <v>39.20212325276087</v>
      </c>
      <c r="D58" s="138">
        <v>127.96937728151082</v>
      </c>
      <c r="E58" s="138">
        <v>167.17150053427173</v>
      </c>
      <c r="F58" s="236"/>
      <c r="G58" s="236"/>
      <c r="H58" s="235"/>
      <c r="I58" s="236"/>
      <c r="J58" s="235"/>
      <c r="K58" s="235"/>
      <c r="L58" s="236"/>
      <c r="M58" s="236"/>
      <c r="N58" s="235"/>
      <c r="O58" s="125"/>
    </row>
    <row r="59" spans="1:24">
      <c r="A59" s="143" t="s">
        <v>170</v>
      </c>
      <c r="B59" s="144"/>
      <c r="C59" s="138">
        <v>711.07712891638039</v>
      </c>
      <c r="D59" s="138">
        <v>747.71349205942374</v>
      </c>
      <c r="E59" s="138">
        <v>1458.7906209758039</v>
      </c>
      <c r="F59" s="135">
        <v>3.0759999999633022E-6</v>
      </c>
      <c r="G59" s="135">
        <v>0</v>
      </c>
      <c r="H59" s="135">
        <v>3.0759999999633022E-6</v>
      </c>
      <c r="I59" s="135">
        <v>4.2654356956521866E-3</v>
      </c>
      <c r="J59" s="135">
        <v>0</v>
      </c>
      <c r="K59" s="135">
        <v>4.2654356956521866E-3</v>
      </c>
      <c r="L59" s="135">
        <v>-4.2654328260869631E-3</v>
      </c>
      <c r="M59" s="135">
        <v>0</v>
      </c>
      <c r="N59" s="135">
        <v>-4.2654328260869631E-3</v>
      </c>
      <c r="O59" s="125"/>
    </row>
    <row r="60" spans="1:24">
      <c r="A60" s="125"/>
      <c r="B60" s="125"/>
      <c r="C60" s="125"/>
      <c r="D60" s="125"/>
      <c r="E60" s="125"/>
      <c r="F60" s="135">
        <v>21.365886933000009</v>
      </c>
      <c r="G60" s="135">
        <v>3.4863826379999998</v>
      </c>
      <c r="H60" s="135">
        <v>24.852269571000008</v>
      </c>
      <c r="I60" s="135">
        <v>21.99581462026087</v>
      </c>
      <c r="J60" s="135">
        <v>4.0828649984565226</v>
      </c>
      <c r="K60" s="135">
        <v>26.078679618717391</v>
      </c>
      <c r="L60" s="135">
        <v>22.823285228739135</v>
      </c>
      <c r="M60" s="135">
        <v>3.9465766308043477</v>
      </c>
      <c r="N60" s="135">
        <v>26.769861859543482</v>
      </c>
      <c r="O60" s="125"/>
    </row>
    <row r="61" spans="1:24" ht="24.75" customHeight="1">
      <c r="A61" s="247" t="s">
        <v>32</v>
      </c>
      <c r="B61" s="176"/>
      <c r="C61" s="1152" t="s">
        <v>230</v>
      </c>
      <c r="D61" s="1152"/>
      <c r="E61" s="1153"/>
      <c r="F61" s="242">
        <v>4.7141821979999996</v>
      </c>
      <c r="G61" s="242">
        <v>5.2131648000000017E-2</v>
      </c>
      <c r="H61" s="242">
        <v>4.7663138459999992</v>
      </c>
      <c r="I61" s="242">
        <v>5.4310047832391311</v>
      </c>
      <c r="J61" s="242">
        <v>7.269554406521736E-2</v>
      </c>
      <c r="K61" s="242">
        <v>5.5037003273043483</v>
      </c>
      <c r="L61" s="242">
        <v>5.2386811938260864</v>
      </c>
      <c r="M61" s="242">
        <v>0.17315163123913049</v>
      </c>
      <c r="N61" s="242">
        <v>5.4118328250652166</v>
      </c>
    </row>
    <row r="62" spans="1:24">
      <c r="A62" s="248" t="s">
        <v>165</v>
      </c>
      <c r="B62" s="178" t="s">
        <v>178</v>
      </c>
      <c r="C62" s="179" t="s">
        <v>157</v>
      </c>
      <c r="D62" s="178" t="s">
        <v>0</v>
      </c>
      <c r="E62" s="249" t="s">
        <v>1</v>
      </c>
      <c r="F62" s="243">
        <v>0.76849927399999995</v>
      </c>
      <c r="G62" s="243">
        <v>9.8038461999999979E-2</v>
      </c>
      <c r="H62" s="243">
        <v>0.86653773599999995</v>
      </c>
      <c r="I62" s="243">
        <v>0.51648176215217401</v>
      </c>
      <c r="J62" s="243">
        <v>1.4410867826087095E-3</v>
      </c>
      <c r="K62" s="243">
        <v>0.51792284893478269</v>
      </c>
      <c r="L62" s="243">
        <v>0.82660616200000048</v>
      </c>
      <c r="M62" s="243">
        <v>1.7863585043478254E-2</v>
      </c>
      <c r="N62" s="243">
        <v>0.84446974704347877</v>
      </c>
    </row>
    <row r="63" spans="1:24">
      <c r="A63" s="250" t="s">
        <v>33</v>
      </c>
      <c r="B63" s="251">
        <v>0.17</v>
      </c>
      <c r="C63" s="252">
        <v>5.2581665217389997</v>
      </c>
      <c r="D63" s="253"/>
      <c r="E63" s="254">
        <v>5.2581665217389997</v>
      </c>
      <c r="F63" s="243">
        <v>10.475663063999999</v>
      </c>
      <c r="G63" s="243">
        <v>7.7348112100000019</v>
      </c>
      <c r="H63" s="243">
        <v>18.210474273999999</v>
      </c>
      <c r="I63" s="243">
        <v>7.7144745333043483</v>
      </c>
      <c r="J63" s="243">
        <v>4.7549338029130412</v>
      </c>
      <c r="K63" s="243">
        <v>12.46940833621739</v>
      </c>
      <c r="L63" s="243">
        <v>10.045059348956523</v>
      </c>
      <c r="M63" s="243">
        <v>6.6350348936086974</v>
      </c>
      <c r="N63" s="243">
        <v>16.680094242565218</v>
      </c>
    </row>
    <row r="64" spans="1:24">
      <c r="A64" s="250" t="s">
        <v>36</v>
      </c>
      <c r="B64" s="251">
        <v>0.3</v>
      </c>
      <c r="C64" s="253"/>
      <c r="D64" s="255">
        <v>0.76501085869600005</v>
      </c>
      <c r="E64" s="254">
        <v>0.76501085869600005</v>
      </c>
      <c r="F64" s="243">
        <v>0.37072292299999993</v>
      </c>
      <c r="G64" s="243">
        <v>2.0537886819999991</v>
      </c>
      <c r="H64" s="243">
        <v>2.4245116049999988</v>
      </c>
      <c r="I64" s="243">
        <v>0.32197282686956541</v>
      </c>
      <c r="J64" s="243">
        <v>1.2995003255000002</v>
      </c>
      <c r="K64" s="243">
        <v>1.6214731523695656</v>
      </c>
      <c r="L64" s="243">
        <v>0.4911122603695649</v>
      </c>
      <c r="M64" s="243">
        <v>2.5101202159782603</v>
      </c>
      <c r="N64" s="243">
        <v>3.0012324763478251</v>
      </c>
    </row>
    <row r="65" spans="1:14">
      <c r="A65" s="250" t="s">
        <v>38</v>
      </c>
      <c r="B65" s="251">
        <v>5.8799999999999998E-2</v>
      </c>
      <c r="C65" s="252">
        <v>0.60513902173900003</v>
      </c>
      <c r="D65" s="256">
        <v>7.79351087E-3</v>
      </c>
      <c r="E65" s="254">
        <v>0.61293253260900005</v>
      </c>
      <c r="F65" s="243">
        <v>4.4540803300000009</v>
      </c>
      <c r="G65" s="243">
        <v>49.630851758000006</v>
      </c>
      <c r="H65" s="243">
        <v>54.084932088000009</v>
      </c>
      <c r="I65" s="243">
        <v>4.6403791303478252</v>
      </c>
      <c r="J65" s="243">
        <v>51.840344347239117</v>
      </c>
      <c r="K65" s="243">
        <v>56.480723477586942</v>
      </c>
      <c r="L65" s="243">
        <v>6.6739634784347848</v>
      </c>
      <c r="M65" s="243">
        <v>79.121831522108693</v>
      </c>
      <c r="N65" s="243">
        <v>85.795795000543478</v>
      </c>
    </row>
    <row r="66" spans="1:14">
      <c r="A66" s="250" t="s">
        <v>40</v>
      </c>
      <c r="B66" s="251">
        <v>8.5599999999999996E-2</v>
      </c>
      <c r="C66" s="252">
        <v>63.626358260869999</v>
      </c>
      <c r="D66" s="253"/>
      <c r="E66" s="254">
        <v>63.626358260869999</v>
      </c>
      <c r="F66" s="244">
        <v>42.149037798000016</v>
      </c>
      <c r="G66" s="244">
        <v>63.056004398000006</v>
      </c>
      <c r="H66" s="244">
        <v>105.20504219600002</v>
      </c>
      <c r="I66" s="244">
        <v>40.624393091869564</v>
      </c>
      <c r="J66" s="244">
        <v>62.051780104956507</v>
      </c>
      <c r="K66" s="244">
        <v>102.67617319682608</v>
      </c>
      <c r="L66" s="244">
        <v>46.094442239500005</v>
      </c>
      <c r="M66" s="244">
        <v>92.404578478782611</v>
      </c>
      <c r="N66" s="244">
        <v>138.49902071828262</v>
      </c>
    </row>
    <row r="67" spans="1:14">
      <c r="A67" s="250" t="s">
        <v>41</v>
      </c>
      <c r="B67" s="251">
        <v>0.255</v>
      </c>
      <c r="C67" s="252">
        <v>8.9173740217390005</v>
      </c>
      <c r="D67" s="256">
        <v>26.644986956522001</v>
      </c>
      <c r="E67" s="254">
        <v>35.562360978260998</v>
      </c>
      <c r="F67" s="245">
        <v>0</v>
      </c>
      <c r="G67" s="245">
        <v>0</v>
      </c>
      <c r="H67" s="245">
        <v>0</v>
      </c>
      <c r="I67" s="245">
        <v>0</v>
      </c>
      <c r="J67" s="245">
        <v>0</v>
      </c>
      <c r="K67" s="245">
        <v>0</v>
      </c>
      <c r="L67" s="245">
        <v>0</v>
      </c>
      <c r="M67" s="245">
        <v>0</v>
      </c>
      <c r="N67" s="245">
        <v>0</v>
      </c>
    </row>
    <row r="68" spans="1:14" ht="12" thickBot="1">
      <c r="A68" s="250" t="s">
        <v>101</v>
      </c>
      <c r="B68" s="251">
        <v>9.6699999999999994E-2</v>
      </c>
      <c r="C68" s="252">
        <v>13.641232391303999</v>
      </c>
      <c r="D68" s="253"/>
      <c r="E68" s="254">
        <v>13.641232391303999</v>
      </c>
      <c r="F68" s="246">
        <v>815.79543681100006</v>
      </c>
      <c r="G68" s="246">
        <v>621.91860802100007</v>
      </c>
      <c r="H68" s="246">
        <v>1437.7140448319999</v>
      </c>
      <c r="I68" s="246">
        <v>780.34004177919564</v>
      </c>
      <c r="J68" s="246">
        <v>511.93805896467381</v>
      </c>
      <c r="K68" s="246">
        <v>1292.2781007438696</v>
      </c>
      <c r="L68" s="246">
        <v>854.3620360531304</v>
      </c>
      <c r="M68" s="246">
        <v>690.54728305115225</v>
      </c>
      <c r="N68" s="246">
        <v>1544.9093191042825</v>
      </c>
    </row>
    <row r="69" spans="1:14">
      <c r="A69" s="250" t="s">
        <v>43</v>
      </c>
      <c r="B69" s="251">
        <v>0.23330000000000001</v>
      </c>
      <c r="C69" s="257">
        <v>22.594090217390999</v>
      </c>
      <c r="D69" s="257"/>
      <c r="E69" s="254">
        <v>22.594090217390999</v>
      </c>
    </row>
    <row r="70" spans="1:14">
      <c r="A70" s="250" t="s">
        <v>44</v>
      </c>
      <c r="B70" s="251">
        <v>0.1333</v>
      </c>
      <c r="C70" s="252">
        <v>16.165915326086999</v>
      </c>
      <c r="D70" s="253"/>
      <c r="E70" s="254">
        <v>16.165915326086999</v>
      </c>
    </row>
    <row r="71" spans="1:14">
      <c r="A71" s="250" t="s">
        <v>45</v>
      </c>
      <c r="B71" s="251">
        <v>0.1333</v>
      </c>
      <c r="C71" s="252">
        <v>19.562241847826002</v>
      </c>
      <c r="D71" s="253"/>
      <c r="E71" s="254">
        <v>19.562241847826002</v>
      </c>
    </row>
    <row r="72" spans="1:14">
      <c r="A72" s="250" t="s">
        <v>46</v>
      </c>
      <c r="B72" s="251">
        <v>0.1333</v>
      </c>
      <c r="C72" s="252">
        <v>1.4860808695650001</v>
      </c>
      <c r="D72" s="253"/>
      <c r="E72" s="254">
        <v>1.4860808695650001</v>
      </c>
    </row>
    <row r="73" spans="1:14">
      <c r="A73" s="250" t="s">
        <v>47</v>
      </c>
      <c r="B73" s="251">
        <v>0.23330000000000001</v>
      </c>
      <c r="C73" s="252">
        <v>53.061482826087001</v>
      </c>
      <c r="D73" s="253"/>
      <c r="E73" s="254">
        <v>53.061482826087001</v>
      </c>
    </row>
    <row r="74" spans="1:14">
      <c r="A74" s="250" t="s">
        <v>51</v>
      </c>
      <c r="B74" s="251">
        <v>0.23330000000000001</v>
      </c>
      <c r="C74" s="257">
        <v>19.704655652174001</v>
      </c>
      <c r="D74" s="257"/>
      <c r="E74" s="254">
        <v>19.704655652174001</v>
      </c>
    </row>
    <row r="75" spans="1:14">
      <c r="A75" s="250" t="s">
        <v>48</v>
      </c>
      <c r="B75" s="251">
        <v>0.31850000000000001</v>
      </c>
      <c r="C75" s="253"/>
      <c r="D75" s="252">
        <v>42.031639108695998</v>
      </c>
      <c r="E75" s="254">
        <v>42.031639108695998</v>
      </c>
    </row>
    <row r="76" spans="1:14">
      <c r="A76" s="250" t="s">
        <v>49</v>
      </c>
      <c r="B76" s="251">
        <v>0.5</v>
      </c>
      <c r="C76" s="253">
        <v>19.477839554348002</v>
      </c>
      <c r="D76" s="253"/>
      <c r="E76" s="254">
        <v>19.477839554348002</v>
      </c>
    </row>
    <row r="77" spans="1:14">
      <c r="A77" s="250" t="s">
        <v>57</v>
      </c>
      <c r="B77" s="251">
        <v>0.1333</v>
      </c>
      <c r="C77" s="257">
        <v>4.1031994565219998</v>
      </c>
      <c r="D77" s="257"/>
      <c r="E77" s="254">
        <v>4.1031994565219998</v>
      </c>
    </row>
    <row r="78" spans="1:14">
      <c r="A78" s="250" t="s">
        <v>58</v>
      </c>
      <c r="B78" s="251">
        <v>0.3</v>
      </c>
      <c r="C78" s="253">
        <v>8.8691051086960009</v>
      </c>
      <c r="D78" s="253"/>
      <c r="E78" s="254">
        <v>8.8691051086960009</v>
      </c>
    </row>
    <row r="79" spans="1:14">
      <c r="A79" s="250" t="s">
        <v>59</v>
      </c>
      <c r="B79" s="251">
        <v>0.05</v>
      </c>
      <c r="C79" s="253">
        <v>7.7293844565220002</v>
      </c>
      <c r="D79" s="253"/>
      <c r="E79" s="254">
        <v>7.7293844565220002</v>
      </c>
    </row>
    <row r="80" spans="1:14">
      <c r="A80" s="250" t="s">
        <v>60</v>
      </c>
      <c r="B80" s="251">
        <v>0.15</v>
      </c>
      <c r="C80" s="253">
        <v>8.3969448913040008</v>
      </c>
      <c r="D80" s="253"/>
      <c r="E80" s="254">
        <v>8.3969448913040008</v>
      </c>
    </row>
    <row r="81" spans="1:5">
      <c r="A81" s="250" t="s">
        <v>61</v>
      </c>
      <c r="B81" s="251">
        <v>2.4E-2</v>
      </c>
      <c r="C81" s="253">
        <v>2.8345338043480002</v>
      </c>
      <c r="D81" s="253"/>
      <c r="E81" s="254">
        <v>2.8345338043480002</v>
      </c>
    </row>
    <row r="82" spans="1:5">
      <c r="A82" s="250" t="s">
        <v>110</v>
      </c>
      <c r="B82" s="251">
        <v>0.05</v>
      </c>
      <c r="C82" s="253">
        <v>1.4019863043480001</v>
      </c>
      <c r="D82" s="253"/>
      <c r="E82" s="254">
        <v>1.4019863043480001</v>
      </c>
    </row>
    <row r="83" spans="1:5">
      <c r="A83" s="250" t="s">
        <v>63</v>
      </c>
      <c r="B83" s="251">
        <v>0.3</v>
      </c>
      <c r="C83" s="253">
        <v>0.48925260869600001</v>
      </c>
      <c r="D83" s="253">
        <v>7.3321163043000001E-2</v>
      </c>
      <c r="E83" s="254">
        <v>0.56257377173900003</v>
      </c>
    </row>
    <row r="84" spans="1:5">
      <c r="A84" s="250" t="s">
        <v>64</v>
      </c>
      <c r="B84" s="251">
        <v>0.25</v>
      </c>
      <c r="C84" s="253">
        <v>1.5924639130430001</v>
      </c>
      <c r="D84" s="253">
        <v>0.12587554347800001</v>
      </c>
      <c r="E84" s="254">
        <v>1.718339456521</v>
      </c>
    </row>
    <row r="85" spans="1:5">
      <c r="A85" s="250" t="s">
        <v>65</v>
      </c>
      <c r="B85" s="251">
        <v>0.18329999999999999</v>
      </c>
      <c r="C85" s="257">
        <v>3.28173913E-3</v>
      </c>
      <c r="D85" s="257">
        <v>2.9938071956519998</v>
      </c>
      <c r="E85" s="254">
        <v>2.997088934782</v>
      </c>
    </row>
    <row r="86" spans="1:5">
      <c r="A86" s="250" t="s">
        <v>67</v>
      </c>
      <c r="B86" s="251">
        <v>0.35</v>
      </c>
      <c r="C86" s="253">
        <v>0.123543804348</v>
      </c>
      <c r="D86" s="253">
        <v>4.2858152173999998E-2</v>
      </c>
      <c r="E86" s="254">
        <v>0.16640195652199999</v>
      </c>
    </row>
    <row r="87" spans="1:5">
      <c r="A87" s="250" t="s">
        <v>68</v>
      </c>
      <c r="B87" s="251">
        <v>0.25</v>
      </c>
      <c r="C87" s="253">
        <v>1.4357608699999999E-3</v>
      </c>
      <c r="D87" s="253">
        <v>-1.7626086999999999E-4</v>
      </c>
      <c r="E87" s="254">
        <v>1.2595E-3</v>
      </c>
    </row>
    <row r="88" spans="1:5">
      <c r="A88" s="250" t="s">
        <v>66</v>
      </c>
      <c r="B88" s="251">
        <v>0.5</v>
      </c>
      <c r="C88" s="253">
        <v>0</v>
      </c>
      <c r="D88" s="253">
        <v>0</v>
      </c>
      <c r="E88" s="254">
        <v>0</v>
      </c>
    </row>
    <row r="89" spans="1:5">
      <c r="A89" s="250" t="s">
        <v>70</v>
      </c>
      <c r="B89" s="251">
        <v>0.26669999999999999</v>
      </c>
      <c r="C89" s="253">
        <v>0</v>
      </c>
      <c r="D89" s="253">
        <v>0</v>
      </c>
      <c r="E89" s="254">
        <v>0</v>
      </c>
    </row>
    <row r="90" spans="1:5">
      <c r="A90" s="250" t="s">
        <v>100</v>
      </c>
      <c r="B90" s="251">
        <v>0.1333</v>
      </c>
      <c r="C90" s="253">
        <v>8.46333173913</v>
      </c>
      <c r="D90" s="253"/>
      <c r="E90" s="254">
        <v>8.46333173913</v>
      </c>
    </row>
    <row r="91" spans="1:5">
      <c r="A91" s="250" t="s">
        <v>160</v>
      </c>
      <c r="B91" s="251">
        <v>0.1333</v>
      </c>
      <c r="C91" s="253">
        <v>11.605596956522</v>
      </c>
      <c r="D91" s="253"/>
      <c r="E91" s="254">
        <v>11.605596956522</v>
      </c>
    </row>
    <row r="92" spans="1:5">
      <c r="A92" s="250" t="s">
        <v>161</v>
      </c>
      <c r="B92" s="251">
        <v>0.2021</v>
      </c>
      <c r="C92" s="253">
        <v>48.573157608696</v>
      </c>
      <c r="D92" s="253"/>
      <c r="E92" s="254">
        <v>48.573157608696</v>
      </c>
    </row>
    <row r="93" spans="1:5">
      <c r="A93" s="250" t="s">
        <v>162</v>
      </c>
      <c r="B93" s="163" t="s">
        <v>192</v>
      </c>
      <c r="C93" s="253">
        <v>0.104468695652</v>
      </c>
      <c r="D93" s="253">
        <v>16.158124065216999</v>
      </c>
      <c r="E93" s="254">
        <v>16.262592760868998</v>
      </c>
    </row>
    <row r="94" spans="1:5">
      <c r="A94" s="250" t="s">
        <v>163</v>
      </c>
      <c r="B94" s="251">
        <v>0.37</v>
      </c>
      <c r="C94" s="253">
        <v>4.2999006956520001</v>
      </c>
      <c r="D94" s="253"/>
      <c r="E94" s="254">
        <v>4.2999006956520001</v>
      </c>
    </row>
    <row r="95" spans="1:5">
      <c r="A95" s="250" t="s">
        <v>185</v>
      </c>
      <c r="B95" s="251">
        <v>0.2</v>
      </c>
      <c r="C95" s="257">
        <v>3.2264281521739999</v>
      </c>
      <c r="D95" s="257"/>
      <c r="E95" s="254">
        <v>3.2264281521739999</v>
      </c>
    </row>
    <row r="96" spans="1:5">
      <c r="A96" s="250" t="s">
        <v>186</v>
      </c>
      <c r="B96" s="251">
        <v>0.25</v>
      </c>
      <c r="C96" s="253">
        <v>31.039098913042999</v>
      </c>
      <c r="D96" s="253">
        <v>1.4527665000000001</v>
      </c>
      <c r="E96" s="254">
        <v>32.491865413043001</v>
      </c>
    </row>
    <row r="97" spans="1:5">
      <c r="A97" s="250" t="s">
        <v>187</v>
      </c>
      <c r="B97" s="251">
        <v>0.25</v>
      </c>
      <c r="C97" s="253">
        <v>6.3085281521740004</v>
      </c>
      <c r="D97" s="253">
        <v>0.78380695652200005</v>
      </c>
      <c r="E97" s="254">
        <v>7.092335108696</v>
      </c>
    </row>
    <row r="98" spans="1:5">
      <c r="A98" s="250" t="s">
        <v>231</v>
      </c>
      <c r="B98" s="251">
        <v>1</v>
      </c>
      <c r="C98" s="253">
        <v>0.9136225</v>
      </c>
      <c r="D98" s="253"/>
      <c r="E98" s="254">
        <v>0.9136225</v>
      </c>
    </row>
    <row r="99" spans="1:5">
      <c r="A99" s="250" t="s">
        <v>232</v>
      </c>
      <c r="B99" s="251">
        <v>0.5</v>
      </c>
      <c r="C99" s="253">
        <v>0.13851673913000001</v>
      </c>
      <c r="D99" s="256">
        <v>0.52651826086999998</v>
      </c>
      <c r="E99" s="254">
        <v>0.66503500000000004</v>
      </c>
    </row>
    <row r="100" spans="1:5">
      <c r="A100" s="258" t="s">
        <v>116</v>
      </c>
      <c r="B100" s="193"/>
      <c r="C100" s="193">
        <v>394.31835851086885</v>
      </c>
      <c r="D100" s="193">
        <v>91.606332010870005</v>
      </c>
      <c r="E100" s="259">
        <v>485.92469052173891</v>
      </c>
    </row>
    <row r="101" spans="1:5">
      <c r="A101" s="1150" t="s">
        <v>102</v>
      </c>
      <c r="B101" s="1150"/>
      <c r="C101" s="1151"/>
      <c r="D101" s="198"/>
      <c r="E101" s="198"/>
    </row>
  </sheetData>
  <mergeCells count="5">
    <mergeCell ref="A101:C101"/>
    <mergeCell ref="C49:E49"/>
    <mergeCell ref="C3:E3"/>
    <mergeCell ref="A1:E1"/>
    <mergeCell ref="C61:E61"/>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54"/>
  <sheetViews>
    <sheetView topLeftCell="A50" workbookViewId="0">
      <selection activeCell="A108" sqref="A108"/>
    </sheetView>
  </sheetViews>
  <sheetFormatPr defaultRowHeight="12.75"/>
  <cols>
    <col min="1" max="1" width="23.7109375" customWidth="1"/>
    <col min="2" max="2" width="12.7109375" customWidth="1"/>
  </cols>
  <sheetData>
    <row r="2" spans="1:5" ht="18">
      <c r="A2" s="56" t="s">
        <v>217</v>
      </c>
    </row>
    <row r="3" spans="1:5">
      <c r="A3" s="156"/>
      <c r="B3" s="156"/>
      <c r="C3" s="156"/>
      <c r="D3" s="156"/>
      <c r="E3" s="156"/>
    </row>
    <row r="4" spans="1:5">
      <c r="A4" s="125"/>
      <c r="B4" s="125"/>
      <c r="C4" s="125"/>
      <c r="D4" s="125"/>
      <c r="E4" s="125"/>
    </row>
    <row r="5" spans="1:5">
      <c r="A5" s="134" t="s">
        <v>177</v>
      </c>
      <c r="B5" s="157" t="s">
        <v>178</v>
      </c>
      <c r="C5" s="134" t="s">
        <v>30</v>
      </c>
      <c r="D5" s="134"/>
      <c r="E5" s="134"/>
    </row>
    <row r="6" spans="1:5">
      <c r="A6" s="134" t="s">
        <v>165</v>
      </c>
      <c r="B6" s="134"/>
      <c r="C6" s="157" t="s">
        <v>166</v>
      </c>
      <c r="D6" s="157" t="s">
        <v>0</v>
      </c>
      <c r="E6" s="157" t="s">
        <v>1</v>
      </c>
    </row>
    <row r="7" spans="1:5">
      <c r="A7" s="160" t="s">
        <v>173</v>
      </c>
      <c r="B7" s="127">
        <v>0.85</v>
      </c>
      <c r="C7" s="135">
        <v>5.8218283706195653</v>
      </c>
      <c r="D7" s="135">
        <v>9.7993208695108684</v>
      </c>
      <c r="E7" s="135">
        <v>15.621149240130434</v>
      </c>
    </row>
    <row r="8" spans="1:5">
      <c r="A8" s="136" t="s">
        <v>21</v>
      </c>
      <c r="B8" s="127">
        <v>0.32700000000000001</v>
      </c>
      <c r="C8" s="135">
        <v>6.9285384233804388</v>
      </c>
      <c r="D8" s="135">
        <v>0.50147130501086956</v>
      </c>
      <c r="E8" s="135">
        <v>7.4300097283913082</v>
      </c>
    </row>
    <row r="9" spans="1:5">
      <c r="A9" s="136" t="s">
        <v>74</v>
      </c>
      <c r="B9" s="127">
        <v>0.45</v>
      </c>
      <c r="C9" s="135">
        <v>21.260695424826093</v>
      </c>
      <c r="D9" s="135">
        <v>3.5967061958586948</v>
      </c>
      <c r="E9" s="135">
        <v>24.857401620684787</v>
      </c>
    </row>
    <row r="10" spans="1:5">
      <c r="A10" s="136" t="s">
        <v>4</v>
      </c>
      <c r="B10" s="127">
        <v>0.65129999999999999</v>
      </c>
      <c r="C10" s="135">
        <v>2.1427173145217391</v>
      </c>
      <c r="D10" s="135">
        <v>0</v>
      </c>
      <c r="E10" s="135">
        <v>2.1427173145217391</v>
      </c>
    </row>
    <row r="11" spans="1:5">
      <c r="A11" s="136" t="s">
        <v>11</v>
      </c>
      <c r="B11" s="127">
        <v>0.58899999999999997</v>
      </c>
      <c r="C11" s="135">
        <v>2.6007569792717393</v>
      </c>
      <c r="D11" s="135">
        <v>0</v>
      </c>
      <c r="E11" s="135">
        <v>2.6007569792717393</v>
      </c>
    </row>
    <row r="12" spans="1:5">
      <c r="A12" s="136" t="s">
        <v>71</v>
      </c>
      <c r="B12" s="162">
        <v>0.36660500000000001</v>
      </c>
      <c r="C12" s="135">
        <v>53.141633151554366</v>
      </c>
      <c r="D12" s="135">
        <v>0</v>
      </c>
      <c r="E12" s="135">
        <v>53.141633151554366</v>
      </c>
    </row>
    <row r="13" spans="1:5">
      <c r="A13" s="136" t="s">
        <v>3</v>
      </c>
      <c r="B13" s="127">
        <v>0.7</v>
      </c>
      <c r="C13" s="135">
        <v>77.332721099173909</v>
      </c>
      <c r="D13" s="135">
        <v>23.825754241293481</v>
      </c>
      <c r="E13" s="135">
        <v>101.15847534046739</v>
      </c>
    </row>
    <row r="14" spans="1:5">
      <c r="A14" s="136" t="s">
        <v>15</v>
      </c>
      <c r="B14" s="127">
        <v>0.1241</v>
      </c>
      <c r="C14" s="135">
        <v>7.0705739155543483</v>
      </c>
      <c r="D14" s="135">
        <v>2.0486518468804347</v>
      </c>
      <c r="E14" s="135">
        <v>9.1192257624347839</v>
      </c>
    </row>
    <row r="15" spans="1:5">
      <c r="A15" s="136" t="s">
        <v>24</v>
      </c>
      <c r="B15" s="163" t="s">
        <v>107</v>
      </c>
      <c r="C15" s="135">
        <v>0.19667115343478264</v>
      </c>
      <c r="D15" s="135">
        <v>1.090188261369565</v>
      </c>
      <c r="E15" s="135">
        <v>1.2868594148043477</v>
      </c>
    </row>
    <row r="16" spans="1:5">
      <c r="A16" s="136" t="s">
        <v>12</v>
      </c>
      <c r="B16" s="127">
        <v>0.1988</v>
      </c>
      <c r="C16" s="135">
        <v>1.2624352939456522</v>
      </c>
      <c r="D16" s="135">
        <v>2.8146358682826089</v>
      </c>
      <c r="E16" s="135">
        <v>4.0770711622282612</v>
      </c>
    </row>
    <row r="17" spans="1:5">
      <c r="A17" s="136" t="s">
        <v>17</v>
      </c>
      <c r="B17" s="127">
        <v>0.55300000000000005</v>
      </c>
      <c r="C17" s="135">
        <v>18.330782022858706</v>
      </c>
      <c r="D17" s="135">
        <v>14.228591846793472</v>
      </c>
      <c r="E17" s="135">
        <v>32.559373869652177</v>
      </c>
    </row>
    <row r="18" spans="1:5">
      <c r="A18" s="136" t="s">
        <v>13</v>
      </c>
      <c r="B18" s="127">
        <v>0.58550000000000002</v>
      </c>
      <c r="C18" s="135">
        <v>27.853725486173911</v>
      </c>
      <c r="D18" s="135">
        <v>52.416700543750011</v>
      </c>
      <c r="E18" s="135">
        <v>80.270426029923925</v>
      </c>
    </row>
    <row r="19" spans="1:5">
      <c r="A19" s="136" t="s">
        <v>16</v>
      </c>
      <c r="B19" s="127">
        <v>0.43969999999999998</v>
      </c>
      <c r="C19" s="135">
        <v>9.0675296308369617</v>
      </c>
      <c r="D19" s="135">
        <v>10.74053880358696</v>
      </c>
      <c r="E19" s="135">
        <v>19.808068434423923</v>
      </c>
    </row>
    <row r="20" spans="1:5">
      <c r="A20" s="136" t="s">
        <v>218</v>
      </c>
      <c r="B20" s="127">
        <v>0.64</v>
      </c>
      <c r="C20" s="135">
        <v>4.4910818808586956</v>
      </c>
      <c r="D20" s="135">
        <v>0</v>
      </c>
      <c r="E20" s="135">
        <v>4.4910818808586956</v>
      </c>
    </row>
    <row r="21" spans="1:5">
      <c r="A21" s="136" t="s">
        <v>77</v>
      </c>
      <c r="B21" s="127">
        <v>0.2</v>
      </c>
      <c r="C21" s="135">
        <v>5.5323222598804342</v>
      </c>
      <c r="D21" s="135">
        <v>5.8081555423586977</v>
      </c>
      <c r="E21" s="135">
        <v>11.340477802239132</v>
      </c>
    </row>
    <row r="22" spans="1:5">
      <c r="A22" s="136" t="s">
        <v>90</v>
      </c>
      <c r="B22" s="163" t="s">
        <v>85</v>
      </c>
      <c r="C22" s="135">
        <v>13.769075588195649</v>
      </c>
      <c r="D22" s="135">
        <v>0.59180326211956491</v>
      </c>
      <c r="E22" s="135">
        <v>14.360878850315215</v>
      </c>
    </row>
    <row r="23" spans="1:5">
      <c r="A23" s="136" t="s">
        <v>20</v>
      </c>
      <c r="B23" s="163" t="s">
        <v>87</v>
      </c>
      <c r="C23" s="135">
        <v>49.465483291499979</v>
      </c>
      <c r="D23" s="135">
        <v>4.7418445659347954</v>
      </c>
      <c r="E23" s="135">
        <v>54.207327857434777</v>
      </c>
    </row>
    <row r="24" spans="1:5">
      <c r="A24" s="136" t="s">
        <v>9</v>
      </c>
      <c r="B24" s="163" t="s">
        <v>92</v>
      </c>
      <c r="C24" s="135">
        <v>20.62204861084783</v>
      </c>
      <c r="D24" s="135">
        <v>67.511514564358706</v>
      </c>
      <c r="E24" s="135">
        <v>88.133563175206532</v>
      </c>
    </row>
    <row r="25" spans="1:5">
      <c r="A25" s="136" t="s">
        <v>5</v>
      </c>
      <c r="B25" s="163" t="s">
        <v>89</v>
      </c>
      <c r="C25" s="135">
        <v>32.202390258619573</v>
      </c>
      <c r="D25" s="135">
        <v>0.54141739267391298</v>
      </c>
      <c r="E25" s="135">
        <v>32.743807651293487</v>
      </c>
    </row>
    <row r="26" spans="1:5">
      <c r="A26" s="136" t="s">
        <v>52</v>
      </c>
      <c r="B26" s="127">
        <v>0.33529999999999999</v>
      </c>
      <c r="C26" s="135">
        <v>7.9147712962608683</v>
      </c>
      <c r="D26" s="135">
        <v>18.916999238043484</v>
      </c>
      <c r="E26" s="135">
        <v>26.831770534304354</v>
      </c>
    </row>
    <row r="27" spans="1:5">
      <c r="A27" s="136" t="s">
        <v>2</v>
      </c>
      <c r="B27" s="163" t="s">
        <v>91</v>
      </c>
      <c r="C27" s="135">
        <v>38.249809716956506</v>
      </c>
      <c r="D27" s="135">
        <v>15.728419350554347</v>
      </c>
      <c r="E27" s="135">
        <v>53.978229067510853</v>
      </c>
    </row>
    <row r="28" spans="1:5">
      <c r="A28" s="136" t="s">
        <v>93</v>
      </c>
      <c r="B28" s="127">
        <v>0.41499999999999998</v>
      </c>
      <c r="C28" s="135">
        <v>1.539759132108695</v>
      </c>
      <c r="D28" s="135">
        <v>3.9130434782517728E-10</v>
      </c>
      <c r="E28" s="135">
        <v>1.5397591324999993</v>
      </c>
    </row>
    <row r="29" spans="1:5">
      <c r="A29" s="136" t="s">
        <v>73</v>
      </c>
      <c r="B29" s="127">
        <v>0.30580000000000002</v>
      </c>
      <c r="C29" s="135">
        <v>5.651494314489133</v>
      </c>
      <c r="D29" s="135">
        <v>84.650053694510859</v>
      </c>
      <c r="E29" s="135">
        <v>90.301548008999987</v>
      </c>
    </row>
    <row r="30" spans="1:5">
      <c r="A30" s="136" t="s">
        <v>72</v>
      </c>
      <c r="B30" s="127">
        <v>0.30580000000000002</v>
      </c>
      <c r="C30" s="135">
        <v>31.130860207902188</v>
      </c>
      <c r="D30" s="135">
        <v>0</v>
      </c>
      <c r="E30" s="135">
        <v>31.130860207902188</v>
      </c>
    </row>
    <row r="31" spans="1:5">
      <c r="A31" s="136" t="s">
        <v>179</v>
      </c>
      <c r="B31" s="127">
        <v>0.58840000000000003</v>
      </c>
      <c r="C31" s="135">
        <v>40.578838553336965</v>
      </c>
      <c r="D31" s="135">
        <v>-1.1848904673913273E-3</v>
      </c>
      <c r="E31" s="135">
        <v>40.577653662869572</v>
      </c>
    </row>
    <row r="32" spans="1:5">
      <c r="A32" s="136" t="s">
        <v>75</v>
      </c>
      <c r="B32" s="127">
        <v>0.28849999999999998</v>
      </c>
      <c r="C32" s="135">
        <v>0</v>
      </c>
      <c r="D32" s="135">
        <v>-1.1891290000000012E-3</v>
      </c>
      <c r="E32" s="135">
        <v>-1.1891290000000012E-3</v>
      </c>
    </row>
    <row r="33" spans="1:5">
      <c r="A33" s="136" t="s">
        <v>10</v>
      </c>
      <c r="B33" s="127">
        <v>0.18</v>
      </c>
      <c r="C33" s="135">
        <v>2.6375104681847827</v>
      </c>
      <c r="D33" s="135">
        <v>2.3649455695652171E-2</v>
      </c>
      <c r="E33" s="135">
        <v>2.6611599238804349</v>
      </c>
    </row>
    <row r="34" spans="1:5">
      <c r="A34" s="136" t="s">
        <v>6</v>
      </c>
      <c r="B34" s="163">
        <v>0.41499999999999998</v>
      </c>
      <c r="C34" s="135">
        <v>7.069777390250005</v>
      </c>
      <c r="D34" s="135">
        <v>0.24749315160869556</v>
      </c>
      <c r="E34" s="135">
        <v>7.3172705418587007</v>
      </c>
    </row>
    <row r="35" spans="1:5">
      <c r="A35" s="160" t="s">
        <v>174</v>
      </c>
      <c r="B35" s="163">
        <v>0.28849999999999998</v>
      </c>
      <c r="C35" s="135">
        <v>9.3561015212173864</v>
      </c>
      <c r="D35" s="135">
        <v>0</v>
      </c>
      <c r="E35" s="135">
        <v>9.3561015212173864</v>
      </c>
    </row>
    <row r="36" spans="1:5">
      <c r="A36" s="136" t="s">
        <v>7</v>
      </c>
      <c r="B36" s="163">
        <v>0.53200000000000003</v>
      </c>
      <c r="C36" s="135">
        <v>14.394014164945647</v>
      </c>
      <c r="D36" s="135">
        <v>8.7492774993152178</v>
      </c>
      <c r="E36" s="135">
        <v>23.143291664260865</v>
      </c>
    </row>
    <row r="37" spans="1:5">
      <c r="A37" s="136" t="s">
        <v>76</v>
      </c>
      <c r="B37" s="163">
        <v>0.59599999999999997</v>
      </c>
      <c r="C37" s="135">
        <v>13.124249273695652</v>
      </c>
      <c r="D37" s="135">
        <v>1.1626464135108692</v>
      </c>
      <c r="E37" s="135">
        <v>14.28689568720652</v>
      </c>
    </row>
    <row r="38" spans="1:5">
      <c r="A38" s="136" t="s">
        <v>14</v>
      </c>
      <c r="B38" s="163">
        <v>0.34570000000000001</v>
      </c>
      <c r="C38" s="135">
        <v>44.142774709989126</v>
      </c>
      <c r="D38" s="135">
        <v>50.46245152166302</v>
      </c>
      <c r="E38" s="135">
        <v>94.605226231652154</v>
      </c>
    </row>
    <row r="39" spans="1:5">
      <c r="A39" s="160" t="s">
        <v>175</v>
      </c>
      <c r="B39" s="163">
        <v>0.45750000000000002</v>
      </c>
      <c r="C39" s="135">
        <v>1.7142459572282613</v>
      </c>
      <c r="D39" s="135">
        <v>1.9561651088152181</v>
      </c>
      <c r="E39" s="135">
        <v>3.6704110660434797</v>
      </c>
    </row>
    <row r="40" spans="1:5">
      <c r="A40" s="137" t="s">
        <v>180</v>
      </c>
      <c r="B40" s="165"/>
      <c r="C40" s="138">
        <v>576.59721686261969</v>
      </c>
      <c r="D40" s="138">
        <v>382.15207652442382</v>
      </c>
      <c r="E40" s="138">
        <v>958.74929338704362</v>
      </c>
    </row>
    <row r="41" spans="1:5">
      <c r="A41" s="166"/>
      <c r="B41" s="167"/>
      <c r="C41" s="164"/>
      <c r="D41" s="164"/>
      <c r="E41" s="164"/>
    </row>
    <row r="42" spans="1:5">
      <c r="A42" s="20"/>
      <c r="B42" s="20"/>
      <c r="C42" s="20"/>
      <c r="D42" s="20"/>
      <c r="E42" s="164"/>
    </row>
    <row r="43" spans="1:5">
      <c r="A43" s="168" t="s">
        <v>167</v>
      </c>
      <c r="B43" s="20"/>
      <c r="C43" s="20"/>
      <c r="D43" s="20"/>
      <c r="E43" s="164"/>
    </row>
    <row r="44" spans="1:5">
      <c r="A44" s="169" t="s">
        <v>95</v>
      </c>
      <c r="B44" s="125"/>
      <c r="C44" s="125"/>
      <c r="D44" s="125"/>
      <c r="E44" s="125"/>
    </row>
    <row r="45" spans="1:5">
      <c r="A45" s="168" t="s">
        <v>96</v>
      </c>
      <c r="B45" s="20"/>
      <c r="C45" s="20"/>
      <c r="D45" s="20"/>
      <c r="E45" s="164"/>
    </row>
    <row r="46" spans="1:5">
      <c r="A46" s="168" t="s">
        <v>97</v>
      </c>
      <c r="B46" s="20"/>
      <c r="C46" s="20"/>
      <c r="D46" s="20"/>
      <c r="E46" s="164"/>
    </row>
    <row r="47" spans="1:5">
      <c r="A47" s="168" t="s">
        <v>181</v>
      </c>
      <c r="B47" s="170"/>
      <c r="C47" s="171"/>
      <c r="D47" s="171"/>
      <c r="E47" s="172"/>
    </row>
    <row r="48" spans="1:5">
      <c r="A48" s="168" t="s">
        <v>99</v>
      </c>
      <c r="B48" s="167"/>
      <c r="C48" s="164"/>
      <c r="D48" s="164"/>
      <c r="E48" s="164"/>
    </row>
    <row r="49" spans="1:5">
      <c r="A49" s="139"/>
      <c r="B49" s="139"/>
      <c r="C49" s="140"/>
      <c r="D49" s="140"/>
      <c r="E49" s="139"/>
    </row>
    <row r="50" spans="1:5">
      <c r="A50" s="134" t="s">
        <v>169</v>
      </c>
      <c r="B50" s="157" t="s">
        <v>178</v>
      </c>
      <c r="C50" s="174" t="s">
        <v>30</v>
      </c>
      <c r="D50" s="174"/>
      <c r="E50" s="134"/>
    </row>
    <row r="51" spans="1:5">
      <c r="A51" s="134" t="s">
        <v>165</v>
      </c>
      <c r="B51" s="134"/>
      <c r="C51" s="157" t="s">
        <v>166</v>
      </c>
      <c r="D51" s="157" t="s">
        <v>0</v>
      </c>
      <c r="E51" s="157" t="s">
        <v>1</v>
      </c>
    </row>
    <row r="52" spans="1:5">
      <c r="A52" s="136" t="s">
        <v>23</v>
      </c>
      <c r="B52" s="141">
        <v>7.5999999999999998E-2</v>
      </c>
      <c r="C52" s="135">
        <v>19.559296588260871</v>
      </c>
      <c r="D52" s="135">
        <v>3.4203263035760854</v>
      </c>
      <c r="E52" s="135">
        <v>22.979622891836957</v>
      </c>
    </row>
    <row r="53" spans="1:5">
      <c r="A53" s="136" t="s">
        <v>27</v>
      </c>
      <c r="B53" s="141">
        <v>0.1178</v>
      </c>
      <c r="C53" s="135">
        <v>0.3664906917500001</v>
      </c>
      <c r="D53" s="135">
        <v>-1.3673784782608983E-4</v>
      </c>
      <c r="E53" s="135">
        <v>0.36635395390217401</v>
      </c>
    </row>
    <row r="54" spans="1:5">
      <c r="A54" s="136" t="s">
        <v>54</v>
      </c>
      <c r="B54" s="141">
        <v>0.28916900000000001</v>
      </c>
      <c r="C54" s="135">
        <v>4.6976728259456504</v>
      </c>
      <c r="D54" s="135">
        <v>62.014256306032621</v>
      </c>
      <c r="E54" s="135">
        <v>66.711929131978266</v>
      </c>
    </row>
    <row r="55" spans="1:5">
      <c r="A55" s="136" t="s">
        <v>26</v>
      </c>
      <c r="B55" s="141">
        <v>0.1482</v>
      </c>
      <c r="C55" s="135">
        <v>2.4939849996304355</v>
      </c>
      <c r="D55" s="135">
        <v>9.8177173608695684E-2</v>
      </c>
      <c r="E55" s="135">
        <v>2.5921621732391311</v>
      </c>
    </row>
    <row r="56" spans="1:5">
      <c r="A56" s="136" t="s">
        <v>22</v>
      </c>
      <c r="B56" s="141">
        <v>0.6</v>
      </c>
      <c r="C56" s="135">
        <v>5.0286932179239123</v>
      </c>
      <c r="D56" s="135">
        <v>4.2170313035869551</v>
      </c>
      <c r="E56" s="135">
        <v>9.2457245215108674</v>
      </c>
    </row>
    <row r="57" spans="1:5">
      <c r="A57" s="136" t="s">
        <v>79</v>
      </c>
      <c r="B57" s="141">
        <v>0.1</v>
      </c>
      <c r="C57" s="135">
        <v>0.39823231430434769</v>
      </c>
      <c r="D57" s="135">
        <v>2.0482955432717391</v>
      </c>
      <c r="E57" s="135">
        <v>2.4465278575760867</v>
      </c>
    </row>
    <row r="58" spans="1:5">
      <c r="A58" s="137" t="s">
        <v>28</v>
      </c>
      <c r="B58" s="142"/>
      <c r="C58" s="138">
        <v>32.544370637815213</v>
      </c>
      <c r="D58" s="138">
        <v>71.79794989222826</v>
      </c>
      <c r="E58" s="138">
        <v>104.34232053004348</v>
      </c>
    </row>
    <row r="59" spans="1:5">
      <c r="A59" s="143" t="s">
        <v>170</v>
      </c>
      <c r="B59" s="144"/>
      <c r="C59" s="138">
        <v>609.14158750043487</v>
      </c>
      <c r="D59" s="138">
        <v>453.95002641665207</v>
      </c>
      <c r="E59" s="138">
        <v>1063.0916139170872</v>
      </c>
    </row>
    <row r="61" spans="1:5">
      <c r="A61" s="175" t="s">
        <v>32</v>
      </c>
      <c r="B61" s="176" t="s">
        <v>178</v>
      </c>
      <c r="C61" s="1155" t="s">
        <v>193</v>
      </c>
      <c r="D61" s="1155"/>
      <c r="E61" s="1155"/>
    </row>
    <row r="62" spans="1:5">
      <c r="A62" s="177"/>
      <c r="B62" s="205"/>
      <c r="C62" s="206" t="s">
        <v>157</v>
      </c>
      <c r="D62" s="205" t="s">
        <v>0</v>
      </c>
      <c r="E62" s="205" t="s">
        <v>1</v>
      </c>
    </row>
    <row r="63" spans="1:5">
      <c r="A63" s="208" t="s">
        <v>33</v>
      </c>
      <c r="B63" s="209">
        <v>0.17</v>
      </c>
      <c r="C63" s="210">
        <v>4.1842857608699999</v>
      </c>
      <c r="D63" s="211"/>
      <c r="E63" s="211">
        <v>4.1842857608699999</v>
      </c>
    </row>
    <row r="64" spans="1:5">
      <c r="A64" s="208" t="s">
        <v>36</v>
      </c>
      <c r="B64" s="209">
        <v>0.3</v>
      </c>
      <c r="C64" s="211"/>
      <c r="D64" s="210">
        <v>0.93704352173899996</v>
      </c>
      <c r="E64" s="211">
        <v>0.93704352173899996</v>
      </c>
    </row>
    <row r="65" spans="1:5">
      <c r="A65" s="208" t="s">
        <v>38</v>
      </c>
      <c r="B65" s="209">
        <v>5.8799999999999998E-2</v>
      </c>
      <c r="C65" s="210">
        <v>0.58093619565200005</v>
      </c>
      <c r="D65" s="211">
        <v>2.1000000000000001E-2</v>
      </c>
      <c r="E65" s="211">
        <v>0.60193619565200007</v>
      </c>
    </row>
    <row r="66" spans="1:5">
      <c r="A66" s="208" t="s">
        <v>40</v>
      </c>
      <c r="B66" s="209">
        <v>8.5599999999999996E-2</v>
      </c>
      <c r="C66" s="210">
        <v>74.062425434782995</v>
      </c>
      <c r="D66" s="211"/>
      <c r="E66" s="211">
        <v>74.062425434782995</v>
      </c>
    </row>
    <row r="67" spans="1:5">
      <c r="A67" s="208" t="s">
        <v>41</v>
      </c>
      <c r="B67" s="209">
        <v>0.255</v>
      </c>
      <c r="C67" s="210">
        <v>10.169015652173998</v>
      </c>
      <c r="D67" s="210">
        <v>29.554522173913</v>
      </c>
      <c r="E67" s="211">
        <v>39.723537826086996</v>
      </c>
    </row>
    <row r="68" spans="1:5">
      <c r="A68" s="208" t="s">
        <v>101</v>
      </c>
      <c r="B68" s="209">
        <v>9.6699999999999994E-2</v>
      </c>
      <c r="C68" s="210">
        <v>13.909035978260999</v>
      </c>
      <c r="D68" s="211"/>
      <c r="E68" s="211">
        <v>13.909035978260999</v>
      </c>
    </row>
    <row r="69" spans="1:5">
      <c r="A69" s="208" t="s">
        <v>43</v>
      </c>
      <c r="B69" s="209">
        <v>0.23330000000000001</v>
      </c>
      <c r="C69" s="210">
        <v>21.02131673913</v>
      </c>
      <c r="D69" s="211"/>
      <c r="E69" s="211">
        <v>21.02131673913</v>
      </c>
    </row>
    <row r="70" spans="1:5">
      <c r="A70" s="208" t="s">
        <v>44</v>
      </c>
      <c r="B70" s="209">
        <v>0.1333</v>
      </c>
      <c r="C70" s="210">
        <v>17.274664565217002</v>
      </c>
      <c r="D70" s="211"/>
      <c r="E70" s="211">
        <v>17.274664565217002</v>
      </c>
    </row>
    <row r="71" spans="1:5">
      <c r="A71" s="208" t="s">
        <v>45</v>
      </c>
      <c r="B71" s="209">
        <v>0.1333</v>
      </c>
      <c r="C71" s="210">
        <v>24.186690869565002</v>
      </c>
      <c r="D71" s="211"/>
      <c r="E71" s="211">
        <v>24.186690869565002</v>
      </c>
    </row>
    <row r="72" spans="1:5">
      <c r="A72" s="208" t="s">
        <v>46</v>
      </c>
      <c r="B72" s="209">
        <v>0.1333</v>
      </c>
      <c r="C72" s="210">
        <v>1.6593977173909999</v>
      </c>
      <c r="D72" s="211"/>
      <c r="E72" s="211">
        <v>1.6593977173909999</v>
      </c>
    </row>
    <row r="73" spans="1:5">
      <c r="A73" s="208" t="s">
        <v>47</v>
      </c>
      <c r="B73" s="209">
        <v>0.23330000000000001</v>
      </c>
      <c r="C73" s="210">
        <v>53.712292717391001</v>
      </c>
      <c r="D73" s="211"/>
      <c r="E73" s="211">
        <v>53.712292717391001</v>
      </c>
    </row>
    <row r="74" spans="1:5">
      <c r="A74" s="208" t="s">
        <v>51</v>
      </c>
      <c r="B74" s="209">
        <v>0.23330000000000001</v>
      </c>
      <c r="C74" s="210">
        <v>17.495156413043002</v>
      </c>
      <c r="D74" s="211"/>
      <c r="E74" s="211">
        <v>17.495156413043002</v>
      </c>
    </row>
    <row r="75" spans="1:5">
      <c r="A75" s="208" t="s">
        <v>48</v>
      </c>
      <c r="B75" s="209">
        <v>0.31850000000000001</v>
      </c>
      <c r="C75" s="211"/>
      <c r="D75" s="210">
        <v>29.781652434783002</v>
      </c>
      <c r="E75" s="211">
        <v>29.781652434783002</v>
      </c>
    </row>
    <row r="76" spans="1:5">
      <c r="A76" s="208" t="s">
        <v>49</v>
      </c>
      <c r="B76" s="209">
        <v>0.5</v>
      </c>
      <c r="C76" s="210">
        <v>24.602658652174</v>
      </c>
      <c r="D76" s="211"/>
      <c r="E76" s="211">
        <v>24.602658652174</v>
      </c>
    </row>
    <row r="77" spans="1:5">
      <c r="A77" s="208" t="s">
        <v>57</v>
      </c>
      <c r="B77" s="209">
        <v>0.1333</v>
      </c>
      <c r="C77" s="210">
        <v>4.6221244565220001</v>
      </c>
      <c r="D77" s="211"/>
      <c r="E77" s="211">
        <v>4.6221244565220001</v>
      </c>
    </row>
    <row r="78" spans="1:5">
      <c r="A78" s="208" t="s">
        <v>58</v>
      </c>
      <c r="B78" s="209">
        <v>0.4</v>
      </c>
      <c r="C78" s="210">
        <v>8.1501991304350003</v>
      </c>
      <c r="D78" s="211"/>
      <c r="E78" s="211">
        <v>8.1501991304350003</v>
      </c>
    </row>
    <row r="79" spans="1:5">
      <c r="A79" s="208" t="s">
        <v>59</v>
      </c>
      <c r="B79" s="209">
        <v>0.05</v>
      </c>
      <c r="C79" s="210">
        <v>8.0615921739130005</v>
      </c>
      <c r="D79" s="211"/>
      <c r="E79" s="211">
        <v>8.0615921739130005</v>
      </c>
    </row>
    <row r="80" spans="1:5">
      <c r="A80" s="208" t="s">
        <v>60</v>
      </c>
      <c r="B80" s="209">
        <v>0.15</v>
      </c>
      <c r="C80" s="210">
        <v>7.59346576087</v>
      </c>
      <c r="D80" s="211"/>
      <c r="E80" s="211">
        <v>7.59346576087</v>
      </c>
    </row>
    <row r="81" spans="1:5">
      <c r="A81" s="208" t="s">
        <v>61</v>
      </c>
      <c r="B81" s="209">
        <v>0.08</v>
      </c>
      <c r="C81" s="210">
        <v>2.6638833695650002</v>
      </c>
      <c r="D81" s="211"/>
      <c r="E81" s="211">
        <v>2.6638833695650002</v>
      </c>
    </row>
    <row r="82" spans="1:5">
      <c r="A82" s="208" t="s">
        <v>110</v>
      </c>
      <c r="B82" s="209">
        <v>2.4E-2</v>
      </c>
      <c r="C82" s="210">
        <v>0.86049934782600002</v>
      </c>
      <c r="D82" s="211"/>
      <c r="E82" s="211">
        <v>0.86049934782600002</v>
      </c>
    </row>
    <row r="83" spans="1:5">
      <c r="A83" s="208" t="s">
        <v>63</v>
      </c>
      <c r="B83" s="209">
        <v>0.3</v>
      </c>
      <c r="C83" s="210">
        <v>0.38881771739099996</v>
      </c>
      <c r="D83" s="211">
        <v>0.04</v>
      </c>
      <c r="E83" s="211">
        <v>0.42881771739099994</v>
      </c>
    </row>
    <row r="84" spans="1:5">
      <c r="A84" s="208" t="s">
        <v>64</v>
      </c>
      <c r="B84" s="209">
        <v>0.25</v>
      </c>
      <c r="C84" s="210">
        <v>1.3577511956520001</v>
      </c>
      <c r="D84" s="210">
        <v>0.108982315217</v>
      </c>
      <c r="E84" s="211">
        <v>1.4667335108690001</v>
      </c>
    </row>
    <row r="85" spans="1:5">
      <c r="A85" s="208" t="s">
        <v>65</v>
      </c>
      <c r="B85" s="209">
        <v>0.18329999999999999</v>
      </c>
      <c r="C85" s="211"/>
      <c r="D85" s="210">
        <v>3.5299494347830001</v>
      </c>
      <c r="E85" s="211">
        <v>3.5299494347830001</v>
      </c>
    </row>
    <row r="86" spans="1:5">
      <c r="A86" s="208" t="s">
        <v>66</v>
      </c>
      <c r="B86" s="209">
        <v>0.5</v>
      </c>
      <c r="C86" s="211">
        <v>-4.4999999999999998E-2</v>
      </c>
      <c r="D86" s="211">
        <v>-0.05</v>
      </c>
      <c r="E86" s="211">
        <v>-9.5000000000000001E-2</v>
      </c>
    </row>
    <row r="87" spans="1:5">
      <c r="A87" s="208" t="s">
        <v>70</v>
      </c>
      <c r="B87" s="209">
        <v>0.26669999999999999</v>
      </c>
      <c r="C87" s="211"/>
      <c r="D87" s="211">
        <v>3.5000000000000003E-2</v>
      </c>
      <c r="E87" s="211">
        <v>3.5000000000000003E-2</v>
      </c>
    </row>
    <row r="88" spans="1:5">
      <c r="A88" s="208" t="s">
        <v>67</v>
      </c>
      <c r="B88" s="209">
        <v>0.35</v>
      </c>
      <c r="C88" s="210">
        <v>0.13475641304300001</v>
      </c>
      <c r="D88" s="211">
        <v>1.4999999999999999E-2</v>
      </c>
      <c r="E88" s="211">
        <v>0.14975641304300003</v>
      </c>
    </row>
    <row r="89" spans="1:5">
      <c r="A89" s="208" t="s">
        <v>68</v>
      </c>
      <c r="B89" s="209">
        <v>0.25</v>
      </c>
      <c r="C89" s="211"/>
      <c r="D89" s="211">
        <v>2.4E-2</v>
      </c>
      <c r="E89" s="211">
        <v>2.4E-2</v>
      </c>
    </row>
    <row r="90" spans="1:5">
      <c r="A90" s="208" t="s">
        <v>100</v>
      </c>
      <c r="B90" s="209">
        <v>0.1333</v>
      </c>
      <c r="C90" s="210">
        <v>9.9626079347829997</v>
      </c>
      <c r="D90" s="211"/>
      <c r="E90" s="211">
        <v>9.9626079347829997</v>
      </c>
    </row>
    <row r="91" spans="1:5">
      <c r="A91" s="208" t="s">
        <v>160</v>
      </c>
      <c r="B91" s="209">
        <v>0.1333</v>
      </c>
      <c r="C91" s="210">
        <v>11.058366956522001</v>
      </c>
      <c r="D91" s="211"/>
      <c r="E91" s="211">
        <v>11.058366956522001</v>
      </c>
    </row>
    <row r="92" spans="1:5">
      <c r="A92" s="208" t="s">
        <v>161</v>
      </c>
      <c r="B92" s="209">
        <v>0.1885</v>
      </c>
      <c r="C92" s="210">
        <v>47.457776521739</v>
      </c>
      <c r="D92" s="211"/>
      <c r="E92" s="211">
        <v>47.457776521739</v>
      </c>
    </row>
    <row r="93" spans="1:5">
      <c r="A93" s="208" t="s">
        <v>162</v>
      </c>
      <c r="B93" s="212" t="s">
        <v>192</v>
      </c>
      <c r="C93" s="210">
        <v>7.2129891303999993E-2</v>
      </c>
      <c r="D93" s="210">
        <v>13.336780739129999</v>
      </c>
      <c r="E93" s="211">
        <v>13.408910630433999</v>
      </c>
    </row>
    <row r="94" spans="1:5">
      <c r="A94" s="208" t="s">
        <v>163</v>
      </c>
      <c r="B94" s="209">
        <v>0.37</v>
      </c>
      <c r="C94" s="210">
        <v>5.2762080108700005</v>
      </c>
      <c r="D94" s="211"/>
      <c r="E94" s="211">
        <v>5.2762080108700005</v>
      </c>
    </row>
    <row r="95" spans="1:5">
      <c r="A95" s="208" t="s">
        <v>185</v>
      </c>
      <c r="B95" s="209">
        <v>0.2</v>
      </c>
      <c r="C95" s="210">
        <v>3.245913478261</v>
      </c>
      <c r="D95" s="211"/>
      <c r="E95" s="211">
        <v>3.245913478261</v>
      </c>
    </row>
    <row r="96" spans="1:5">
      <c r="A96" s="208" t="s">
        <v>186</v>
      </c>
      <c r="B96" s="209">
        <v>0.25</v>
      </c>
      <c r="C96" s="210">
        <v>28.574854673912998</v>
      </c>
      <c r="D96" s="210">
        <v>1.3536773260870001</v>
      </c>
      <c r="E96" s="211">
        <v>29.928531999999997</v>
      </c>
    </row>
    <row r="97" spans="1:5">
      <c r="A97" s="208" t="s">
        <v>187</v>
      </c>
      <c r="B97" s="209">
        <v>0.25</v>
      </c>
      <c r="C97" s="210">
        <v>7.1537127173910005</v>
      </c>
      <c r="D97" s="210">
        <v>0.78759613043499999</v>
      </c>
      <c r="E97" s="211">
        <v>7.9413088478260008</v>
      </c>
    </row>
    <row r="98" spans="1:5">
      <c r="A98" s="213" t="s">
        <v>116</v>
      </c>
      <c r="B98" s="214"/>
      <c r="C98" s="215">
        <f>SUM(C63:C97)</f>
        <v>409.447536445651</v>
      </c>
      <c r="D98" s="215">
        <f>SUM(D63:D97)</f>
        <v>79.475204076086996</v>
      </c>
      <c r="E98" s="215">
        <f>SUM(E63:E97)</f>
        <v>488.92274052173798</v>
      </c>
    </row>
    <row r="99" spans="1:5">
      <c r="A99" s="1156" t="s">
        <v>102</v>
      </c>
      <c r="B99" s="1156"/>
      <c r="C99" s="190"/>
      <c r="D99" s="190"/>
      <c r="E99" s="190"/>
    </row>
    <row r="100" spans="1:5">
      <c r="A100" s="21"/>
      <c r="B100" s="21"/>
      <c r="C100" s="21"/>
      <c r="D100" s="21"/>
      <c r="E100" s="21"/>
    </row>
    <row r="101" spans="1:5">
      <c r="A101" s="21"/>
      <c r="B101" s="21"/>
      <c r="C101" s="21"/>
      <c r="D101" s="21"/>
      <c r="E101" s="21"/>
    </row>
    <row r="102" spans="1:5">
      <c r="A102" s="21"/>
      <c r="B102" s="21"/>
      <c r="C102" s="21"/>
      <c r="D102" s="21"/>
      <c r="E102" s="21"/>
    </row>
    <row r="103" spans="1:5">
      <c r="A103" s="21"/>
      <c r="B103" s="21"/>
      <c r="C103" s="21"/>
      <c r="D103" s="21"/>
      <c r="E103" s="21"/>
    </row>
    <row r="104" spans="1:5">
      <c r="A104" s="21"/>
      <c r="B104" s="21"/>
      <c r="C104" s="21"/>
      <c r="D104" s="21"/>
      <c r="E104" s="21"/>
    </row>
    <row r="105" spans="1:5">
      <c r="A105" s="21"/>
      <c r="B105" s="21"/>
      <c r="C105" s="21"/>
      <c r="D105" s="21"/>
      <c r="E105" s="21"/>
    </row>
    <row r="106" spans="1:5">
      <c r="A106" s="21"/>
      <c r="B106" s="21"/>
      <c r="C106" s="21"/>
      <c r="D106" s="21"/>
      <c r="E106" s="21"/>
    </row>
    <row r="107" spans="1:5">
      <c r="A107" s="21"/>
      <c r="B107" s="21"/>
      <c r="C107" s="21"/>
      <c r="D107" s="21"/>
      <c r="E107" s="21"/>
    </row>
    <row r="108" spans="1:5">
      <c r="A108" s="21"/>
      <c r="B108" s="21"/>
      <c r="C108" s="21"/>
      <c r="D108" s="21"/>
      <c r="E108" s="21"/>
    </row>
    <row r="109" spans="1:5">
      <c r="A109" s="21"/>
      <c r="B109" s="21"/>
      <c r="C109" s="21"/>
      <c r="D109" s="21"/>
      <c r="E109" s="21"/>
    </row>
    <row r="110" spans="1:5">
      <c r="A110" s="21"/>
      <c r="B110" s="21"/>
      <c r="C110" s="21"/>
      <c r="D110" s="21"/>
      <c r="E110" s="21"/>
    </row>
    <row r="111" spans="1:5">
      <c r="A111" s="21"/>
      <c r="B111" s="21"/>
      <c r="C111" s="21"/>
      <c r="D111" s="21"/>
      <c r="E111" s="21"/>
    </row>
    <row r="112" spans="1:5">
      <c r="A112" s="21"/>
      <c r="B112" s="21"/>
      <c r="C112" s="21"/>
      <c r="D112" s="21"/>
      <c r="E112" s="21"/>
    </row>
    <row r="113" spans="1:5">
      <c r="A113" s="21"/>
      <c r="B113" s="21"/>
      <c r="C113" s="21"/>
      <c r="D113" s="21"/>
      <c r="E113" s="21"/>
    </row>
    <row r="114" spans="1:5">
      <c r="A114" s="21"/>
      <c r="B114" s="21"/>
      <c r="C114" s="21"/>
      <c r="D114" s="21"/>
      <c r="E114" s="21"/>
    </row>
    <row r="115" spans="1:5">
      <c r="A115" s="21"/>
      <c r="B115" s="21"/>
      <c r="C115" s="21"/>
      <c r="D115" s="21"/>
      <c r="E115" s="21"/>
    </row>
    <row r="116" spans="1:5">
      <c r="A116" s="21"/>
      <c r="B116" s="21"/>
      <c r="C116" s="21"/>
      <c r="D116" s="21"/>
      <c r="E116" s="21"/>
    </row>
    <row r="117" spans="1:5">
      <c r="A117" s="21"/>
      <c r="B117" s="21"/>
      <c r="C117" s="21"/>
      <c r="D117" s="21"/>
      <c r="E117" s="21"/>
    </row>
    <row r="118" spans="1:5">
      <c r="A118" s="21"/>
      <c r="B118" s="21"/>
      <c r="C118" s="21"/>
      <c r="D118" s="21"/>
      <c r="E118" s="21"/>
    </row>
    <row r="119" spans="1:5">
      <c r="A119" s="21"/>
      <c r="B119" s="21"/>
      <c r="C119" s="21"/>
      <c r="D119" s="21"/>
      <c r="E119" s="21"/>
    </row>
    <row r="120" spans="1:5">
      <c r="A120" s="21"/>
      <c r="B120" s="21"/>
      <c r="C120" s="21"/>
      <c r="D120" s="21"/>
      <c r="E120" s="21"/>
    </row>
    <row r="121" spans="1:5">
      <c r="A121" s="21"/>
      <c r="B121" s="21"/>
      <c r="C121" s="21"/>
      <c r="D121" s="21"/>
      <c r="E121" s="21"/>
    </row>
    <row r="122" spans="1:5">
      <c r="A122" s="21"/>
      <c r="B122" s="21"/>
      <c r="C122" s="21"/>
      <c r="D122" s="21"/>
      <c r="E122" s="21"/>
    </row>
    <row r="123" spans="1:5">
      <c r="A123" s="21"/>
      <c r="B123" s="21"/>
      <c r="C123" s="21"/>
      <c r="D123" s="21"/>
      <c r="E123" s="21"/>
    </row>
    <row r="124" spans="1:5">
      <c r="A124" s="21"/>
      <c r="B124" s="21"/>
      <c r="C124" s="21"/>
      <c r="D124" s="21"/>
      <c r="E124" s="21"/>
    </row>
    <row r="125" spans="1:5">
      <c r="A125" s="21"/>
      <c r="B125" s="21"/>
      <c r="C125" s="21"/>
      <c r="D125" s="21"/>
      <c r="E125" s="21"/>
    </row>
    <row r="126" spans="1:5">
      <c r="A126" s="21"/>
      <c r="B126" s="21"/>
      <c r="C126" s="21"/>
      <c r="D126" s="21"/>
      <c r="E126" s="21"/>
    </row>
    <row r="127" spans="1:5">
      <c r="A127" s="21"/>
      <c r="B127" s="21"/>
      <c r="C127" s="21"/>
      <c r="D127" s="21"/>
      <c r="E127" s="21"/>
    </row>
    <row r="128" spans="1:5">
      <c r="A128" s="21"/>
      <c r="B128" s="21"/>
      <c r="C128" s="21"/>
      <c r="D128" s="21"/>
      <c r="E128" s="21"/>
    </row>
    <row r="129" spans="1:5">
      <c r="A129" s="21"/>
      <c r="B129" s="21"/>
      <c r="C129" s="21"/>
      <c r="D129" s="21"/>
      <c r="E129" s="21"/>
    </row>
    <row r="130" spans="1:5">
      <c r="A130" s="21"/>
      <c r="B130" s="21"/>
      <c r="C130" s="21"/>
      <c r="D130" s="21"/>
      <c r="E130" s="21"/>
    </row>
    <row r="131" spans="1:5">
      <c r="A131" s="21"/>
      <c r="B131" s="21"/>
      <c r="C131" s="21"/>
      <c r="D131" s="21"/>
      <c r="E131" s="21"/>
    </row>
    <row r="132" spans="1:5">
      <c r="A132" s="21"/>
      <c r="B132" s="21"/>
      <c r="C132" s="21"/>
      <c r="D132" s="21"/>
      <c r="E132" s="21"/>
    </row>
    <row r="133" spans="1:5">
      <c r="A133" s="21"/>
      <c r="B133" s="21"/>
      <c r="C133" s="21"/>
      <c r="D133" s="21"/>
      <c r="E133" s="21"/>
    </row>
    <row r="134" spans="1:5">
      <c r="A134" s="21"/>
      <c r="B134" s="21"/>
      <c r="C134" s="21"/>
      <c r="D134" s="21"/>
      <c r="E134" s="21"/>
    </row>
    <row r="135" spans="1:5">
      <c r="A135" s="21"/>
      <c r="B135" s="21"/>
      <c r="C135" s="21"/>
      <c r="D135" s="21"/>
      <c r="E135" s="21"/>
    </row>
    <row r="136" spans="1:5">
      <c r="A136" s="21"/>
      <c r="B136" s="21"/>
      <c r="C136" s="21"/>
      <c r="D136" s="21"/>
      <c r="E136" s="21"/>
    </row>
    <row r="137" spans="1:5">
      <c r="A137" s="21"/>
      <c r="B137" s="21"/>
      <c r="C137" s="21"/>
      <c r="D137" s="21"/>
      <c r="E137" s="21"/>
    </row>
    <row r="138" spans="1:5">
      <c r="A138" s="21"/>
      <c r="B138" s="21"/>
      <c r="C138" s="21"/>
      <c r="D138" s="21"/>
      <c r="E138" s="21"/>
    </row>
    <row r="139" spans="1:5">
      <c r="A139" s="21"/>
      <c r="B139" s="21"/>
      <c r="C139" s="21"/>
      <c r="D139" s="21"/>
      <c r="E139" s="21"/>
    </row>
    <row r="140" spans="1:5">
      <c r="A140" s="21"/>
      <c r="B140" s="21"/>
      <c r="C140" s="21"/>
      <c r="D140" s="21"/>
      <c r="E140" s="21"/>
    </row>
    <row r="141" spans="1:5">
      <c r="A141" s="21"/>
      <c r="B141" s="21"/>
      <c r="C141" s="21"/>
      <c r="D141" s="21"/>
      <c r="E141" s="21"/>
    </row>
    <row r="142" spans="1:5">
      <c r="A142" s="21"/>
      <c r="B142" s="21"/>
      <c r="C142" s="21"/>
      <c r="D142" s="21"/>
      <c r="E142" s="21"/>
    </row>
    <row r="143" spans="1:5">
      <c r="A143" s="21"/>
      <c r="B143" s="21"/>
      <c r="C143" s="21"/>
      <c r="D143" s="21"/>
      <c r="E143" s="21"/>
    </row>
    <row r="144" spans="1:5">
      <c r="A144" s="21"/>
      <c r="B144" s="21"/>
      <c r="C144" s="21"/>
      <c r="D144" s="21"/>
      <c r="E144" s="21"/>
    </row>
    <row r="145" spans="1:5">
      <c r="A145" s="21"/>
      <c r="B145" s="21"/>
      <c r="C145" s="21"/>
      <c r="D145" s="21"/>
      <c r="E145" s="21"/>
    </row>
    <row r="146" spans="1:5">
      <c r="A146" s="21"/>
      <c r="B146" s="21"/>
      <c r="C146" s="21"/>
      <c r="D146" s="21"/>
      <c r="E146" s="21"/>
    </row>
    <row r="147" spans="1:5">
      <c r="A147" s="21"/>
      <c r="B147" s="21"/>
      <c r="C147" s="21"/>
      <c r="D147" s="21"/>
      <c r="E147" s="21"/>
    </row>
    <row r="148" spans="1:5">
      <c r="A148" s="21"/>
      <c r="B148" s="21"/>
      <c r="C148" s="21"/>
      <c r="D148" s="21"/>
      <c r="E148" s="21"/>
    </row>
    <row r="149" spans="1:5">
      <c r="A149" s="21"/>
      <c r="B149" s="21"/>
      <c r="C149" s="21"/>
      <c r="D149" s="21"/>
      <c r="E149" s="21"/>
    </row>
    <row r="150" spans="1:5">
      <c r="A150" s="21"/>
      <c r="B150" s="21"/>
      <c r="C150" s="21"/>
      <c r="D150" s="21"/>
      <c r="E150" s="21"/>
    </row>
    <row r="151" spans="1:5">
      <c r="A151" s="21"/>
      <c r="B151" s="21"/>
      <c r="C151" s="21"/>
      <c r="D151" s="21"/>
      <c r="E151" s="21"/>
    </row>
    <row r="152" spans="1:5">
      <c r="A152" s="21"/>
      <c r="B152" s="21"/>
      <c r="C152" s="21"/>
      <c r="D152" s="21"/>
      <c r="E152" s="21"/>
    </row>
    <row r="153" spans="1:5">
      <c r="A153" s="21"/>
      <c r="B153" s="21"/>
      <c r="C153" s="21"/>
      <c r="D153" s="21"/>
      <c r="E153" s="21"/>
    </row>
    <row r="154" spans="1:5">
      <c r="A154" s="21"/>
      <c r="B154" s="21"/>
      <c r="C154" s="21"/>
      <c r="D154" s="21"/>
      <c r="E154" s="21"/>
    </row>
  </sheetData>
  <mergeCells count="2">
    <mergeCell ref="C61:E61"/>
    <mergeCell ref="A99:B99"/>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99"/>
  <sheetViews>
    <sheetView workbookViewId="0">
      <selection activeCell="J28" sqref="J28"/>
    </sheetView>
  </sheetViews>
  <sheetFormatPr defaultRowHeight="12.75"/>
  <cols>
    <col min="1" max="1" width="23.7109375" customWidth="1"/>
    <col min="2" max="2" width="12.7109375" customWidth="1"/>
  </cols>
  <sheetData>
    <row r="2" spans="1:5" ht="18">
      <c r="A2" s="56" t="s">
        <v>216</v>
      </c>
    </row>
    <row r="3" spans="1:5">
      <c r="A3" s="156"/>
      <c r="B3" s="156"/>
      <c r="C3" s="156"/>
      <c r="D3" s="156"/>
      <c r="E3" s="156"/>
    </row>
    <row r="4" spans="1:5">
      <c r="A4" s="125"/>
      <c r="B4" s="125"/>
      <c r="C4" s="125"/>
      <c r="D4" s="125"/>
      <c r="E4" s="125"/>
    </row>
    <row r="5" spans="1:5">
      <c r="A5" s="134" t="s">
        <v>177</v>
      </c>
      <c r="B5" s="157" t="s">
        <v>178</v>
      </c>
      <c r="C5" s="134" t="s">
        <v>30</v>
      </c>
      <c r="D5" s="134"/>
      <c r="E5" s="134"/>
    </row>
    <row r="6" spans="1:5">
      <c r="A6" s="134" t="s">
        <v>165</v>
      </c>
      <c r="B6" s="134"/>
      <c r="C6" s="157" t="s">
        <v>166</v>
      </c>
      <c r="D6" s="157" t="s">
        <v>0</v>
      </c>
      <c r="E6" s="157" t="s">
        <v>1</v>
      </c>
    </row>
    <row r="7" spans="1:5">
      <c r="A7" s="160" t="s">
        <v>173</v>
      </c>
      <c r="B7" s="127">
        <v>0.85</v>
      </c>
      <c r="C7" s="135">
        <v>7.8860352305824142</v>
      </c>
      <c r="D7" s="135">
        <v>12.644084176021979</v>
      </c>
      <c r="E7" s="135">
        <v>20.530119406604392</v>
      </c>
    </row>
    <row r="8" spans="1:5">
      <c r="A8" s="136" t="s">
        <v>21</v>
      </c>
      <c r="B8" s="127">
        <v>0.32700000000000001</v>
      </c>
      <c r="C8" s="135">
        <v>11.394323342637362</v>
      </c>
      <c r="D8" s="135">
        <v>0.99842362619780212</v>
      </c>
      <c r="E8" s="135">
        <v>12.392746968835164</v>
      </c>
    </row>
    <row r="9" spans="1:5">
      <c r="A9" s="136" t="s">
        <v>74</v>
      </c>
      <c r="B9" s="127">
        <v>0.45</v>
      </c>
      <c r="C9" s="135">
        <v>26.178818438714277</v>
      </c>
      <c r="D9" s="135">
        <v>5.4613814283186803</v>
      </c>
      <c r="E9" s="135">
        <v>31.640199867032958</v>
      </c>
    </row>
    <row r="10" spans="1:5">
      <c r="A10" s="136" t="s">
        <v>4</v>
      </c>
      <c r="B10" s="127">
        <v>0.65129999999999999</v>
      </c>
      <c r="C10" s="135">
        <v>1.9334845824615379</v>
      </c>
      <c r="D10" s="135">
        <v>0</v>
      </c>
      <c r="E10" s="135">
        <v>1.9334845824615379</v>
      </c>
    </row>
    <row r="11" spans="1:5">
      <c r="A11" s="136" t="s">
        <v>11</v>
      </c>
      <c r="B11" s="127">
        <v>0.58899999999999997</v>
      </c>
      <c r="C11" s="135">
        <v>2.595182153395605</v>
      </c>
      <c r="D11" s="135">
        <v>0</v>
      </c>
      <c r="E11" s="135">
        <v>2.595182153395605</v>
      </c>
    </row>
    <row r="12" spans="1:5">
      <c r="A12" s="136" t="s">
        <v>71</v>
      </c>
      <c r="B12" s="162">
        <v>0.36660500000000001</v>
      </c>
      <c r="C12" s="135">
        <v>57.644011516846142</v>
      </c>
      <c r="D12" s="135">
        <v>0</v>
      </c>
      <c r="E12" s="135">
        <v>57.644011516846142</v>
      </c>
    </row>
    <row r="13" spans="1:5">
      <c r="A13" s="136" t="s">
        <v>3</v>
      </c>
      <c r="B13" s="127">
        <v>0.7</v>
      </c>
      <c r="C13" s="135">
        <v>78.741077712274716</v>
      </c>
      <c r="D13" s="135">
        <v>26.226001427681311</v>
      </c>
      <c r="E13" s="135">
        <v>104.96707913995603</v>
      </c>
    </row>
    <row r="14" spans="1:5">
      <c r="A14" s="136" t="s">
        <v>15</v>
      </c>
      <c r="B14" s="127">
        <v>0.1241</v>
      </c>
      <c r="C14" s="135">
        <v>5.23850414253846</v>
      </c>
      <c r="D14" s="135">
        <v>1.6292190102087909</v>
      </c>
      <c r="E14" s="135">
        <v>6.8677231527472511</v>
      </c>
    </row>
    <row r="15" spans="1:5">
      <c r="A15" s="136" t="s">
        <v>24</v>
      </c>
      <c r="B15" s="163" t="s">
        <v>107</v>
      </c>
      <c r="C15" s="135">
        <v>0.17597809802197803</v>
      </c>
      <c r="D15" s="135">
        <v>0.96817780080219784</v>
      </c>
      <c r="E15" s="135">
        <v>1.1441558988241758</v>
      </c>
    </row>
    <row r="16" spans="1:5">
      <c r="A16" s="136" t="s">
        <v>12</v>
      </c>
      <c r="B16" s="127">
        <v>0.1988</v>
      </c>
      <c r="C16" s="135">
        <v>0.44514220810989014</v>
      </c>
      <c r="D16" s="135">
        <v>2.9455317588901093</v>
      </c>
      <c r="E16" s="135">
        <v>3.3906739669999997</v>
      </c>
    </row>
    <row r="17" spans="1:5">
      <c r="A17" s="136" t="s">
        <v>17</v>
      </c>
      <c r="B17" s="127">
        <v>0.55300000000000005</v>
      </c>
      <c r="C17" s="135">
        <v>24.222946186340646</v>
      </c>
      <c r="D17" s="135">
        <v>20.972797032802202</v>
      </c>
      <c r="E17" s="135">
        <v>45.195743219142848</v>
      </c>
    </row>
    <row r="18" spans="1:5">
      <c r="A18" s="136" t="s">
        <v>13</v>
      </c>
      <c r="B18" s="127">
        <v>0.58550000000000002</v>
      </c>
      <c r="C18" s="135">
        <v>36.657656012593414</v>
      </c>
      <c r="D18" s="135">
        <v>74.222094615637374</v>
      </c>
      <c r="E18" s="135">
        <v>110.87975062823079</v>
      </c>
    </row>
    <row r="19" spans="1:5">
      <c r="A19" s="136" t="s">
        <v>16</v>
      </c>
      <c r="B19" s="127">
        <v>0.43969999999999998</v>
      </c>
      <c r="C19" s="135">
        <v>11.556701396472528</v>
      </c>
      <c r="D19" s="135">
        <v>13.908669999626373</v>
      </c>
      <c r="E19" s="135">
        <v>25.465371396098902</v>
      </c>
    </row>
    <row r="20" spans="1:5">
      <c r="A20" s="136" t="s">
        <v>77</v>
      </c>
      <c r="B20" s="127">
        <v>0.2</v>
      </c>
      <c r="C20" s="135">
        <v>6.6152986595164824</v>
      </c>
      <c r="D20" s="135">
        <v>6.944139011483518</v>
      </c>
      <c r="E20" s="135">
        <v>13.559437671000001</v>
      </c>
    </row>
    <row r="21" spans="1:5">
      <c r="A21" s="136" t="s">
        <v>90</v>
      </c>
      <c r="B21" s="163" t="s">
        <v>85</v>
      </c>
      <c r="C21" s="135">
        <v>19.082553658868132</v>
      </c>
      <c r="D21" s="135">
        <v>0.96166428465934084</v>
      </c>
      <c r="E21" s="135">
        <v>20.044217943527475</v>
      </c>
    </row>
    <row r="22" spans="1:5">
      <c r="A22" s="136" t="s">
        <v>20</v>
      </c>
      <c r="B22" s="163" t="s">
        <v>87</v>
      </c>
      <c r="C22" s="135">
        <v>72.219489407373629</v>
      </c>
      <c r="D22" s="135">
        <v>33.735102746450536</v>
      </c>
      <c r="E22" s="135">
        <v>105.95459215382417</v>
      </c>
    </row>
    <row r="23" spans="1:5">
      <c r="A23" s="136" t="s">
        <v>9</v>
      </c>
      <c r="B23" s="163" t="s">
        <v>92</v>
      </c>
      <c r="C23" s="135">
        <v>28.527913615098907</v>
      </c>
      <c r="D23" s="135">
        <v>100.96849439723077</v>
      </c>
      <c r="E23" s="135">
        <v>129.49640801232968</v>
      </c>
    </row>
    <row r="24" spans="1:5">
      <c r="A24" s="136" t="s">
        <v>5</v>
      </c>
      <c r="B24" s="163" t="s">
        <v>89</v>
      </c>
      <c r="C24" s="135">
        <v>33.842812275098915</v>
      </c>
      <c r="D24" s="135">
        <v>1.4384031864505491</v>
      </c>
      <c r="E24" s="135">
        <v>35.281215461549465</v>
      </c>
    </row>
    <row r="25" spans="1:5">
      <c r="A25" s="136" t="s">
        <v>52</v>
      </c>
      <c r="B25" s="127">
        <v>0.33529999999999999</v>
      </c>
      <c r="C25" s="135">
        <v>4.9858118899999999</v>
      </c>
      <c r="D25" s="135">
        <v>26.586130110703291</v>
      </c>
      <c r="E25" s="135">
        <v>31.571942000703292</v>
      </c>
    </row>
    <row r="26" spans="1:5">
      <c r="A26" s="136" t="s">
        <v>2</v>
      </c>
      <c r="B26" s="163" t="s">
        <v>91</v>
      </c>
      <c r="C26" s="135">
        <v>44.503257286043954</v>
      </c>
      <c r="D26" s="135">
        <v>19.474609009681316</v>
      </c>
      <c r="E26" s="135">
        <v>63.977866295725271</v>
      </c>
    </row>
    <row r="27" spans="1:5">
      <c r="A27" s="136" t="s">
        <v>93</v>
      </c>
      <c r="B27" s="127">
        <v>0.41499999999999998</v>
      </c>
      <c r="C27" s="135">
        <v>4.2425218780769223</v>
      </c>
      <c r="D27" s="135">
        <v>1.3186813186806359E-9</v>
      </c>
      <c r="E27" s="135">
        <v>4.2425218793956034</v>
      </c>
    </row>
    <row r="28" spans="1:5">
      <c r="A28" s="136" t="s">
        <v>73</v>
      </c>
      <c r="B28" s="127">
        <v>0.30580000000000002</v>
      </c>
      <c r="C28" s="135">
        <v>9.0522206040659334</v>
      </c>
      <c r="D28" s="135">
        <v>143.29899560406588</v>
      </c>
      <c r="E28" s="135">
        <v>152.3512162081318</v>
      </c>
    </row>
    <row r="29" spans="1:5">
      <c r="A29" s="136" t="s">
        <v>72</v>
      </c>
      <c r="B29" s="127">
        <v>0.30580000000000002</v>
      </c>
      <c r="C29" s="135">
        <v>39.062193307472526</v>
      </c>
      <c r="D29" s="135">
        <v>0</v>
      </c>
      <c r="E29" s="135">
        <v>39.062193307472526</v>
      </c>
    </row>
    <row r="30" spans="1:5">
      <c r="A30" s="136" t="s">
        <v>179</v>
      </c>
      <c r="B30" s="127">
        <v>0.58840000000000003</v>
      </c>
      <c r="C30" s="135">
        <v>42.263221978758232</v>
      </c>
      <c r="D30" s="135">
        <v>0.42034087895604394</v>
      </c>
      <c r="E30" s="135">
        <v>42.683562857714278</v>
      </c>
    </row>
    <row r="31" spans="1:5">
      <c r="A31" s="136" t="s">
        <v>75</v>
      </c>
      <c r="B31" s="127">
        <v>0.28849999999999998</v>
      </c>
      <c r="C31" s="135">
        <v>0</v>
      </c>
      <c r="D31" s="135">
        <v>1.2234395E-2</v>
      </c>
      <c r="E31" s="135">
        <v>1.2234395E-2</v>
      </c>
    </row>
    <row r="32" spans="1:5">
      <c r="A32" s="136" t="s">
        <v>10</v>
      </c>
      <c r="B32" s="127">
        <v>0.18</v>
      </c>
      <c r="C32" s="135">
        <v>2.5077914171318678</v>
      </c>
      <c r="D32" s="135">
        <v>3.7770220725274722E-2</v>
      </c>
      <c r="E32" s="135">
        <v>2.5455616378571424</v>
      </c>
    </row>
    <row r="33" spans="1:5">
      <c r="A33" s="136" t="s">
        <v>6</v>
      </c>
      <c r="B33" s="163">
        <v>0.41499999999999998</v>
      </c>
      <c r="C33" s="135">
        <v>14.463657791989007</v>
      </c>
      <c r="D33" s="135">
        <v>0.46630329558241757</v>
      </c>
      <c r="E33" s="135">
        <v>14.929961087571424</v>
      </c>
    </row>
    <row r="34" spans="1:5">
      <c r="A34" s="160" t="s">
        <v>174</v>
      </c>
      <c r="B34" s="163">
        <v>0.28849999999999998</v>
      </c>
      <c r="C34" s="135">
        <v>9.0629223077912116</v>
      </c>
      <c r="D34" s="135">
        <v>0</v>
      </c>
      <c r="E34" s="135">
        <v>9.0629223077912116</v>
      </c>
    </row>
    <row r="35" spans="1:5">
      <c r="A35" s="136" t="s">
        <v>7</v>
      </c>
      <c r="B35" s="163">
        <v>0.53200000000000003</v>
      </c>
      <c r="C35" s="135">
        <v>17.984507988736265</v>
      </c>
      <c r="D35" s="135">
        <v>11.493663186505493</v>
      </c>
      <c r="E35" s="135">
        <v>29.478171175241759</v>
      </c>
    </row>
    <row r="36" spans="1:5">
      <c r="A36" s="136" t="s">
        <v>76</v>
      </c>
      <c r="B36" s="163">
        <v>0.59599999999999997</v>
      </c>
      <c r="C36" s="135">
        <v>20.338948956076919</v>
      </c>
      <c r="D36" s="135">
        <v>2.0509102200549449</v>
      </c>
      <c r="E36" s="135">
        <v>22.389859176131864</v>
      </c>
    </row>
    <row r="37" spans="1:5">
      <c r="A37" s="136" t="s">
        <v>14</v>
      </c>
      <c r="B37" s="163">
        <v>0.34570000000000001</v>
      </c>
      <c r="C37" s="135">
        <v>53.592214558483526</v>
      </c>
      <c r="D37" s="135">
        <v>72.092437912461548</v>
      </c>
      <c r="E37" s="135">
        <v>125.68465247094508</v>
      </c>
    </row>
    <row r="38" spans="1:5">
      <c r="A38" s="160" t="s">
        <v>175</v>
      </c>
      <c r="B38" s="163">
        <v>0.45750000000000002</v>
      </c>
      <c r="C38" s="135">
        <v>2.2745307025054937</v>
      </c>
      <c r="D38" s="135">
        <v>2.5802486802857136</v>
      </c>
      <c r="E38" s="135">
        <v>4.8547793827912074</v>
      </c>
    </row>
    <row r="39" spans="1:5">
      <c r="A39" s="137" t="s">
        <v>180</v>
      </c>
      <c r="B39" s="165"/>
      <c r="C39" s="138">
        <v>689.29172930407674</v>
      </c>
      <c r="D39" s="138">
        <v>582.5378280178021</v>
      </c>
      <c r="E39" s="138">
        <v>1271.8295573218793</v>
      </c>
    </row>
    <row r="40" spans="1:5">
      <c r="A40" s="166"/>
      <c r="B40" s="167"/>
      <c r="C40" s="164"/>
      <c r="D40" s="164"/>
      <c r="E40" s="164"/>
    </row>
    <row r="41" spans="1:5">
      <c r="A41" s="20"/>
      <c r="B41" s="20"/>
      <c r="C41" s="20"/>
      <c r="D41" s="20"/>
      <c r="E41" s="164"/>
    </row>
    <row r="42" spans="1:5">
      <c r="A42" s="168" t="s">
        <v>167</v>
      </c>
      <c r="B42" s="20"/>
      <c r="C42" s="20"/>
      <c r="D42" s="20"/>
      <c r="E42" s="164"/>
    </row>
    <row r="43" spans="1:5">
      <c r="A43" s="169" t="s">
        <v>95</v>
      </c>
      <c r="B43" s="125"/>
      <c r="C43" s="125"/>
      <c r="D43" s="125"/>
      <c r="E43" s="125"/>
    </row>
    <row r="44" spans="1:5">
      <c r="A44" s="168" t="s">
        <v>96</v>
      </c>
      <c r="B44" s="20"/>
      <c r="C44" s="20"/>
      <c r="D44" s="20"/>
      <c r="E44" s="164"/>
    </row>
    <row r="45" spans="1:5">
      <c r="A45" s="168" t="s">
        <v>97</v>
      </c>
      <c r="B45" s="20"/>
      <c r="C45" s="20"/>
      <c r="D45" s="20"/>
      <c r="E45" s="164"/>
    </row>
    <row r="46" spans="1:5">
      <c r="A46" s="168" t="s">
        <v>181</v>
      </c>
      <c r="B46" s="170"/>
      <c r="C46" s="171"/>
      <c r="D46" s="171"/>
      <c r="E46" s="172"/>
    </row>
    <row r="47" spans="1:5">
      <c r="A47" s="168" t="s">
        <v>99</v>
      </c>
      <c r="B47" s="167"/>
      <c r="C47" s="164"/>
      <c r="D47" s="164"/>
      <c r="E47" s="164"/>
    </row>
    <row r="48" spans="1:5">
      <c r="A48" s="139"/>
      <c r="B48" s="139"/>
      <c r="C48" s="140"/>
      <c r="D48" s="140"/>
      <c r="E48" s="139"/>
    </row>
    <row r="49" spans="1:5">
      <c r="A49" s="134" t="s">
        <v>169</v>
      </c>
      <c r="B49" s="157" t="s">
        <v>178</v>
      </c>
      <c r="C49" s="174" t="s">
        <v>30</v>
      </c>
      <c r="D49" s="174"/>
      <c r="E49" s="134"/>
    </row>
    <row r="50" spans="1:5">
      <c r="A50" s="134" t="s">
        <v>165</v>
      </c>
      <c r="B50" s="134"/>
      <c r="C50" s="157" t="s">
        <v>166</v>
      </c>
      <c r="D50" s="157" t="s">
        <v>0</v>
      </c>
      <c r="E50" s="157" t="s">
        <v>1</v>
      </c>
    </row>
    <row r="51" spans="1:5">
      <c r="A51" s="136" t="s">
        <v>23</v>
      </c>
      <c r="B51" s="141">
        <v>7.5999999999999998E-2</v>
      </c>
      <c r="C51" s="135">
        <v>14.345027933549453</v>
      </c>
      <c r="D51" s="135">
        <v>2.5540079117142862</v>
      </c>
      <c r="E51" s="135">
        <v>16.899035845263739</v>
      </c>
    </row>
    <row r="52" spans="1:5">
      <c r="A52" s="136" t="s">
        <v>27</v>
      </c>
      <c r="B52" s="141">
        <v>0.1178</v>
      </c>
      <c r="C52" s="135">
        <v>0.49643096824175814</v>
      </c>
      <c r="D52" s="135">
        <v>9.7624175274725299E-3</v>
      </c>
      <c r="E52" s="135">
        <v>0.50619338576923067</v>
      </c>
    </row>
    <row r="53" spans="1:5">
      <c r="A53" s="136" t="s">
        <v>54</v>
      </c>
      <c r="B53" s="141">
        <v>0.28916900000000001</v>
      </c>
      <c r="C53" s="135">
        <v>8.4496127477692298</v>
      </c>
      <c r="D53" s="135">
        <v>115.62776791093405</v>
      </c>
      <c r="E53" s="135">
        <v>124.07738065870328</v>
      </c>
    </row>
    <row r="54" spans="1:5">
      <c r="A54" s="136" t="s">
        <v>26</v>
      </c>
      <c r="B54" s="141">
        <v>0.1482</v>
      </c>
      <c r="C54" s="135">
        <v>2.9417846155604392</v>
      </c>
      <c r="D54" s="135">
        <v>9.2328131593406595E-2</v>
      </c>
      <c r="E54" s="135">
        <v>3.0341127471538458</v>
      </c>
    </row>
    <row r="55" spans="1:5">
      <c r="A55" s="136" t="s">
        <v>22</v>
      </c>
      <c r="B55" s="141">
        <v>0.6</v>
      </c>
      <c r="C55" s="135">
        <v>6.9662272962527494</v>
      </c>
      <c r="D55" s="135">
        <v>6.2460627472417594</v>
      </c>
      <c r="E55" s="135">
        <v>13.212290043494509</v>
      </c>
    </row>
    <row r="56" spans="1:5">
      <c r="A56" s="136" t="s">
        <v>79</v>
      </c>
      <c r="B56" s="141">
        <v>0.1</v>
      </c>
      <c r="C56" s="135">
        <v>0.30494057150549447</v>
      </c>
      <c r="D56" s="135">
        <v>1.7448035167142855</v>
      </c>
      <c r="E56" s="135">
        <v>2.0497440882197799</v>
      </c>
    </row>
    <row r="57" spans="1:5">
      <c r="A57" s="137" t="s">
        <v>28</v>
      </c>
      <c r="B57" s="142"/>
      <c r="C57" s="138">
        <v>33.504024132879131</v>
      </c>
      <c r="D57" s="138">
        <v>126.27473263572527</v>
      </c>
      <c r="E57" s="138">
        <v>159.77875676860435</v>
      </c>
    </row>
    <row r="58" spans="1:5">
      <c r="A58" s="143" t="s">
        <v>170</v>
      </c>
      <c r="B58" s="144"/>
      <c r="C58" s="138">
        <v>722.79575343695592</v>
      </c>
      <c r="D58" s="138">
        <v>708.81256065352738</v>
      </c>
      <c r="E58" s="138">
        <v>1431.6083140904836</v>
      </c>
    </row>
    <row r="59" spans="1:5">
      <c r="C59" s="204"/>
      <c r="D59" s="204"/>
      <c r="E59" s="204"/>
    </row>
    <row r="61" spans="1:5">
      <c r="A61" s="175" t="s">
        <v>32</v>
      </c>
      <c r="B61" s="176" t="s">
        <v>178</v>
      </c>
      <c r="C61" s="1155" t="s">
        <v>193</v>
      </c>
      <c r="D61" s="1155"/>
      <c r="E61" s="1155"/>
    </row>
    <row r="62" spans="1:5">
      <c r="A62" s="177"/>
      <c r="B62" s="205"/>
      <c r="C62" s="206" t="s">
        <v>157</v>
      </c>
      <c r="D62" s="205" t="s">
        <v>0</v>
      </c>
      <c r="E62" s="205" t="s">
        <v>1</v>
      </c>
    </row>
    <row r="63" spans="1:5">
      <c r="A63" s="22" t="s">
        <v>33</v>
      </c>
      <c r="B63" s="191" t="s">
        <v>194</v>
      </c>
      <c r="C63" s="192">
        <v>4.8479999999999999</v>
      </c>
      <c r="D63" s="192"/>
      <c r="E63" s="192">
        <f t="shared" ref="E63:E97" si="0">SUM(C63:D63)</f>
        <v>4.8479999999999999</v>
      </c>
    </row>
    <row r="64" spans="1:5">
      <c r="A64" s="22" t="s">
        <v>36</v>
      </c>
      <c r="B64" s="191" t="s">
        <v>195</v>
      </c>
      <c r="C64" s="192"/>
      <c r="D64" s="192">
        <v>1.036</v>
      </c>
      <c r="E64" s="192">
        <f t="shared" si="0"/>
        <v>1.036</v>
      </c>
    </row>
    <row r="65" spans="1:5">
      <c r="A65" s="22" t="s">
        <v>38</v>
      </c>
      <c r="B65" s="191" t="s">
        <v>196</v>
      </c>
      <c r="C65" s="192">
        <v>2.5190000000000001</v>
      </c>
      <c r="D65" s="192">
        <v>0.11</v>
      </c>
      <c r="E65" s="192">
        <f t="shared" si="0"/>
        <v>2.629</v>
      </c>
    </row>
    <row r="66" spans="1:5">
      <c r="A66" s="22" t="s">
        <v>40</v>
      </c>
      <c r="B66" s="191" t="s">
        <v>197</v>
      </c>
      <c r="C66" s="192">
        <v>73.126999999999995</v>
      </c>
      <c r="D66" s="192"/>
      <c r="E66" s="192">
        <f t="shared" si="0"/>
        <v>73.126999999999995</v>
      </c>
    </row>
    <row r="67" spans="1:5">
      <c r="A67" s="22" t="s">
        <v>41</v>
      </c>
      <c r="B67" s="191" t="s">
        <v>198</v>
      </c>
      <c r="C67" s="192">
        <v>9.6820000000000004</v>
      </c>
      <c r="D67" s="192">
        <v>28.209</v>
      </c>
      <c r="E67" s="192">
        <f t="shared" si="0"/>
        <v>37.890999999999998</v>
      </c>
    </row>
    <row r="68" spans="1:5">
      <c r="A68" s="22" t="s">
        <v>101</v>
      </c>
      <c r="B68" s="191" t="s">
        <v>199</v>
      </c>
      <c r="C68" s="192">
        <v>13.196999999999999</v>
      </c>
      <c r="D68" s="192"/>
      <c r="E68" s="192">
        <f t="shared" si="0"/>
        <v>13.196999999999999</v>
      </c>
    </row>
    <row r="69" spans="1:5">
      <c r="A69" s="22" t="s">
        <v>43</v>
      </c>
      <c r="B69" s="191" t="s">
        <v>200</v>
      </c>
      <c r="C69" s="192">
        <v>26.123999999999999</v>
      </c>
      <c r="D69" s="192"/>
      <c r="E69" s="192">
        <f t="shared" si="0"/>
        <v>26.123999999999999</v>
      </c>
    </row>
    <row r="70" spans="1:5">
      <c r="A70" s="22" t="s">
        <v>44</v>
      </c>
      <c r="B70" s="191" t="s">
        <v>201</v>
      </c>
      <c r="C70" s="192">
        <v>17.916</v>
      </c>
      <c r="D70" s="192"/>
      <c r="E70" s="192">
        <f t="shared" si="0"/>
        <v>17.916</v>
      </c>
    </row>
    <row r="71" spans="1:5">
      <c r="A71" s="22" t="s">
        <v>45</v>
      </c>
      <c r="B71" s="191" t="s">
        <v>201</v>
      </c>
      <c r="C71" s="192">
        <v>24.635000000000002</v>
      </c>
      <c r="D71" s="192"/>
      <c r="E71" s="192">
        <f t="shared" si="0"/>
        <v>24.635000000000002</v>
      </c>
    </row>
    <row r="72" spans="1:5">
      <c r="A72" s="22" t="s">
        <v>46</v>
      </c>
      <c r="B72" s="191" t="s">
        <v>201</v>
      </c>
      <c r="C72" s="192">
        <v>1.8069999999999999</v>
      </c>
      <c r="D72" s="192"/>
      <c r="E72" s="192">
        <f t="shared" si="0"/>
        <v>1.8069999999999999</v>
      </c>
    </row>
    <row r="73" spans="1:5">
      <c r="A73" s="22" t="s">
        <v>47</v>
      </c>
      <c r="B73" s="191" t="s">
        <v>200</v>
      </c>
      <c r="C73" s="192">
        <v>58.274999999999999</v>
      </c>
      <c r="D73" s="192"/>
      <c r="E73" s="192">
        <f t="shared" si="0"/>
        <v>58.274999999999999</v>
      </c>
    </row>
    <row r="74" spans="1:5">
      <c r="A74" s="22" t="s">
        <v>51</v>
      </c>
      <c r="B74" s="191" t="s">
        <v>200</v>
      </c>
      <c r="C74" s="192">
        <v>19.495999999999999</v>
      </c>
      <c r="D74" s="192"/>
      <c r="E74" s="192">
        <f t="shared" si="0"/>
        <v>19.495999999999999</v>
      </c>
    </row>
    <row r="75" spans="1:5">
      <c r="A75" s="22" t="s">
        <v>48</v>
      </c>
      <c r="B75" s="191" t="s">
        <v>202</v>
      </c>
      <c r="C75" s="192"/>
      <c r="D75" s="192">
        <v>46.676000000000002</v>
      </c>
      <c r="E75" s="192">
        <f t="shared" si="0"/>
        <v>46.676000000000002</v>
      </c>
    </row>
    <row r="76" spans="1:5">
      <c r="A76" s="22" t="s">
        <v>49</v>
      </c>
      <c r="B76" s="191" t="s">
        <v>203</v>
      </c>
      <c r="C76" s="192">
        <v>20.651</v>
      </c>
      <c r="D76" s="192"/>
      <c r="E76" s="192">
        <f t="shared" si="0"/>
        <v>20.651</v>
      </c>
    </row>
    <row r="77" spans="1:5">
      <c r="A77" s="22" t="s">
        <v>57</v>
      </c>
      <c r="B77" s="191" t="s">
        <v>201</v>
      </c>
      <c r="C77" s="192">
        <v>4.6630000000000003</v>
      </c>
      <c r="D77" s="192"/>
      <c r="E77" s="192">
        <f t="shared" si="0"/>
        <v>4.6630000000000003</v>
      </c>
    </row>
    <row r="78" spans="1:5">
      <c r="A78" s="22" t="s">
        <v>58</v>
      </c>
      <c r="B78" s="191" t="s">
        <v>204</v>
      </c>
      <c r="C78" s="192">
        <v>8.9770000000000003</v>
      </c>
      <c r="D78" s="192"/>
      <c r="E78" s="192">
        <f t="shared" si="0"/>
        <v>8.9770000000000003</v>
      </c>
    </row>
    <row r="79" spans="1:5">
      <c r="A79" s="22" t="s">
        <v>59</v>
      </c>
      <c r="B79" s="191" t="s">
        <v>205</v>
      </c>
      <c r="C79" s="192">
        <v>7.5229999999999997</v>
      </c>
      <c r="D79" s="192"/>
      <c r="E79" s="192">
        <f t="shared" si="0"/>
        <v>7.5229999999999997</v>
      </c>
    </row>
    <row r="80" spans="1:5">
      <c r="A80" s="22" t="s">
        <v>60</v>
      </c>
      <c r="B80" s="191" t="s">
        <v>206</v>
      </c>
      <c r="C80" s="192">
        <v>12.01</v>
      </c>
      <c r="D80" s="192"/>
      <c r="E80" s="192">
        <f t="shared" si="0"/>
        <v>12.01</v>
      </c>
    </row>
    <row r="81" spans="1:5">
      <c r="A81" s="22" t="s">
        <v>61</v>
      </c>
      <c r="B81" s="191" t="s">
        <v>207</v>
      </c>
      <c r="C81" s="192">
        <v>2.8879999999999999</v>
      </c>
      <c r="D81" s="192"/>
      <c r="E81" s="192">
        <f t="shared" si="0"/>
        <v>2.8879999999999999</v>
      </c>
    </row>
    <row r="82" spans="1:5">
      <c r="A82" s="22" t="s">
        <v>110</v>
      </c>
      <c r="B82" s="191" t="s">
        <v>208</v>
      </c>
      <c r="C82" s="192">
        <v>1.6539999999999999</v>
      </c>
      <c r="D82" s="192"/>
      <c r="E82" s="192">
        <f t="shared" si="0"/>
        <v>1.6539999999999999</v>
      </c>
    </row>
    <row r="83" spans="1:5">
      <c r="A83" s="22" t="s">
        <v>63</v>
      </c>
      <c r="B83" s="191" t="s">
        <v>195</v>
      </c>
      <c r="C83" s="192">
        <v>0.55500000000000005</v>
      </c>
      <c r="D83" s="192">
        <v>7.4999999999999997E-2</v>
      </c>
      <c r="E83" s="192">
        <f t="shared" si="0"/>
        <v>0.63</v>
      </c>
    </row>
    <row r="84" spans="1:5">
      <c r="A84" s="22" t="s">
        <v>64</v>
      </c>
      <c r="B84" s="191" t="s">
        <v>209</v>
      </c>
      <c r="C84" s="192">
        <v>1.536</v>
      </c>
      <c r="D84" s="192">
        <v>0.115</v>
      </c>
      <c r="E84" s="192">
        <f t="shared" si="0"/>
        <v>1.651</v>
      </c>
    </row>
    <row r="85" spans="1:5">
      <c r="A85" s="22" t="s">
        <v>65</v>
      </c>
      <c r="B85" s="191" t="s">
        <v>210</v>
      </c>
      <c r="C85" s="192">
        <v>5.0000000000000001E-3</v>
      </c>
      <c r="D85" s="192">
        <v>3.6469999999999998</v>
      </c>
      <c r="E85" s="192">
        <f t="shared" si="0"/>
        <v>3.6519999999999997</v>
      </c>
    </row>
    <row r="86" spans="1:5">
      <c r="A86" s="22" t="s">
        <v>66</v>
      </c>
      <c r="B86" s="191" t="s">
        <v>203</v>
      </c>
      <c r="C86" s="192">
        <v>1.0999999999999999E-2</v>
      </c>
      <c r="D86" s="192">
        <v>8.218</v>
      </c>
      <c r="E86" s="192">
        <f t="shared" si="0"/>
        <v>8.2289999999999992</v>
      </c>
    </row>
    <row r="87" spans="1:5">
      <c r="A87" s="22" t="s">
        <v>70</v>
      </c>
      <c r="B87" s="191" t="s">
        <v>211</v>
      </c>
      <c r="C87" s="192">
        <v>2E-3</v>
      </c>
      <c r="D87" s="192">
        <v>1.5389999999999999</v>
      </c>
      <c r="E87" s="192">
        <f t="shared" si="0"/>
        <v>1.5409999999999999</v>
      </c>
    </row>
    <row r="88" spans="1:5">
      <c r="A88" s="22" t="s">
        <v>67</v>
      </c>
      <c r="B88" s="191" t="s">
        <v>212</v>
      </c>
      <c r="C88" s="192">
        <v>8.5999999999999993E-2</v>
      </c>
      <c r="D88" s="192">
        <v>2.5000000000000001E-2</v>
      </c>
      <c r="E88" s="192">
        <f t="shared" si="0"/>
        <v>0.11099999999999999</v>
      </c>
    </row>
    <row r="89" spans="1:5">
      <c r="A89" s="22" t="s">
        <v>68</v>
      </c>
      <c r="B89" s="191" t="s">
        <v>209</v>
      </c>
      <c r="C89" s="192">
        <v>8.0000000000000002E-3</v>
      </c>
      <c r="D89" s="192">
        <v>0.14099999999999999</v>
      </c>
      <c r="E89" s="192">
        <f t="shared" si="0"/>
        <v>0.14899999999999999</v>
      </c>
    </row>
    <row r="90" spans="1:5">
      <c r="A90" s="22" t="s">
        <v>100</v>
      </c>
      <c r="B90" s="191" t="s">
        <v>201</v>
      </c>
      <c r="C90" s="192">
        <v>10.756</v>
      </c>
      <c r="D90" s="192"/>
      <c r="E90" s="192">
        <f t="shared" si="0"/>
        <v>10.756</v>
      </c>
    </row>
    <row r="91" spans="1:5">
      <c r="A91" s="22" t="s">
        <v>160</v>
      </c>
      <c r="B91" s="191" t="s">
        <v>201</v>
      </c>
      <c r="C91" s="192">
        <v>12.628</v>
      </c>
      <c r="D91" s="192"/>
      <c r="E91" s="192">
        <f t="shared" si="0"/>
        <v>12.628</v>
      </c>
    </row>
    <row r="92" spans="1:5">
      <c r="A92" s="22" t="s">
        <v>161</v>
      </c>
      <c r="B92" s="191" t="s">
        <v>213</v>
      </c>
      <c r="C92" s="192">
        <v>45.796999999999997</v>
      </c>
      <c r="D92" s="192"/>
      <c r="E92" s="192">
        <f t="shared" si="0"/>
        <v>45.796999999999997</v>
      </c>
    </row>
    <row r="93" spans="1:5">
      <c r="A93" s="22" t="s">
        <v>162</v>
      </c>
      <c r="B93" s="207" t="s">
        <v>192</v>
      </c>
      <c r="C93" s="192">
        <v>6.2E-2</v>
      </c>
      <c r="D93" s="192">
        <v>8.6850000000000005</v>
      </c>
      <c r="E93" s="192">
        <f t="shared" si="0"/>
        <v>8.7469999999999999</v>
      </c>
    </row>
    <row r="94" spans="1:5">
      <c r="A94" s="22" t="s">
        <v>163</v>
      </c>
      <c r="B94" s="191" t="s">
        <v>214</v>
      </c>
      <c r="C94" s="192">
        <v>4.8760000000000003</v>
      </c>
      <c r="D94" s="192"/>
      <c r="E94" s="192">
        <f t="shared" si="0"/>
        <v>4.8760000000000003</v>
      </c>
    </row>
    <row r="95" spans="1:5">
      <c r="A95" s="22" t="s">
        <v>185</v>
      </c>
      <c r="B95" s="191" t="s">
        <v>215</v>
      </c>
      <c r="C95" s="192">
        <v>2.6930000000000001</v>
      </c>
      <c r="D95" s="192"/>
      <c r="E95" s="192">
        <f t="shared" si="0"/>
        <v>2.6930000000000001</v>
      </c>
    </row>
    <row r="96" spans="1:5">
      <c r="A96" s="22" t="s">
        <v>186</v>
      </c>
      <c r="B96" s="191" t="s">
        <v>209</v>
      </c>
      <c r="C96" s="192">
        <v>28.11</v>
      </c>
      <c r="D96" s="192">
        <v>1.2689999999999999</v>
      </c>
      <c r="E96" s="192">
        <f t="shared" si="0"/>
        <v>29.378999999999998</v>
      </c>
    </row>
    <row r="97" spans="1:5">
      <c r="A97" s="22" t="s">
        <v>187</v>
      </c>
      <c r="B97" s="191" t="s">
        <v>209</v>
      </c>
      <c r="C97" s="192">
        <v>7.5819999999999999</v>
      </c>
      <c r="D97" s="192">
        <v>0.72699999999999998</v>
      </c>
      <c r="E97" s="192">
        <f t="shared" si="0"/>
        <v>8.3089999999999993</v>
      </c>
    </row>
    <row r="98" spans="1:5">
      <c r="A98" s="193" t="s">
        <v>116</v>
      </c>
      <c r="B98" s="194"/>
      <c r="C98" s="195">
        <f>SUM(C63:C97)</f>
        <v>424.69899999999996</v>
      </c>
      <c r="D98" s="195">
        <f>SUM(D63:D97)</f>
        <v>100.47200000000004</v>
      </c>
      <c r="E98" s="195">
        <f>SUM(E63:E97)</f>
        <v>525.17099999999971</v>
      </c>
    </row>
    <row r="99" spans="1:5">
      <c r="A99" s="1150" t="s">
        <v>102</v>
      </c>
      <c r="B99" s="1150"/>
      <c r="C99" s="1151"/>
      <c r="D99" s="1151"/>
      <c r="E99" s="1151"/>
    </row>
  </sheetData>
  <mergeCells count="2">
    <mergeCell ref="C61:E61"/>
    <mergeCell ref="A99:E99"/>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01"/>
  <sheetViews>
    <sheetView topLeftCell="A40" workbookViewId="0">
      <selection activeCell="E52" sqref="E52"/>
    </sheetView>
  </sheetViews>
  <sheetFormatPr defaultRowHeight="12.75"/>
  <cols>
    <col min="1" max="1" width="23.7109375" customWidth="1"/>
    <col min="2" max="2" width="12.7109375" customWidth="1"/>
  </cols>
  <sheetData>
    <row r="2" spans="1:5" ht="18">
      <c r="A2" s="56" t="s">
        <v>191</v>
      </c>
    </row>
    <row r="3" spans="1:5">
      <c r="A3" s="156"/>
      <c r="B3" s="156"/>
      <c r="C3" s="156"/>
      <c r="D3" s="156"/>
      <c r="E3" s="156"/>
    </row>
    <row r="4" spans="1:5">
      <c r="A4" s="125"/>
      <c r="B4" s="125"/>
      <c r="C4" s="125"/>
      <c r="D4" s="125"/>
      <c r="E4" s="125"/>
    </row>
    <row r="5" spans="1:5">
      <c r="A5" s="134" t="s">
        <v>177</v>
      </c>
      <c r="B5" s="157" t="s">
        <v>178</v>
      </c>
      <c r="C5" s="134" t="s">
        <v>30</v>
      </c>
      <c r="D5" s="134"/>
      <c r="E5" s="134"/>
    </row>
    <row r="6" spans="1:5">
      <c r="A6" s="134" t="s">
        <v>165</v>
      </c>
      <c r="B6" s="134"/>
      <c r="C6" s="157" t="s">
        <v>166</v>
      </c>
      <c r="D6" s="157" t="s">
        <v>0</v>
      </c>
      <c r="E6" s="157" t="s">
        <v>1</v>
      </c>
    </row>
    <row r="7" spans="1:5">
      <c r="A7" s="160" t="s">
        <v>173</v>
      </c>
      <c r="B7" s="127">
        <v>0.85</v>
      </c>
      <c r="C7" s="135">
        <v>8.9853399220000014</v>
      </c>
      <c r="D7" s="135">
        <v>13.961611778</v>
      </c>
      <c r="E7" s="135">
        <v>22.9469517</v>
      </c>
    </row>
    <row r="8" spans="1:5">
      <c r="A8" s="136" t="s">
        <v>21</v>
      </c>
      <c r="B8" s="127">
        <v>0.32700000000000001</v>
      </c>
      <c r="C8" s="135">
        <v>10.850859555</v>
      </c>
      <c r="D8" s="135">
        <v>0.56976099999999996</v>
      </c>
      <c r="E8" s="135">
        <v>11.420620554999999</v>
      </c>
    </row>
    <row r="9" spans="1:5">
      <c r="A9" s="136" t="s">
        <v>74</v>
      </c>
      <c r="B9" s="127">
        <v>0.45</v>
      </c>
      <c r="C9" s="135">
        <v>25.326340967</v>
      </c>
      <c r="D9" s="135">
        <v>4.0333141110000001</v>
      </c>
      <c r="E9" s="135">
        <v>29.359655077999999</v>
      </c>
    </row>
    <row r="10" spans="1:5">
      <c r="A10" s="136" t="s">
        <v>4</v>
      </c>
      <c r="B10" s="127">
        <v>0.65129999999999999</v>
      </c>
      <c r="C10" s="135">
        <v>3.4279667329999999</v>
      </c>
      <c r="D10" s="135">
        <v>0</v>
      </c>
      <c r="E10" s="135">
        <v>3.4279667329999999</v>
      </c>
    </row>
    <row r="11" spans="1:5">
      <c r="A11" s="136" t="s">
        <v>11</v>
      </c>
      <c r="B11" s="127">
        <v>0.58899999999999997</v>
      </c>
      <c r="C11" s="135">
        <v>3.231050067</v>
      </c>
      <c r="D11" s="135">
        <v>0</v>
      </c>
      <c r="E11" s="135">
        <v>3.231050067</v>
      </c>
    </row>
    <row r="12" spans="1:5">
      <c r="A12" s="136" t="s">
        <v>71</v>
      </c>
      <c r="B12" s="162">
        <v>0.36660500000000001</v>
      </c>
      <c r="C12" s="135">
        <v>55.766558400000001</v>
      </c>
      <c r="D12" s="135">
        <v>0</v>
      </c>
      <c r="E12" s="135">
        <v>55.766558400000001</v>
      </c>
    </row>
    <row r="13" spans="1:5">
      <c r="A13" s="136" t="s">
        <v>3</v>
      </c>
      <c r="B13" s="127">
        <v>0.7</v>
      </c>
      <c r="C13" s="135">
        <v>94.671753123000002</v>
      </c>
      <c r="D13" s="135">
        <v>35.670985000000002</v>
      </c>
      <c r="E13" s="135">
        <v>130.342738123</v>
      </c>
    </row>
    <row r="14" spans="1:5">
      <c r="A14" s="136" t="s">
        <v>15</v>
      </c>
      <c r="B14" s="127">
        <v>0.1241</v>
      </c>
      <c r="C14" s="135">
        <v>7.6056193439999999</v>
      </c>
      <c r="D14" s="135">
        <v>2.1153486670000001</v>
      </c>
      <c r="E14" s="135">
        <v>9.7209680110000001</v>
      </c>
    </row>
    <row r="15" spans="1:5">
      <c r="A15" s="136" t="s">
        <v>24</v>
      </c>
      <c r="B15" s="163" t="s">
        <v>107</v>
      </c>
      <c r="C15" s="135">
        <v>0.16939585600000001</v>
      </c>
      <c r="D15" s="135">
        <v>0.98099455599999996</v>
      </c>
      <c r="E15" s="135">
        <v>1.1503904119999999</v>
      </c>
    </row>
    <row r="16" spans="1:5">
      <c r="A16" s="136" t="s">
        <v>12</v>
      </c>
      <c r="B16" s="127">
        <v>0.1988</v>
      </c>
      <c r="C16" s="135">
        <v>0.56122096700000002</v>
      </c>
      <c r="D16" s="135">
        <v>3.4453111110000001</v>
      </c>
      <c r="E16" s="135">
        <v>4.0065320780000002</v>
      </c>
    </row>
    <row r="17" spans="1:5">
      <c r="A17" s="136" t="s">
        <v>17</v>
      </c>
      <c r="B17" s="127">
        <v>0.55300000000000005</v>
      </c>
      <c r="C17" s="135">
        <v>30.425879054999999</v>
      </c>
      <c r="D17" s="135">
        <v>22.958209888999999</v>
      </c>
      <c r="E17" s="135">
        <v>53.384088943999998</v>
      </c>
    </row>
    <row r="18" spans="1:5">
      <c r="A18" s="136" t="s">
        <v>13</v>
      </c>
      <c r="B18" s="127">
        <v>0.58550000000000002</v>
      </c>
      <c r="C18" s="135">
        <v>38.734463333000001</v>
      </c>
      <c r="D18" s="135">
        <v>73.321146777999999</v>
      </c>
      <c r="E18" s="135">
        <v>112.05561011099999</v>
      </c>
    </row>
    <row r="19" spans="1:5">
      <c r="A19" s="136" t="s">
        <v>16</v>
      </c>
      <c r="B19" s="127">
        <v>0.43969999999999998</v>
      </c>
      <c r="C19" s="135">
        <v>11.037280533000001</v>
      </c>
      <c r="D19" s="135">
        <v>13.075543222</v>
      </c>
      <c r="E19" s="135">
        <v>24.112823755000001</v>
      </c>
    </row>
    <row r="20" spans="1:5">
      <c r="A20" s="136" t="s">
        <v>77</v>
      </c>
      <c r="B20" s="127">
        <v>0.2</v>
      </c>
      <c r="C20" s="135">
        <v>4.4654245550000002</v>
      </c>
      <c r="D20" s="135">
        <v>4.5041736669999999</v>
      </c>
      <c r="E20" s="135">
        <v>8.9695982220000001</v>
      </c>
    </row>
    <row r="21" spans="1:5">
      <c r="A21" s="136" t="s">
        <v>90</v>
      </c>
      <c r="B21" s="163" t="s">
        <v>85</v>
      </c>
      <c r="C21" s="135">
        <v>20.428095688999999</v>
      </c>
      <c r="D21" s="135">
        <v>1.0930926670000001</v>
      </c>
      <c r="E21" s="135">
        <v>21.521188356</v>
      </c>
    </row>
    <row r="22" spans="1:5">
      <c r="A22" s="136" t="s">
        <v>20</v>
      </c>
      <c r="B22" s="163" t="s">
        <v>87</v>
      </c>
      <c r="C22" s="135">
        <v>89.248183055000013</v>
      </c>
      <c r="D22" s="135">
        <v>43.544411222000001</v>
      </c>
      <c r="E22" s="135">
        <v>132.79259427700001</v>
      </c>
    </row>
    <row r="23" spans="1:5">
      <c r="A23" s="136" t="s">
        <v>9</v>
      </c>
      <c r="B23" s="163" t="s">
        <v>92</v>
      </c>
      <c r="C23" s="135">
        <v>23.376454532999997</v>
      </c>
      <c r="D23" s="135">
        <v>81.555805332999995</v>
      </c>
      <c r="E23" s="135">
        <v>104.932259866</v>
      </c>
    </row>
    <row r="24" spans="1:5">
      <c r="A24" s="136" t="s">
        <v>5</v>
      </c>
      <c r="B24" s="163" t="s">
        <v>89</v>
      </c>
      <c r="C24" s="135">
        <v>35.924978011</v>
      </c>
      <c r="D24" s="135">
        <v>0.309357667</v>
      </c>
      <c r="E24" s="135">
        <v>36.234335678000001</v>
      </c>
    </row>
    <row r="25" spans="1:5">
      <c r="A25" s="136" t="s">
        <v>52</v>
      </c>
      <c r="B25" s="127">
        <v>0.33529999999999999</v>
      </c>
      <c r="C25" s="135">
        <v>9.5076224889999992</v>
      </c>
      <c r="D25" s="135">
        <v>34.495094111</v>
      </c>
      <c r="E25" s="135">
        <v>44.002716599999999</v>
      </c>
    </row>
    <row r="26" spans="1:5">
      <c r="A26" s="136" t="s">
        <v>2</v>
      </c>
      <c r="B26" s="163" t="s">
        <v>91</v>
      </c>
      <c r="C26" s="135">
        <v>41.259477377999993</v>
      </c>
      <c r="D26" s="135">
        <v>16.603770666999999</v>
      </c>
      <c r="E26" s="135">
        <v>57.863248044999992</v>
      </c>
    </row>
    <row r="27" spans="1:5">
      <c r="A27" s="136" t="s">
        <v>93</v>
      </c>
      <c r="B27" s="127">
        <v>0.41499999999999998</v>
      </c>
      <c r="C27" s="135">
        <v>5.5542967670000003</v>
      </c>
      <c r="D27" s="135">
        <v>1.5444E-5</v>
      </c>
      <c r="E27" s="135">
        <v>5.5543122110000001</v>
      </c>
    </row>
    <row r="28" spans="1:5">
      <c r="A28" s="136" t="s">
        <v>73</v>
      </c>
      <c r="B28" s="127">
        <v>0.30580000000000002</v>
      </c>
      <c r="C28" s="135">
        <v>12.919267877999999</v>
      </c>
      <c r="D28" s="135">
        <v>205.61472666700001</v>
      </c>
      <c r="E28" s="135">
        <v>218.53399454500001</v>
      </c>
    </row>
    <row r="29" spans="1:5">
      <c r="A29" s="136" t="s">
        <v>72</v>
      </c>
      <c r="B29" s="127">
        <v>0.30580000000000002</v>
      </c>
      <c r="C29" s="135">
        <v>37.334453910999997</v>
      </c>
      <c r="D29" s="135">
        <v>0</v>
      </c>
      <c r="E29" s="135">
        <v>37.334453910999997</v>
      </c>
    </row>
    <row r="30" spans="1:5">
      <c r="A30" s="136" t="s">
        <v>179</v>
      </c>
      <c r="B30" s="127">
        <v>0.58840000000000003</v>
      </c>
      <c r="C30" s="135">
        <v>31.193299945</v>
      </c>
      <c r="D30" s="135">
        <v>0.22566577800000001</v>
      </c>
      <c r="E30" s="135">
        <v>31.418965722999999</v>
      </c>
    </row>
    <row r="31" spans="1:5">
      <c r="A31" s="136" t="s">
        <v>75</v>
      </c>
      <c r="B31" s="127">
        <v>0.28849999999999998</v>
      </c>
      <c r="C31" s="135">
        <v>0</v>
      </c>
      <c r="D31" s="135">
        <v>6.6548889999999998E-3</v>
      </c>
      <c r="E31" s="135">
        <v>6.6548889999999998E-3</v>
      </c>
    </row>
    <row r="32" spans="1:5">
      <c r="A32" s="136" t="s">
        <v>10</v>
      </c>
      <c r="B32" s="127">
        <v>0.18</v>
      </c>
      <c r="C32" s="135">
        <v>2.3559101779999998</v>
      </c>
      <c r="D32" s="135">
        <v>-9.7780000000000002E-6</v>
      </c>
      <c r="E32" s="135">
        <v>2.3559003999999999</v>
      </c>
    </row>
    <row r="33" spans="1:5">
      <c r="A33" s="136" t="s">
        <v>6</v>
      </c>
      <c r="B33" s="163">
        <v>0.41499999999999998</v>
      </c>
      <c r="C33" s="135">
        <v>19.066457743999997</v>
      </c>
      <c r="D33" s="135">
        <v>1.0882655560000001</v>
      </c>
      <c r="E33" s="135">
        <v>20.154723299999997</v>
      </c>
    </row>
    <row r="34" spans="1:5">
      <c r="A34" s="160" t="s">
        <v>174</v>
      </c>
      <c r="B34" s="163">
        <v>0.28849999999999998</v>
      </c>
      <c r="C34" s="135">
        <v>8.7607119999999998</v>
      </c>
      <c r="D34" s="135">
        <v>0</v>
      </c>
      <c r="E34" s="135">
        <v>8.7607119999999998</v>
      </c>
    </row>
    <row r="35" spans="1:5">
      <c r="A35" s="136" t="s">
        <v>7</v>
      </c>
      <c r="B35" s="163">
        <v>0.53200000000000003</v>
      </c>
      <c r="C35" s="135">
        <v>16.095216365999999</v>
      </c>
      <c r="D35" s="135">
        <v>10.948253444000001</v>
      </c>
      <c r="E35" s="135">
        <v>27.043469809999998</v>
      </c>
    </row>
    <row r="36" spans="1:5">
      <c r="A36" s="136" t="s">
        <v>76</v>
      </c>
      <c r="B36" s="163">
        <v>0.59599999999999997</v>
      </c>
      <c r="C36" s="135">
        <v>24.396027588999999</v>
      </c>
      <c r="D36" s="135">
        <v>2.0667104439999999</v>
      </c>
      <c r="E36" s="135">
        <v>26.462738033000001</v>
      </c>
    </row>
    <row r="37" spans="1:5">
      <c r="A37" s="136" t="s">
        <v>14</v>
      </c>
      <c r="B37" s="163">
        <v>0.34570000000000001</v>
      </c>
      <c r="C37" s="135">
        <v>63.187096322000002</v>
      </c>
      <c r="D37" s="135">
        <v>74.902900110999994</v>
      </c>
      <c r="E37" s="135">
        <v>138.08999643300001</v>
      </c>
    </row>
    <row r="38" spans="1:5">
      <c r="A38" s="160" t="s">
        <v>175</v>
      </c>
      <c r="B38" s="163">
        <v>0.45750000000000002</v>
      </c>
      <c r="C38" s="135">
        <v>2.0840024110000002</v>
      </c>
      <c r="D38" s="135">
        <v>2.354475667</v>
      </c>
      <c r="E38" s="135">
        <v>4.4384780780000002</v>
      </c>
    </row>
    <row r="39" spans="1:5">
      <c r="A39" s="137" t="s">
        <v>180</v>
      </c>
      <c r="B39" s="165"/>
      <c r="C39" s="138">
        <v>737.95070467600021</v>
      </c>
      <c r="D39" s="138">
        <v>649.4455896679998</v>
      </c>
      <c r="E39" s="138">
        <v>1387.3962943439999</v>
      </c>
    </row>
    <row r="40" spans="1:5">
      <c r="A40" s="166"/>
      <c r="B40" s="167"/>
      <c r="C40" s="164"/>
      <c r="D40" s="164"/>
      <c r="E40" s="164"/>
    </row>
    <row r="41" spans="1:5">
      <c r="A41" s="20"/>
      <c r="B41" s="20"/>
      <c r="C41" s="20"/>
      <c r="D41" s="20"/>
      <c r="E41" s="164"/>
    </row>
    <row r="42" spans="1:5">
      <c r="A42" s="168" t="s">
        <v>167</v>
      </c>
      <c r="B42" s="20"/>
      <c r="C42" s="20"/>
      <c r="D42" s="20"/>
      <c r="E42" s="164"/>
    </row>
    <row r="43" spans="1:5">
      <c r="A43" s="169" t="s">
        <v>95</v>
      </c>
      <c r="B43" s="125"/>
      <c r="C43" s="125"/>
      <c r="D43" s="125"/>
      <c r="E43" s="125"/>
    </row>
    <row r="44" spans="1:5">
      <c r="A44" s="168" t="s">
        <v>96</v>
      </c>
      <c r="B44" s="20"/>
      <c r="C44" s="20"/>
      <c r="D44" s="20"/>
      <c r="E44" s="164"/>
    </row>
    <row r="45" spans="1:5">
      <c r="A45" s="168" t="s">
        <v>97</v>
      </c>
      <c r="B45" s="20"/>
      <c r="C45" s="20"/>
      <c r="D45" s="20"/>
      <c r="E45" s="164"/>
    </row>
    <row r="46" spans="1:5">
      <c r="A46" s="168" t="s">
        <v>181</v>
      </c>
      <c r="B46" s="170"/>
      <c r="C46" s="171"/>
      <c r="D46" s="171"/>
      <c r="E46" s="172"/>
    </row>
    <row r="47" spans="1:5">
      <c r="A47" s="168" t="s">
        <v>99</v>
      </c>
      <c r="B47" s="167"/>
      <c r="C47" s="164"/>
      <c r="D47" s="164"/>
      <c r="E47" s="164"/>
    </row>
    <row r="48" spans="1:5">
      <c r="A48" s="139"/>
      <c r="B48" s="139"/>
      <c r="C48" s="140"/>
      <c r="D48" s="140"/>
      <c r="E48" s="139"/>
    </row>
    <row r="49" spans="1:5">
      <c r="A49" s="134" t="s">
        <v>169</v>
      </c>
      <c r="B49" s="157" t="s">
        <v>178</v>
      </c>
      <c r="C49" s="174" t="s">
        <v>30</v>
      </c>
      <c r="D49" s="174"/>
      <c r="E49" s="134"/>
    </row>
    <row r="50" spans="1:5">
      <c r="A50" s="134" t="s">
        <v>165</v>
      </c>
      <c r="B50" s="134"/>
      <c r="C50" s="157" t="s">
        <v>166</v>
      </c>
      <c r="D50" s="157" t="s">
        <v>0</v>
      </c>
      <c r="E50" s="157" t="s">
        <v>1</v>
      </c>
    </row>
    <row r="51" spans="1:5">
      <c r="A51" s="136" t="s">
        <v>23</v>
      </c>
      <c r="B51" s="141">
        <v>7.5999999999999998E-2</v>
      </c>
      <c r="C51" s="135">
        <v>20.061728956</v>
      </c>
      <c r="D51" s="135">
        <v>3.5232407779999999</v>
      </c>
      <c r="E51" s="135">
        <v>23.584969733999998</v>
      </c>
    </row>
    <row r="52" spans="1:5">
      <c r="A52" s="136" t="s">
        <v>27</v>
      </c>
      <c r="B52" s="141">
        <v>0.1178</v>
      </c>
      <c r="C52" s="135">
        <v>0.75620528900000006</v>
      </c>
      <c r="D52" s="135">
        <v>1.9650000000000001E-2</v>
      </c>
      <c r="E52" s="135">
        <v>0.77585528900000011</v>
      </c>
    </row>
    <row r="53" spans="1:5">
      <c r="A53" s="136" t="s">
        <v>54</v>
      </c>
      <c r="B53" s="141">
        <v>0.28916900000000001</v>
      </c>
      <c r="C53" s="135">
        <v>8.9222951110000004</v>
      </c>
      <c r="D53" s="135">
        <v>109.578975778</v>
      </c>
      <c r="E53" s="135">
        <v>118.501270889</v>
      </c>
    </row>
    <row r="54" spans="1:5">
      <c r="A54" s="136" t="s">
        <v>26</v>
      </c>
      <c r="B54" s="141">
        <v>0.1482</v>
      </c>
      <c r="C54" s="135">
        <v>3.1392691109999999</v>
      </c>
      <c r="D54" s="135">
        <v>5.4820332999999999E-2</v>
      </c>
      <c r="E54" s="135">
        <v>3.1940894439999998</v>
      </c>
    </row>
    <row r="55" spans="1:5">
      <c r="A55" s="136" t="s">
        <v>22</v>
      </c>
      <c r="B55" s="141">
        <v>0.6</v>
      </c>
      <c r="C55" s="135">
        <v>5.4692045779999994</v>
      </c>
      <c r="D55" s="135">
        <v>4.240413556</v>
      </c>
      <c r="E55" s="135">
        <v>9.7096181339999994</v>
      </c>
    </row>
    <row r="56" spans="1:5">
      <c r="A56" s="136" t="s">
        <v>79</v>
      </c>
      <c r="B56" s="141">
        <v>0.1</v>
      </c>
      <c r="C56" s="135">
        <v>0.37504467800000002</v>
      </c>
      <c r="D56" s="135">
        <v>1.9917075559999999</v>
      </c>
      <c r="E56" s="135">
        <v>2.3667522339999998</v>
      </c>
    </row>
    <row r="57" spans="1:5">
      <c r="A57" s="137" t="s">
        <v>28</v>
      </c>
      <c r="B57" s="142"/>
      <c r="C57" s="138">
        <v>38.723747722999995</v>
      </c>
      <c r="D57" s="138">
        <v>119.40880800099998</v>
      </c>
      <c r="E57" s="138">
        <v>158.13255572400001</v>
      </c>
    </row>
    <row r="58" spans="1:5">
      <c r="A58" s="143" t="s">
        <v>170</v>
      </c>
      <c r="B58" s="144"/>
      <c r="C58" s="138">
        <v>776.67445239900019</v>
      </c>
      <c r="D58" s="138">
        <v>768.85439766899981</v>
      </c>
      <c r="E58" s="138">
        <v>1545.5288500679999</v>
      </c>
    </row>
    <row r="59" spans="1:5">
      <c r="C59" s="204"/>
      <c r="D59" s="204"/>
      <c r="E59" s="204"/>
    </row>
    <row r="61" spans="1:5">
      <c r="A61" s="175" t="s">
        <v>32</v>
      </c>
      <c r="B61" s="176"/>
      <c r="C61" s="1155" t="s">
        <v>193</v>
      </c>
      <c r="D61" s="1155"/>
      <c r="E61" s="1155"/>
    </row>
    <row r="62" spans="1:5">
      <c r="A62" s="177"/>
      <c r="B62" s="178" t="s">
        <v>178</v>
      </c>
      <c r="C62" s="179" t="s">
        <v>157</v>
      </c>
      <c r="D62" s="178" t="s">
        <v>0</v>
      </c>
      <c r="E62" s="178" t="s">
        <v>1</v>
      </c>
    </row>
    <row r="63" spans="1:5">
      <c r="A63" s="22" t="s">
        <v>33</v>
      </c>
      <c r="B63" s="191">
        <v>0.17</v>
      </c>
      <c r="C63" s="192">
        <v>4.9320000000000004</v>
      </c>
      <c r="D63" s="192"/>
      <c r="E63" s="192">
        <v>4.9320000000000004</v>
      </c>
    </row>
    <row r="64" spans="1:5">
      <c r="A64" s="22" t="s">
        <v>34</v>
      </c>
      <c r="B64" s="191">
        <v>0.2132</v>
      </c>
      <c r="C64" s="192"/>
      <c r="D64" s="192"/>
      <c r="E64" s="192">
        <v>0</v>
      </c>
    </row>
    <row r="65" spans="1:5">
      <c r="A65" s="22" t="s">
        <v>36</v>
      </c>
      <c r="B65" s="191">
        <v>0.3</v>
      </c>
      <c r="C65" s="192"/>
      <c r="D65" s="192">
        <v>1.24</v>
      </c>
      <c r="E65" s="192">
        <v>1.24</v>
      </c>
    </row>
    <row r="66" spans="1:5">
      <c r="A66" s="22" t="s">
        <v>38</v>
      </c>
      <c r="B66" s="191">
        <v>5.8799999999999998E-2</v>
      </c>
      <c r="C66" s="192">
        <v>1.349</v>
      </c>
      <c r="D66" s="192">
        <v>4.1000000000000002E-2</v>
      </c>
      <c r="E66" s="192">
        <v>1.39</v>
      </c>
    </row>
    <row r="67" spans="1:5">
      <c r="A67" s="22" t="s">
        <v>39</v>
      </c>
      <c r="B67" s="191">
        <v>0.75</v>
      </c>
      <c r="C67" s="192"/>
      <c r="D67" s="192"/>
      <c r="E67" s="192">
        <v>0</v>
      </c>
    </row>
    <row r="68" spans="1:5">
      <c r="A68" s="22" t="s">
        <v>40</v>
      </c>
      <c r="B68" s="191">
        <v>8.5599999999999996E-2</v>
      </c>
      <c r="C68" s="192">
        <v>70.72</v>
      </c>
      <c r="D68" s="192"/>
      <c r="E68" s="192">
        <v>70.72</v>
      </c>
    </row>
    <row r="69" spans="1:5">
      <c r="A69" s="22" t="s">
        <v>41</v>
      </c>
      <c r="B69" s="191">
        <v>0.255</v>
      </c>
      <c r="C69" s="192">
        <v>12.108000000000001</v>
      </c>
      <c r="D69" s="192">
        <v>35.408000000000001</v>
      </c>
      <c r="E69" s="192">
        <v>47.516000000000005</v>
      </c>
    </row>
    <row r="70" spans="1:5">
      <c r="A70" s="22" t="s">
        <v>101</v>
      </c>
      <c r="B70" s="191">
        <v>9.6699999999999994E-2</v>
      </c>
      <c r="C70" s="192">
        <v>11.746</v>
      </c>
      <c r="D70" s="192"/>
      <c r="E70" s="192">
        <v>11.746</v>
      </c>
    </row>
    <row r="71" spans="1:5">
      <c r="A71" s="22" t="s">
        <v>43</v>
      </c>
      <c r="B71" s="191">
        <v>0.23330000000000001</v>
      </c>
      <c r="C71" s="192">
        <v>29.728000000000002</v>
      </c>
      <c r="D71" s="192"/>
      <c r="E71" s="192">
        <v>29.728000000000002</v>
      </c>
    </row>
    <row r="72" spans="1:5">
      <c r="A72" s="22" t="s">
        <v>44</v>
      </c>
      <c r="B72" s="191">
        <v>0.1333</v>
      </c>
      <c r="C72" s="192">
        <v>18.071000000000002</v>
      </c>
      <c r="D72" s="192"/>
      <c r="E72" s="192">
        <v>18.071000000000002</v>
      </c>
    </row>
    <row r="73" spans="1:5">
      <c r="A73" s="22" t="s">
        <v>45</v>
      </c>
      <c r="B73" s="191">
        <v>0.1333</v>
      </c>
      <c r="C73" s="192">
        <v>25.405000000000001</v>
      </c>
      <c r="D73" s="192"/>
      <c r="E73" s="192">
        <v>25.405000000000001</v>
      </c>
    </row>
    <row r="74" spans="1:5">
      <c r="A74" s="22" t="s">
        <v>46</v>
      </c>
      <c r="B74" s="191">
        <v>0.1333</v>
      </c>
      <c r="C74" s="192">
        <v>1.835</v>
      </c>
      <c r="D74" s="192"/>
      <c r="E74" s="192">
        <v>1.835</v>
      </c>
    </row>
    <row r="75" spans="1:5">
      <c r="A75" s="22" t="s">
        <v>47</v>
      </c>
      <c r="B75" s="191">
        <v>0.23330000000000001</v>
      </c>
      <c r="C75" s="192">
        <v>59.445</v>
      </c>
      <c r="D75" s="192"/>
      <c r="E75" s="192">
        <v>59.445</v>
      </c>
    </row>
    <row r="76" spans="1:5">
      <c r="A76" s="22" t="s">
        <v>51</v>
      </c>
      <c r="B76" s="191">
        <v>0.23330000000000001</v>
      </c>
      <c r="C76" s="192">
        <v>21.238</v>
      </c>
      <c r="D76" s="192"/>
      <c r="E76" s="192">
        <v>21.238</v>
      </c>
    </row>
    <row r="77" spans="1:5">
      <c r="A77" s="22" t="s">
        <v>48</v>
      </c>
      <c r="B77" s="191">
        <v>0.31850000000000001</v>
      </c>
      <c r="C77" s="192"/>
      <c r="D77" s="192">
        <v>52.67</v>
      </c>
      <c r="E77" s="192">
        <v>52.67</v>
      </c>
    </row>
    <row r="78" spans="1:5">
      <c r="A78" s="22" t="s">
        <v>49</v>
      </c>
      <c r="B78" s="191">
        <v>0.5</v>
      </c>
      <c r="C78" s="192">
        <v>24.968</v>
      </c>
      <c r="D78" s="192"/>
      <c r="E78" s="192">
        <v>24.968</v>
      </c>
    </row>
    <row r="79" spans="1:5">
      <c r="A79" s="22" t="s">
        <v>57</v>
      </c>
      <c r="B79" s="191">
        <v>0.1333</v>
      </c>
      <c r="C79" s="192">
        <v>4.6589999999999998</v>
      </c>
      <c r="D79" s="192"/>
      <c r="E79" s="192">
        <v>4.6589999999999998</v>
      </c>
    </row>
    <row r="80" spans="1:5">
      <c r="A80" s="22" t="s">
        <v>58</v>
      </c>
      <c r="B80" s="191">
        <v>0.4</v>
      </c>
      <c r="C80" s="192">
        <v>8.8550000000000004</v>
      </c>
      <c r="D80" s="192"/>
      <c r="E80" s="192">
        <v>8.8550000000000004</v>
      </c>
    </row>
    <row r="81" spans="1:5">
      <c r="A81" s="22" t="s">
        <v>59</v>
      </c>
      <c r="B81" s="191">
        <v>0.05</v>
      </c>
      <c r="C81" s="192">
        <v>7.5510000000000002</v>
      </c>
      <c r="D81" s="192"/>
      <c r="E81" s="192">
        <v>7.5510000000000002</v>
      </c>
    </row>
    <row r="82" spans="1:5">
      <c r="A82" s="22" t="s">
        <v>60</v>
      </c>
      <c r="B82" s="191">
        <v>0.15</v>
      </c>
      <c r="C82" s="192">
        <v>13.077</v>
      </c>
      <c r="D82" s="192"/>
      <c r="E82" s="192">
        <v>13.077</v>
      </c>
    </row>
    <row r="83" spans="1:5">
      <c r="A83" s="22" t="s">
        <v>61</v>
      </c>
      <c r="B83" s="191">
        <v>0.08</v>
      </c>
      <c r="C83" s="192">
        <v>2.67</v>
      </c>
      <c r="D83" s="192"/>
      <c r="E83" s="192">
        <v>2.67</v>
      </c>
    </row>
    <row r="84" spans="1:5">
      <c r="A84" s="22" t="s">
        <v>110</v>
      </c>
      <c r="B84" s="191">
        <v>2.4E-2</v>
      </c>
      <c r="C84" s="192">
        <v>2.6379999999999999</v>
      </c>
      <c r="D84" s="192"/>
      <c r="E84" s="192">
        <v>2.6379999999999999</v>
      </c>
    </row>
    <row r="85" spans="1:5">
      <c r="A85" s="22" t="s">
        <v>63</v>
      </c>
      <c r="B85" s="191">
        <v>0.3</v>
      </c>
      <c r="C85" s="192">
        <v>0.51700000000000002</v>
      </c>
      <c r="D85" s="192">
        <v>8.3000000000000004E-2</v>
      </c>
      <c r="E85" s="192">
        <v>0.6</v>
      </c>
    </row>
    <row r="86" spans="1:5">
      <c r="A86" s="22" t="s">
        <v>64</v>
      </c>
      <c r="B86" s="191">
        <v>0.25</v>
      </c>
      <c r="C86" s="192">
        <v>1.6850000000000001</v>
      </c>
      <c r="D86" s="192">
        <v>0.156</v>
      </c>
      <c r="E86" s="192">
        <v>1.841</v>
      </c>
    </row>
    <row r="87" spans="1:5">
      <c r="A87" s="22" t="s">
        <v>65</v>
      </c>
      <c r="B87" s="191">
        <v>0.18329999999999999</v>
      </c>
      <c r="C87" s="192">
        <v>1.4E-2</v>
      </c>
      <c r="D87" s="192">
        <v>5.6219999999999999</v>
      </c>
      <c r="E87" s="192">
        <v>5.6360000000000001</v>
      </c>
    </row>
    <row r="88" spans="1:5">
      <c r="A88" s="22" t="s">
        <v>66</v>
      </c>
      <c r="B88" s="191">
        <v>0.5</v>
      </c>
      <c r="C88" s="192">
        <v>2.5999999999999999E-2</v>
      </c>
      <c r="D88" s="192">
        <v>10.29</v>
      </c>
      <c r="E88" s="192">
        <v>10.315999999999999</v>
      </c>
    </row>
    <row r="89" spans="1:5">
      <c r="A89" s="22" t="s">
        <v>70</v>
      </c>
      <c r="B89" s="191">
        <v>0.26669999999999999</v>
      </c>
      <c r="C89" s="192">
        <v>8.0000000000000002E-3</v>
      </c>
      <c r="D89" s="192">
        <v>2.9809999999999999</v>
      </c>
      <c r="E89" s="192">
        <v>2.9889999999999999</v>
      </c>
    </row>
    <row r="90" spans="1:5">
      <c r="A90" s="22" t="s">
        <v>67</v>
      </c>
      <c r="B90" s="191">
        <v>0.35</v>
      </c>
      <c r="C90" s="192">
        <v>0.16200000000000001</v>
      </c>
      <c r="D90" s="192">
        <v>7.3999999999999996E-2</v>
      </c>
      <c r="E90" s="192">
        <v>0.23599999999999999</v>
      </c>
    </row>
    <row r="91" spans="1:5">
      <c r="A91" s="22" t="s">
        <v>68</v>
      </c>
      <c r="B91" s="191">
        <v>0.25</v>
      </c>
      <c r="C91" s="192">
        <v>2E-3</v>
      </c>
      <c r="D91" s="192">
        <v>1.4E-2</v>
      </c>
      <c r="E91" s="192">
        <v>1.6E-2</v>
      </c>
    </row>
    <row r="92" spans="1:5">
      <c r="A92" s="22" t="s">
        <v>100</v>
      </c>
      <c r="B92" s="191">
        <v>0.1333</v>
      </c>
      <c r="C92" s="192">
        <v>12.512</v>
      </c>
      <c r="D92" s="192"/>
      <c r="E92" s="192">
        <v>12.512</v>
      </c>
    </row>
    <row r="93" spans="1:5">
      <c r="A93" s="22" t="s">
        <v>160</v>
      </c>
      <c r="B93" s="191">
        <v>0.1333</v>
      </c>
      <c r="C93" s="192">
        <v>12.401</v>
      </c>
      <c r="D93" s="192"/>
      <c r="E93" s="192">
        <v>12.401</v>
      </c>
    </row>
    <row r="94" spans="1:5">
      <c r="A94" s="22" t="s">
        <v>161</v>
      </c>
      <c r="B94" s="191">
        <v>0.1885</v>
      </c>
      <c r="C94" s="192">
        <v>44.713999999999999</v>
      </c>
      <c r="D94" s="192"/>
      <c r="E94" s="192">
        <v>44.713999999999999</v>
      </c>
    </row>
    <row r="95" spans="1:5">
      <c r="A95" s="22" t="s">
        <v>162</v>
      </c>
      <c r="B95" s="203" t="s">
        <v>192</v>
      </c>
      <c r="C95" s="192">
        <v>6.0000000000000001E-3</v>
      </c>
      <c r="D95" s="192">
        <v>5.3810000000000002</v>
      </c>
      <c r="E95" s="192">
        <v>5.3870000000000005</v>
      </c>
    </row>
    <row r="96" spans="1:5">
      <c r="A96" s="22" t="s">
        <v>163</v>
      </c>
      <c r="B96" s="191">
        <v>0.37</v>
      </c>
      <c r="C96" s="192">
        <v>4.9889999999999999</v>
      </c>
      <c r="D96" s="192"/>
      <c r="E96" s="192">
        <v>4.9889999999999999</v>
      </c>
    </row>
    <row r="97" spans="1:5">
      <c r="A97" s="22" t="s">
        <v>185</v>
      </c>
      <c r="B97" s="191">
        <v>0.2</v>
      </c>
      <c r="C97" s="192">
        <v>3.7290000000000001</v>
      </c>
      <c r="D97" s="192"/>
      <c r="E97" s="192">
        <v>3.7290000000000001</v>
      </c>
    </row>
    <row r="98" spans="1:5">
      <c r="A98" s="22" t="s">
        <v>186</v>
      </c>
      <c r="B98" s="191">
        <v>0.25</v>
      </c>
      <c r="C98" s="192">
        <v>31.199000000000002</v>
      </c>
      <c r="D98" s="192">
        <v>1.373</v>
      </c>
      <c r="E98" s="192">
        <v>32.572000000000003</v>
      </c>
    </row>
    <row r="99" spans="1:5">
      <c r="A99" s="22" t="s">
        <v>187</v>
      </c>
      <c r="B99" s="191">
        <v>0.25</v>
      </c>
      <c r="C99" s="192">
        <v>7.8419999999999996</v>
      </c>
      <c r="D99" s="192">
        <v>0.76300000000000001</v>
      </c>
      <c r="E99" s="192">
        <v>8.6050000000000004</v>
      </c>
    </row>
    <row r="100" spans="1:5">
      <c r="A100" s="193" t="s">
        <v>116</v>
      </c>
      <c r="B100" s="194"/>
      <c r="C100" s="195">
        <v>440.80099999999993</v>
      </c>
      <c r="D100" s="195">
        <v>116.09600000000002</v>
      </c>
      <c r="E100" s="195">
        <v>556.89700000000005</v>
      </c>
    </row>
    <row r="101" spans="1:5">
      <c r="A101" s="1157" t="s">
        <v>102</v>
      </c>
      <c r="B101" s="1157"/>
      <c r="C101" s="198"/>
      <c r="D101" s="198"/>
      <c r="E101" s="198"/>
    </row>
  </sheetData>
  <mergeCells count="2">
    <mergeCell ref="C61:E61"/>
    <mergeCell ref="A101:B101"/>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5"/>
  <sheetViews>
    <sheetView topLeftCell="A49" workbookViewId="0">
      <selection activeCell="L70" sqref="L70"/>
    </sheetView>
  </sheetViews>
  <sheetFormatPr defaultRowHeight="12.75"/>
  <cols>
    <col min="1" max="1" width="20.85546875" style="156" customWidth="1"/>
    <col min="2" max="2" width="16.85546875" style="156" customWidth="1"/>
    <col min="3" max="5" width="9.140625" style="156"/>
  </cols>
  <sheetData>
    <row r="1" spans="1:6">
      <c r="F1" s="156"/>
    </row>
    <row r="2" spans="1:6" ht="18">
      <c r="A2" s="56" t="s">
        <v>183</v>
      </c>
      <c r="F2" s="156"/>
    </row>
    <row r="3" spans="1:6">
      <c r="A3" s="125"/>
      <c r="B3" s="125"/>
      <c r="C3" s="125"/>
      <c r="D3" s="125"/>
      <c r="E3" s="125"/>
      <c r="F3" s="156"/>
    </row>
    <row r="4" spans="1:6">
      <c r="A4" s="134" t="s">
        <v>177</v>
      </c>
      <c r="B4" s="157" t="s">
        <v>178</v>
      </c>
      <c r="C4" s="134" t="s">
        <v>30</v>
      </c>
      <c r="D4" s="134"/>
      <c r="E4" s="134"/>
      <c r="F4" s="159"/>
    </row>
    <row r="5" spans="1:6">
      <c r="A5" s="134" t="s">
        <v>165</v>
      </c>
      <c r="B5" s="134"/>
      <c r="C5" s="157" t="s">
        <v>166</v>
      </c>
      <c r="D5" s="157" t="s">
        <v>0</v>
      </c>
      <c r="E5" s="157" t="s">
        <v>1</v>
      </c>
      <c r="F5" s="159"/>
    </row>
    <row r="6" spans="1:6">
      <c r="A6" s="160" t="s">
        <v>173</v>
      </c>
      <c r="B6" s="127">
        <v>0.85</v>
      </c>
      <c r="C6" s="135">
        <v>8.2719372319999991</v>
      </c>
      <c r="D6" s="135">
        <v>12.691059259999999</v>
      </c>
      <c r="E6" s="135">
        <v>20.962996491999998</v>
      </c>
      <c r="F6" s="156"/>
    </row>
    <row r="7" spans="1:6">
      <c r="A7" s="136" t="s">
        <v>21</v>
      </c>
      <c r="B7" s="127">
        <v>0.32700000000000001</v>
      </c>
      <c r="C7" s="135">
        <v>10.127574704000001</v>
      </c>
      <c r="D7" s="135">
        <v>0.73715342500000003</v>
      </c>
      <c r="E7" s="135">
        <v>10.864728129000001</v>
      </c>
      <c r="F7" s="156"/>
    </row>
    <row r="8" spans="1:6">
      <c r="A8" s="136" t="s">
        <v>74</v>
      </c>
      <c r="B8" s="127">
        <v>0.45</v>
      </c>
      <c r="C8" s="135">
        <v>26.710242015999999</v>
      </c>
      <c r="D8" s="135">
        <v>3.492794548</v>
      </c>
      <c r="E8" s="135">
        <v>30.203036563999998</v>
      </c>
      <c r="F8" s="156"/>
    </row>
    <row r="9" spans="1:6">
      <c r="A9" s="136" t="s">
        <v>4</v>
      </c>
      <c r="B9" s="127">
        <v>0.65129999999999999</v>
      </c>
      <c r="C9" s="135">
        <v>3.8507118249999999</v>
      </c>
      <c r="D9" s="135">
        <v>0</v>
      </c>
      <c r="E9" s="135">
        <v>3.8507118249999999</v>
      </c>
      <c r="F9" s="156"/>
    </row>
    <row r="10" spans="1:6">
      <c r="A10" s="136" t="s">
        <v>11</v>
      </c>
      <c r="B10" s="127">
        <v>0.58899999999999997</v>
      </c>
      <c r="C10" s="135">
        <v>3.7754884820000001</v>
      </c>
      <c r="D10" s="135">
        <v>0</v>
      </c>
      <c r="E10" s="135">
        <v>3.7754884820000001</v>
      </c>
      <c r="F10" s="156"/>
    </row>
    <row r="11" spans="1:6">
      <c r="A11" s="136" t="s">
        <v>71</v>
      </c>
      <c r="B11" s="162">
        <v>0.36660500000000001</v>
      </c>
      <c r="C11" s="135">
        <v>62.156190277</v>
      </c>
      <c r="D11" s="135">
        <v>0</v>
      </c>
      <c r="E11" s="135">
        <v>62.156190277</v>
      </c>
      <c r="F11" s="156"/>
    </row>
    <row r="12" spans="1:6">
      <c r="A12" s="136" t="s">
        <v>3</v>
      </c>
      <c r="B12" s="127">
        <v>0.7</v>
      </c>
      <c r="C12" s="135">
        <v>103.526792395</v>
      </c>
      <c r="D12" s="135">
        <v>33.501758246999998</v>
      </c>
      <c r="E12" s="135">
        <v>137.028550642</v>
      </c>
      <c r="F12" s="156"/>
    </row>
    <row r="13" spans="1:6">
      <c r="A13" s="136" t="s">
        <v>15</v>
      </c>
      <c r="B13" s="127">
        <v>0.1241</v>
      </c>
      <c r="C13" s="135">
        <v>9.8600580210000004</v>
      </c>
      <c r="D13" s="135">
        <v>1.9578529039999999</v>
      </c>
      <c r="E13" s="135">
        <v>11.817910925</v>
      </c>
      <c r="F13" s="156"/>
    </row>
    <row r="14" spans="1:6">
      <c r="A14" s="136" t="s">
        <v>24</v>
      </c>
      <c r="B14" s="163" t="s">
        <v>107</v>
      </c>
      <c r="C14" s="135">
        <v>0.17530559700000001</v>
      </c>
      <c r="D14" s="135">
        <v>1.056694274</v>
      </c>
      <c r="E14" s="135">
        <v>1.231999871</v>
      </c>
      <c r="F14" s="156"/>
    </row>
    <row r="15" spans="1:6">
      <c r="A15" s="136" t="s">
        <v>12</v>
      </c>
      <c r="B15" s="127">
        <v>0.1988</v>
      </c>
      <c r="C15" s="135">
        <v>0.59337198300000005</v>
      </c>
      <c r="D15" s="135">
        <v>3.690225452</v>
      </c>
      <c r="E15" s="135">
        <v>4.2835974349999999</v>
      </c>
      <c r="F15" s="156"/>
    </row>
    <row r="16" spans="1:6">
      <c r="A16" s="136" t="s">
        <v>17</v>
      </c>
      <c r="B16" s="127">
        <v>0.55300000000000005</v>
      </c>
      <c r="C16" s="135">
        <v>38.489959441000003</v>
      </c>
      <c r="D16" s="135">
        <v>26.398952027</v>
      </c>
      <c r="E16" s="135">
        <v>64.888911468000003</v>
      </c>
      <c r="F16" s="156"/>
    </row>
    <row r="17" spans="1:6">
      <c r="A17" s="136" t="s">
        <v>13</v>
      </c>
      <c r="B17" s="127">
        <v>0.58550000000000002</v>
      </c>
      <c r="C17" s="135">
        <v>28.170202158999999</v>
      </c>
      <c r="D17" s="135">
        <v>55.132400685</v>
      </c>
      <c r="E17" s="135">
        <v>83.302602844000006</v>
      </c>
      <c r="F17" s="156"/>
    </row>
    <row r="18" spans="1:6">
      <c r="A18" s="136" t="s">
        <v>16</v>
      </c>
      <c r="B18" s="127">
        <v>0.43969999999999998</v>
      </c>
      <c r="C18" s="135">
        <v>10.265867375999999</v>
      </c>
      <c r="D18" s="135">
        <v>13.944031123</v>
      </c>
      <c r="E18" s="135">
        <v>24.209898498999998</v>
      </c>
      <c r="F18" s="156"/>
    </row>
    <row r="19" spans="1:6">
      <c r="A19" s="136" t="s">
        <v>77</v>
      </c>
      <c r="B19" s="127">
        <v>0.2</v>
      </c>
      <c r="C19" s="135">
        <v>5.3441037100000006</v>
      </c>
      <c r="D19" s="135">
        <v>7.2138864930000004</v>
      </c>
      <c r="E19" s="135">
        <v>12.557990203000001</v>
      </c>
      <c r="F19" s="156"/>
    </row>
    <row r="20" spans="1:6">
      <c r="A20" s="136" t="s">
        <v>90</v>
      </c>
      <c r="B20" s="163" t="s">
        <v>85</v>
      </c>
      <c r="C20" s="135">
        <v>19.371873417</v>
      </c>
      <c r="D20" s="135">
        <v>1.2810201369999998</v>
      </c>
      <c r="E20" s="135">
        <v>20.652893554000002</v>
      </c>
      <c r="F20" s="156"/>
    </row>
    <row r="21" spans="1:6">
      <c r="A21" s="136" t="s">
        <v>20</v>
      </c>
      <c r="B21" s="163" t="s">
        <v>87</v>
      </c>
      <c r="C21" s="135">
        <v>81.598449587000005</v>
      </c>
      <c r="D21" s="135">
        <v>34.680709041</v>
      </c>
      <c r="E21" s="135">
        <v>116.279158628</v>
      </c>
      <c r="F21" s="156"/>
    </row>
    <row r="22" spans="1:6">
      <c r="A22" s="136" t="s">
        <v>9</v>
      </c>
      <c r="B22" s="163" t="s">
        <v>92</v>
      </c>
      <c r="C22" s="135">
        <v>29.536174122999999</v>
      </c>
      <c r="D22" s="135">
        <v>104.897272849</v>
      </c>
      <c r="E22" s="135">
        <v>134.43344697199998</v>
      </c>
      <c r="F22" s="156"/>
    </row>
    <row r="23" spans="1:6">
      <c r="A23" s="136" t="s">
        <v>5</v>
      </c>
      <c r="B23" s="163" t="s">
        <v>89</v>
      </c>
      <c r="C23" s="135">
        <v>38.322203789</v>
      </c>
      <c r="D23" s="135">
        <v>0.58921813700000003</v>
      </c>
      <c r="E23" s="135">
        <v>38.911421926000003</v>
      </c>
      <c r="F23" s="156"/>
    </row>
    <row r="24" spans="1:6">
      <c r="A24" s="136" t="s">
        <v>52</v>
      </c>
      <c r="B24" s="127">
        <v>0.33529999999999999</v>
      </c>
      <c r="C24" s="135">
        <v>4.9352168089999999</v>
      </c>
      <c r="D24" s="135">
        <v>18.620849014000001</v>
      </c>
      <c r="E24" s="135">
        <v>23.556065823000001</v>
      </c>
      <c r="F24" s="156"/>
    </row>
    <row r="25" spans="1:6">
      <c r="A25" s="136" t="s">
        <v>2</v>
      </c>
      <c r="B25" s="163" t="s">
        <v>91</v>
      </c>
      <c r="C25" s="135">
        <v>42.080207286000004</v>
      </c>
      <c r="D25" s="135">
        <v>17.598185863999998</v>
      </c>
      <c r="E25" s="135">
        <v>59.678393149999998</v>
      </c>
      <c r="F25" s="156"/>
    </row>
    <row r="26" spans="1:6">
      <c r="A26" s="136" t="s">
        <v>93</v>
      </c>
      <c r="B26" s="127">
        <v>0.41499999999999998</v>
      </c>
      <c r="C26" s="135">
        <v>7.9077310819999997</v>
      </c>
      <c r="D26" s="135">
        <v>4.0506794999999998E-2</v>
      </c>
      <c r="E26" s="135">
        <v>7.9482378769999995</v>
      </c>
      <c r="F26" s="156"/>
    </row>
    <row r="27" spans="1:6">
      <c r="A27" s="136" t="s">
        <v>73</v>
      </c>
      <c r="B27" s="127">
        <v>0.30580000000000002</v>
      </c>
      <c r="C27" s="135">
        <v>8.5287531889999997</v>
      </c>
      <c r="D27" s="135">
        <v>122.721091233</v>
      </c>
      <c r="E27" s="135">
        <v>131.249844422</v>
      </c>
      <c r="F27" s="156"/>
    </row>
    <row r="28" spans="1:6">
      <c r="A28" s="136" t="s">
        <v>72</v>
      </c>
      <c r="B28" s="127">
        <v>0.30580000000000002</v>
      </c>
      <c r="C28" s="135">
        <v>41.819338492999997</v>
      </c>
      <c r="D28" s="135">
        <v>0</v>
      </c>
      <c r="E28" s="135">
        <v>41.819338492999997</v>
      </c>
      <c r="F28" s="156"/>
    </row>
    <row r="29" spans="1:6">
      <c r="A29" s="136" t="s">
        <v>179</v>
      </c>
      <c r="B29" s="127">
        <v>0.58840000000000003</v>
      </c>
      <c r="C29" s="135">
        <v>17.352995983</v>
      </c>
      <c r="D29" s="135">
        <v>3.0602581099999999</v>
      </c>
      <c r="E29" s="135">
        <v>20.413254092999999</v>
      </c>
      <c r="F29" s="156"/>
    </row>
    <row r="30" spans="1:6">
      <c r="A30" s="136" t="s">
        <v>75</v>
      </c>
      <c r="B30" s="127">
        <v>0.28849999999999998</v>
      </c>
      <c r="C30" s="135">
        <v>0.94024337300000005</v>
      </c>
      <c r="D30" s="135">
        <v>0.81857317799999996</v>
      </c>
      <c r="E30" s="135">
        <v>1.758816551</v>
      </c>
      <c r="F30" s="156"/>
    </row>
    <row r="31" spans="1:6">
      <c r="A31" s="136" t="s">
        <v>10</v>
      </c>
      <c r="B31" s="127">
        <v>0.18</v>
      </c>
      <c r="C31" s="135">
        <v>2.1487583180000001</v>
      </c>
      <c r="D31" s="135">
        <v>5.911342E-3</v>
      </c>
      <c r="E31" s="135">
        <v>2.1546696600000002</v>
      </c>
      <c r="F31" s="156"/>
    </row>
    <row r="32" spans="1:6">
      <c r="A32" s="136" t="s">
        <v>6</v>
      </c>
      <c r="B32" s="163">
        <v>0.41499999999999998</v>
      </c>
      <c r="C32" s="135">
        <v>20.050314197000002</v>
      </c>
      <c r="D32" s="135">
        <v>1.0382115620000001</v>
      </c>
      <c r="E32" s="135">
        <v>21.088525759000003</v>
      </c>
      <c r="F32" s="156"/>
    </row>
    <row r="33" spans="1:6">
      <c r="A33" s="160" t="s">
        <v>174</v>
      </c>
      <c r="B33" s="163">
        <v>0.28849999999999998</v>
      </c>
      <c r="C33" s="135">
        <v>7.654171753</v>
      </c>
      <c r="D33" s="135">
        <v>0</v>
      </c>
      <c r="E33" s="135">
        <v>7.654171753</v>
      </c>
      <c r="F33" s="156"/>
    </row>
    <row r="34" spans="1:6">
      <c r="A34" s="136" t="s">
        <v>7</v>
      </c>
      <c r="B34" s="163">
        <v>0.53200000000000003</v>
      </c>
      <c r="C34" s="135">
        <v>16.679411679000001</v>
      </c>
      <c r="D34" s="135">
        <v>10.085294602999999</v>
      </c>
      <c r="E34" s="135">
        <v>26.764706281999999</v>
      </c>
      <c r="F34" s="156"/>
    </row>
    <row r="35" spans="1:6">
      <c r="A35" s="136" t="s">
        <v>76</v>
      </c>
      <c r="B35" s="163">
        <v>0.59599999999999997</v>
      </c>
      <c r="C35" s="135">
        <v>29.501117466</v>
      </c>
      <c r="D35" s="135">
        <v>3.3390319179999999</v>
      </c>
      <c r="E35" s="135">
        <v>32.840149384</v>
      </c>
      <c r="F35" s="156"/>
    </row>
    <row r="36" spans="1:6">
      <c r="A36" s="136" t="s">
        <v>14</v>
      </c>
      <c r="B36" s="163">
        <v>0.34570000000000001</v>
      </c>
      <c r="C36" s="135">
        <v>58.582189393</v>
      </c>
      <c r="D36" s="135">
        <v>70.356234055000002</v>
      </c>
      <c r="E36" s="135">
        <v>128.93842344800001</v>
      </c>
      <c r="F36" s="156"/>
    </row>
    <row r="37" spans="1:6">
      <c r="A37" s="160" t="s">
        <v>175</v>
      </c>
      <c r="B37" s="163">
        <v>0.45750000000000002</v>
      </c>
      <c r="C37" s="135">
        <v>2.1154661099999998</v>
      </c>
      <c r="D37" s="135">
        <v>2.3365412600000002</v>
      </c>
      <c r="E37" s="135">
        <v>4.4520073700000005</v>
      </c>
      <c r="F37" s="156"/>
    </row>
    <row r="38" spans="1:6">
      <c r="A38" s="137" t="s">
        <v>180</v>
      </c>
      <c r="B38" s="165"/>
      <c r="C38" s="138">
        <v>740.44242126499989</v>
      </c>
      <c r="D38" s="138">
        <v>551.28571753599999</v>
      </c>
      <c r="E38" s="138">
        <v>1291.7281388009999</v>
      </c>
      <c r="F38" s="156"/>
    </row>
    <row r="39" spans="1:6">
      <c r="A39" s="166"/>
      <c r="B39" s="167"/>
      <c r="C39" s="164"/>
      <c r="D39" s="164"/>
      <c r="E39" s="164"/>
      <c r="F39" s="125"/>
    </row>
    <row r="40" spans="1:6">
      <c r="A40" s="20"/>
      <c r="B40" s="20"/>
      <c r="C40" s="20"/>
      <c r="D40" s="20"/>
      <c r="E40" s="164"/>
      <c r="F40" s="156"/>
    </row>
    <row r="41" spans="1:6">
      <c r="A41" s="168" t="s">
        <v>167</v>
      </c>
      <c r="B41" s="20"/>
      <c r="C41" s="20"/>
      <c r="D41" s="20"/>
      <c r="E41" s="164"/>
      <c r="F41" s="156"/>
    </row>
    <row r="42" spans="1:6">
      <c r="A42" s="169" t="s">
        <v>95</v>
      </c>
      <c r="B42" s="125"/>
      <c r="C42" s="125"/>
      <c r="D42" s="125"/>
      <c r="E42" s="125"/>
      <c r="F42" s="156"/>
    </row>
    <row r="43" spans="1:6">
      <c r="A43" s="168" t="s">
        <v>96</v>
      </c>
      <c r="B43" s="20"/>
      <c r="C43" s="20"/>
      <c r="D43" s="20"/>
      <c r="E43" s="164"/>
      <c r="F43" s="156"/>
    </row>
    <row r="44" spans="1:6">
      <c r="A44" s="168" t="s">
        <v>97</v>
      </c>
      <c r="B44" s="20"/>
      <c r="C44" s="20"/>
      <c r="D44" s="20"/>
      <c r="E44" s="164"/>
      <c r="F44" s="156"/>
    </row>
    <row r="45" spans="1:6">
      <c r="A45" s="168" t="s">
        <v>181</v>
      </c>
      <c r="B45" s="170"/>
      <c r="C45" s="171"/>
      <c r="D45" s="171"/>
      <c r="E45" s="172"/>
      <c r="F45" s="173"/>
    </row>
    <row r="46" spans="1:6">
      <c r="A46" s="168" t="s">
        <v>99</v>
      </c>
      <c r="B46" s="167"/>
      <c r="C46" s="164"/>
      <c r="D46" s="164"/>
      <c r="E46" s="164"/>
      <c r="F46" s="125"/>
    </row>
    <row r="47" spans="1:6">
      <c r="A47" s="139"/>
      <c r="B47" s="139"/>
      <c r="C47" s="140"/>
      <c r="D47" s="140"/>
      <c r="E47" s="139"/>
      <c r="F47" s="125"/>
    </row>
    <row r="48" spans="1:6">
      <c r="A48" s="134" t="s">
        <v>169</v>
      </c>
      <c r="B48" s="157" t="s">
        <v>178</v>
      </c>
      <c r="C48" s="134" t="s">
        <v>30</v>
      </c>
      <c r="D48" s="134"/>
      <c r="E48" s="134"/>
      <c r="F48" s="158"/>
    </row>
    <row r="49" spans="1:6">
      <c r="A49" s="134" t="s">
        <v>165</v>
      </c>
      <c r="B49" s="134"/>
      <c r="C49" s="157" t="s">
        <v>166</v>
      </c>
      <c r="D49" s="157" t="s">
        <v>0</v>
      </c>
      <c r="E49" s="157" t="s">
        <v>1</v>
      </c>
      <c r="F49" s="159"/>
    </row>
    <row r="50" spans="1:6">
      <c r="A50" s="136" t="s">
        <v>23</v>
      </c>
      <c r="B50" s="141">
        <v>7.5999999999999998E-2</v>
      </c>
      <c r="C50" s="135">
        <v>20.721393637999999</v>
      </c>
      <c r="D50" s="135">
        <v>3.4863339180000001</v>
      </c>
      <c r="E50" s="135">
        <v>24.207727555999998</v>
      </c>
      <c r="F50" s="156"/>
    </row>
    <row r="51" spans="1:6">
      <c r="A51" s="136" t="s">
        <v>27</v>
      </c>
      <c r="B51" s="141">
        <v>0.1178</v>
      </c>
      <c r="C51" s="135">
        <v>0.78499108499999992</v>
      </c>
      <c r="D51" s="135">
        <v>1.5710192000000001E-2</v>
      </c>
      <c r="E51" s="135">
        <v>0.80070127699999993</v>
      </c>
      <c r="F51" s="156"/>
    </row>
    <row r="52" spans="1:6">
      <c r="A52" s="136" t="s">
        <v>54</v>
      </c>
      <c r="B52" s="141">
        <v>0.28916900000000001</v>
      </c>
      <c r="C52" s="135">
        <v>8.4306334790000008</v>
      </c>
      <c r="D52" s="135">
        <v>103.579110329</v>
      </c>
      <c r="E52" s="135">
        <v>112.009743808</v>
      </c>
      <c r="F52" s="156"/>
    </row>
    <row r="53" spans="1:6">
      <c r="A53" s="136" t="s">
        <v>26</v>
      </c>
      <c r="B53" s="141">
        <v>0.1482</v>
      </c>
      <c r="C53" s="135">
        <v>4.1054916160000001</v>
      </c>
      <c r="D53" s="135">
        <v>0.132699178</v>
      </c>
      <c r="E53" s="135">
        <v>4.2381907940000003</v>
      </c>
      <c r="F53" s="156"/>
    </row>
    <row r="54" spans="1:6">
      <c r="A54" s="136" t="s">
        <v>22</v>
      </c>
      <c r="B54" s="141">
        <v>0.6</v>
      </c>
      <c r="C54" s="135">
        <v>8.6355786430000006</v>
      </c>
      <c r="D54" s="135">
        <v>5.5845099730000003</v>
      </c>
      <c r="E54" s="135">
        <v>14.220088616000002</v>
      </c>
      <c r="F54" s="156"/>
    </row>
    <row r="55" spans="1:6">
      <c r="A55" s="136" t="s">
        <v>79</v>
      </c>
      <c r="B55" s="141">
        <v>0.1</v>
      </c>
      <c r="C55" s="135">
        <v>0.399232323</v>
      </c>
      <c r="D55" s="135">
        <v>2.1787622190000002</v>
      </c>
      <c r="E55" s="135">
        <v>2.5779945420000003</v>
      </c>
      <c r="F55" s="156"/>
    </row>
    <row r="56" spans="1:6">
      <c r="A56" s="137" t="s">
        <v>28</v>
      </c>
      <c r="B56" s="142"/>
      <c r="C56" s="138">
        <v>43.077320784000001</v>
      </c>
      <c r="D56" s="138">
        <v>114.977125809</v>
      </c>
      <c r="E56" s="138">
        <v>158.05444659299999</v>
      </c>
      <c r="F56" s="156"/>
    </row>
    <row r="57" spans="1:6">
      <c r="A57" s="143" t="s">
        <v>170</v>
      </c>
      <c r="B57" s="144"/>
      <c r="C57" s="138">
        <v>783.51974204899989</v>
      </c>
      <c r="D57" s="138">
        <v>666.26284334499996</v>
      </c>
      <c r="E57" s="138">
        <v>1449.7825853939999</v>
      </c>
      <c r="F57" s="156"/>
    </row>
    <row r="58" spans="1:6">
      <c r="A58" s="125"/>
      <c r="B58" s="125"/>
      <c r="C58" s="125"/>
      <c r="D58" s="125"/>
      <c r="E58" s="125"/>
      <c r="F58" s="156"/>
    </row>
    <row r="59" spans="1:6">
      <c r="F59" s="156"/>
    </row>
    <row r="60" spans="1:6">
      <c r="F60" s="156"/>
    </row>
    <row r="61" spans="1:6">
      <c r="A61" s="180" t="s">
        <v>32</v>
      </c>
      <c r="B61" s="157" t="s">
        <v>178</v>
      </c>
      <c r="C61" s="1158" t="s">
        <v>188</v>
      </c>
      <c r="D61" s="1158"/>
      <c r="E61" s="1158"/>
      <c r="F61" s="156"/>
    </row>
    <row r="62" spans="1:6">
      <c r="A62" s="181"/>
      <c r="B62" s="182"/>
      <c r="C62" s="183" t="s">
        <v>157</v>
      </c>
      <c r="D62" s="182" t="s">
        <v>0</v>
      </c>
      <c r="E62" s="182" t="s">
        <v>1</v>
      </c>
      <c r="F62" s="156"/>
    </row>
    <row r="63" spans="1:6">
      <c r="A63" s="22" t="s">
        <v>33</v>
      </c>
      <c r="B63" s="191">
        <v>0.17</v>
      </c>
      <c r="C63" s="197">
        <v>5.48</v>
      </c>
      <c r="D63" s="192"/>
      <c r="E63" s="192">
        <f>C63+D63</f>
        <v>5.48</v>
      </c>
      <c r="F63" s="156"/>
    </row>
    <row r="64" spans="1:6">
      <c r="A64" s="22" t="s">
        <v>34</v>
      </c>
      <c r="B64" s="191">
        <v>0.2132</v>
      </c>
      <c r="C64" s="197">
        <v>8.0000000000000002E-3</v>
      </c>
      <c r="D64" s="192"/>
      <c r="E64" s="192">
        <f t="shared" ref="E64:E99" si="0">C64+D64</f>
        <v>8.0000000000000002E-3</v>
      </c>
      <c r="F64" s="156"/>
    </row>
    <row r="65" spans="1:6">
      <c r="A65" s="22" t="s">
        <v>36</v>
      </c>
      <c r="B65" s="191">
        <v>0.3</v>
      </c>
      <c r="C65" s="197"/>
      <c r="D65" s="192">
        <v>1.2789999999999999</v>
      </c>
      <c r="E65" s="192">
        <f t="shared" si="0"/>
        <v>1.2789999999999999</v>
      </c>
      <c r="F65" s="156"/>
    </row>
    <row r="66" spans="1:6">
      <c r="A66" s="22" t="s">
        <v>38</v>
      </c>
      <c r="B66" s="191">
        <v>5.8799999999999998E-2</v>
      </c>
      <c r="C66" s="197">
        <v>0.91600000000000004</v>
      </c>
      <c r="D66" s="192">
        <v>3.4000000000000002E-2</v>
      </c>
      <c r="E66" s="192">
        <f t="shared" si="0"/>
        <v>0.95000000000000007</v>
      </c>
      <c r="F66" s="156"/>
    </row>
    <row r="67" spans="1:6">
      <c r="A67" s="22" t="s">
        <v>39</v>
      </c>
      <c r="B67" s="191">
        <v>0.75</v>
      </c>
      <c r="C67" s="197">
        <v>1.48</v>
      </c>
      <c r="D67" s="192"/>
      <c r="E67" s="192">
        <f t="shared" si="0"/>
        <v>1.48</v>
      </c>
      <c r="F67" s="156"/>
    </row>
    <row r="68" spans="1:6">
      <c r="A68" s="22" t="s">
        <v>40</v>
      </c>
      <c r="B68" s="191">
        <v>8.5599999999999996E-2</v>
      </c>
      <c r="C68" s="197">
        <v>70.019000000000005</v>
      </c>
      <c r="D68" s="192"/>
      <c r="E68" s="192">
        <f t="shared" si="0"/>
        <v>70.019000000000005</v>
      </c>
      <c r="F68" s="156"/>
    </row>
    <row r="69" spans="1:6">
      <c r="A69" s="22" t="s">
        <v>41</v>
      </c>
      <c r="B69" s="191">
        <v>0.255</v>
      </c>
      <c r="C69" s="197">
        <v>9.1340000000000003</v>
      </c>
      <c r="D69" s="192">
        <v>27.122</v>
      </c>
      <c r="E69" s="192">
        <f t="shared" si="0"/>
        <v>36.256</v>
      </c>
    </row>
    <row r="70" spans="1:6">
      <c r="A70" s="22" t="s">
        <v>101</v>
      </c>
      <c r="B70" s="191">
        <v>9.6699999999999994E-2</v>
      </c>
      <c r="C70" s="197">
        <v>13.644</v>
      </c>
      <c r="D70" s="192"/>
      <c r="E70" s="192">
        <f t="shared" si="0"/>
        <v>13.644</v>
      </c>
    </row>
    <row r="71" spans="1:6">
      <c r="A71" s="22" t="s">
        <v>43</v>
      </c>
      <c r="B71" s="191">
        <v>0.23330000000000001</v>
      </c>
      <c r="C71" s="197">
        <v>29.091000000000001</v>
      </c>
      <c r="D71" s="192"/>
      <c r="E71" s="192">
        <f t="shared" si="0"/>
        <v>29.091000000000001</v>
      </c>
    </row>
    <row r="72" spans="1:6">
      <c r="A72" s="22" t="s">
        <v>44</v>
      </c>
      <c r="B72" s="191">
        <v>0.1333</v>
      </c>
      <c r="C72" s="197">
        <v>21.672000000000001</v>
      </c>
      <c r="D72" s="192"/>
      <c r="E72" s="192">
        <f t="shared" si="0"/>
        <v>21.672000000000001</v>
      </c>
    </row>
    <row r="73" spans="1:6">
      <c r="A73" s="22" t="s">
        <v>45</v>
      </c>
      <c r="B73" s="191">
        <v>0.1333</v>
      </c>
      <c r="C73" s="197">
        <v>27.555</v>
      </c>
      <c r="D73" s="192"/>
      <c r="E73" s="192">
        <f t="shared" si="0"/>
        <v>27.555</v>
      </c>
    </row>
    <row r="74" spans="1:6">
      <c r="A74" s="22" t="s">
        <v>46</v>
      </c>
      <c r="B74" s="191">
        <v>0.1333</v>
      </c>
      <c r="C74" s="197">
        <v>2.4289999999999998</v>
      </c>
      <c r="D74" s="192"/>
      <c r="E74" s="192">
        <f t="shared" si="0"/>
        <v>2.4289999999999998</v>
      </c>
    </row>
    <row r="75" spans="1:6">
      <c r="A75" s="22" t="s">
        <v>47</v>
      </c>
      <c r="B75" s="191">
        <v>0.23330000000000001</v>
      </c>
      <c r="C75" s="197">
        <v>56.143000000000001</v>
      </c>
      <c r="D75" s="192"/>
      <c r="E75" s="192">
        <f t="shared" si="0"/>
        <v>56.143000000000001</v>
      </c>
    </row>
    <row r="76" spans="1:6">
      <c r="A76" s="22" t="s">
        <v>51</v>
      </c>
      <c r="B76" s="191">
        <v>0.23330000000000001</v>
      </c>
      <c r="C76" s="197">
        <v>21.913</v>
      </c>
      <c r="D76" s="192"/>
      <c r="E76" s="192">
        <f t="shared" si="0"/>
        <v>21.913</v>
      </c>
    </row>
    <row r="77" spans="1:6">
      <c r="A77" s="22" t="s">
        <v>48</v>
      </c>
      <c r="B77" s="191">
        <v>0.31850000000000001</v>
      </c>
      <c r="C77" s="197"/>
      <c r="D77" s="192">
        <v>42.131999999999998</v>
      </c>
      <c r="E77" s="192">
        <f t="shared" si="0"/>
        <v>42.131999999999998</v>
      </c>
    </row>
    <row r="78" spans="1:6">
      <c r="A78" s="22" t="s">
        <v>49</v>
      </c>
      <c r="B78" s="191">
        <v>0.5</v>
      </c>
      <c r="C78" s="197">
        <v>24.634</v>
      </c>
      <c r="D78" s="192"/>
      <c r="E78" s="192">
        <f t="shared" si="0"/>
        <v>24.634</v>
      </c>
    </row>
    <row r="79" spans="1:6">
      <c r="A79" s="22" t="s">
        <v>57</v>
      </c>
      <c r="B79" s="191">
        <v>0.1333</v>
      </c>
      <c r="C79" s="197">
        <v>4.2080000000000002</v>
      </c>
      <c r="D79" s="192"/>
      <c r="E79" s="192">
        <f t="shared" si="0"/>
        <v>4.2080000000000002</v>
      </c>
    </row>
    <row r="80" spans="1:6">
      <c r="A80" s="22" t="s">
        <v>58</v>
      </c>
      <c r="B80" s="191">
        <v>0.4</v>
      </c>
      <c r="C80" s="197">
        <v>8.9260000000000002</v>
      </c>
      <c r="D80" s="192"/>
      <c r="E80" s="192">
        <f t="shared" si="0"/>
        <v>8.9260000000000002</v>
      </c>
    </row>
    <row r="81" spans="1:5">
      <c r="A81" s="22" t="s">
        <v>59</v>
      </c>
      <c r="B81" s="191">
        <v>0.05</v>
      </c>
      <c r="C81" s="197">
        <v>6.2809999999999997</v>
      </c>
      <c r="D81" s="192"/>
      <c r="E81" s="192">
        <f t="shared" si="0"/>
        <v>6.2809999999999997</v>
      </c>
    </row>
    <row r="82" spans="1:5">
      <c r="A82" s="22" t="s">
        <v>60</v>
      </c>
      <c r="B82" s="191">
        <v>0.15</v>
      </c>
      <c r="C82" s="197">
        <v>11.930999999999999</v>
      </c>
      <c r="D82" s="192"/>
      <c r="E82" s="192">
        <f t="shared" si="0"/>
        <v>11.930999999999999</v>
      </c>
    </row>
    <row r="83" spans="1:5">
      <c r="A83" s="22" t="s">
        <v>61</v>
      </c>
      <c r="B83" s="191">
        <v>0.08</v>
      </c>
      <c r="C83" s="197">
        <v>2.3359999999999999</v>
      </c>
      <c r="D83" s="192"/>
      <c r="E83" s="192">
        <f t="shared" si="0"/>
        <v>2.3359999999999999</v>
      </c>
    </row>
    <row r="84" spans="1:5">
      <c r="A84" s="22" t="s">
        <v>110</v>
      </c>
      <c r="B84" s="191">
        <v>0.25</v>
      </c>
      <c r="C84" s="197">
        <v>4.7480000000000002</v>
      </c>
      <c r="D84" s="192"/>
      <c r="E84" s="192">
        <f t="shared" si="0"/>
        <v>4.7480000000000002</v>
      </c>
    </row>
    <row r="85" spans="1:5">
      <c r="A85" s="22" t="s">
        <v>63</v>
      </c>
      <c r="B85" s="191">
        <v>0.3</v>
      </c>
      <c r="C85" s="197">
        <v>0.53800000000000003</v>
      </c>
      <c r="D85" s="192">
        <v>0.111</v>
      </c>
      <c r="E85" s="192">
        <f t="shared" si="0"/>
        <v>0.64900000000000002</v>
      </c>
    </row>
    <row r="86" spans="1:5">
      <c r="A86" s="22" t="s">
        <v>64</v>
      </c>
      <c r="B86" s="191">
        <v>0.25</v>
      </c>
      <c r="C86" s="197">
        <v>2.2829999999999999</v>
      </c>
      <c r="D86" s="192">
        <v>0.19700000000000001</v>
      </c>
      <c r="E86" s="192">
        <f t="shared" si="0"/>
        <v>2.48</v>
      </c>
    </row>
    <row r="87" spans="1:5">
      <c r="A87" s="22" t="s">
        <v>65</v>
      </c>
      <c r="B87" s="191">
        <v>0.18329999999999999</v>
      </c>
      <c r="C87" s="197">
        <v>1.2E-2</v>
      </c>
      <c r="D87" s="192">
        <v>5.548</v>
      </c>
      <c r="E87" s="192">
        <f t="shared" si="0"/>
        <v>5.56</v>
      </c>
    </row>
    <row r="88" spans="1:5">
      <c r="A88" s="22" t="s">
        <v>66</v>
      </c>
      <c r="B88" s="191">
        <v>0.5</v>
      </c>
      <c r="C88" s="197">
        <v>2.3E-2</v>
      </c>
      <c r="D88" s="192">
        <v>10.156000000000001</v>
      </c>
      <c r="E88" s="192">
        <f t="shared" si="0"/>
        <v>10.179</v>
      </c>
    </row>
    <row r="89" spans="1:5">
      <c r="A89" s="22" t="s">
        <v>70</v>
      </c>
      <c r="B89" s="191">
        <v>0.26669999999999999</v>
      </c>
      <c r="C89" s="197">
        <v>8.9999999999999993E-3</v>
      </c>
      <c r="D89" s="192">
        <v>4.4560000000000004</v>
      </c>
      <c r="E89" s="192">
        <f t="shared" si="0"/>
        <v>4.4650000000000007</v>
      </c>
    </row>
    <row r="90" spans="1:5">
      <c r="A90" s="22" t="s">
        <v>67</v>
      </c>
      <c r="B90" s="191">
        <v>0.35</v>
      </c>
      <c r="C90" s="197">
        <v>0.10100000000000001</v>
      </c>
      <c r="D90" s="192">
        <v>1.4999999999999999E-2</v>
      </c>
      <c r="E90" s="192">
        <f t="shared" si="0"/>
        <v>0.11600000000000001</v>
      </c>
    </row>
    <row r="91" spans="1:5">
      <c r="A91" s="22" t="s">
        <v>68</v>
      </c>
      <c r="B91" s="191">
        <v>0.25</v>
      </c>
      <c r="C91" s="197">
        <v>1.2999999999999999E-2</v>
      </c>
      <c r="D91" s="192">
        <v>0.26600000000000001</v>
      </c>
      <c r="E91" s="192">
        <f t="shared" si="0"/>
        <v>0.27900000000000003</v>
      </c>
    </row>
    <row r="92" spans="1:5">
      <c r="A92" s="22" t="s">
        <v>100</v>
      </c>
      <c r="B92" s="191">
        <v>0.1333</v>
      </c>
      <c r="C92" s="197">
        <v>12.616</v>
      </c>
      <c r="D92" s="192"/>
      <c r="E92" s="192">
        <f t="shared" si="0"/>
        <v>12.616</v>
      </c>
    </row>
    <row r="93" spans="1:5">
      <c r="A93" s="22" t="s">
        <v>160</v>
      </c>
      <c r="B93" s="191">
        <v>0.1333</v>
      </c>
      <c r="C93" s="197">
        <v>12.534000000000001</v>
      </c>
      <c r="D93" s="192"/>
      <c r="E93" s="192">
        <f t="shared" si="0"/>
        <v>12.534000000000001</v>
      </c>
    </row>
    <row r="94" spans="1:5">
      <c r="A94" s="22" t="s">
        <v>161</v>
      </c>
      <c r="B94" s="191">
        <v>0.1885</v>
      </c>
      <c r="C94" s="197">
        <v>38.479999999999997</v>
      </c>
      <c r="D94" s="192"/>
      <c r="E94" s="192">
        <f t="shared" si="0"/>
        <v>38.479999999999997</v>
      </c>
    </row>
    <row r="95" spans="1:5">
      <c r="A95" s="22" t="s">
        <v>162</v>
      </c>
      <c r="B95" s="191">
        <v>0.32500000000000001</v>
      </c>
      <c r="C95" s="197">
        <v>4.0000000000000001E-3</v>
      </c>
      <c r="D95" s="192">
        <v>1.637</v>
      </c>
      <c r="E95" s="192">
        <f t="shared" si="0"/>
        <v>1.641</v>
      </c>
    </row>
    <row r="96" spans="1:5">
      <c r="A96" s="22" t="s">
        <v>163</v>
      </c>
      <c r="B96" s="191">
        <v>0.37</v>
      </c>
      <c r="C96" s="197">
        <v>6.2359999999999998</v>
      </c>
      <c r="D96" s="192"/>
      <c r="E96" s="192">
        <f t="shared" si="0"/>
        <v>6.2359999999999998</v>
      </c>
    </row>
    <row r="97" spans="1:5">
      <c r="A97" s="22" t="s">
        <v>185</v>
      </c>
      <c r="B97" s="191">
        <v>0.2</v>
      </c>
      <c r="C97" s="197">
        <v>3.1110000000000002</v>
      </c>
      <c r="D97" s="192"/>
      <c r="E97" s="192">
        <f t="shared" si="0"/>
        <v>3.1110000000000002</v>
      </c>
    </row>
    <row r="98" spans="1:5">
      <c r="A98" s="22" t="s">
        <v>186</v>
      </c>
      <c r="B98" s="191">
        <v>0.25</v>
      </c>
      <c r="C98" s="197">
        <v>16.292000000000002</v>
      </c>
      <c r="D98" s="192">
        <v>0.77</v>
      </c>
      <c r="E98" s="192">
        <f t="shared" si="0"/>
        <v>17.062000000000001</v>
      </c>
    </row>
    <row r="99" spans="1:5">
      <c r="A99" s="22" t="s">
        <v>187</v>
      </c>
      <c r="B99" s="191">
        <v>0.25</v>
      </c>
      <c r="C99" s="197">
        <v>3.5419999999999998</v>
      </c>
      <c r="D99" s="192">
        <v>0.34899999999999998</v>
      </c>
      <c r="E99" s="192">
        <f t="shared" si="0"/>
        <v>3.891</v>
      </c>
    </row>
    <row r="100" spans="1:5">
      <c r="A100" s="193" t="s">
        <v>116</v>
      </c>
      <c r="B100" s="194"/>
      <c r="C100" s="195">
        <f>SUM(C63:C99)</f>
        <v>418.34200000000004</v>
      </c>
      <c r="D100" s="195">
        <f>SUM(D63:D99)</f>
        <v>94.072000000000017</v>
      </c>
      <c r="E100" s="195">
        <f>SUM(E63:E99)</f>
        <v>512.41399999999999</v>
      </c>
    </row>
    <row r="101" spans="1:5">
      <c r="A101" s="1157" t="s">
        <v>102</v>
      </c>
      <c r="B101" s="1157"/>
      <c r="C101" s="198"/>
      <c r="D101" s="198"/>
      <c r="E101" s="198"/>
    </row>
    <row r="102" spans="1:5">
      <c r="A102" s="196"/>
      <c r="B102" s="196"/>
      <c r="C102" s="196"/>
      <c r="D102" s="196"/>
      <c r="E102" s="196"/>
    </row>
    <row r="103" spans="1:5">
      <c r="A103" s="196"/>
      <c r="B103" s="196"/>
      <c r="C103" s="196"/>
      <c r="D103" s="196"/>
      <c r="E103" s="196"/>
    </row>
    <row r="104" spans="1:5">
      <c r="A104" s="196"/>
      <c r="B104" s="196"/>
      <c r="C104" s="196"/>
      <c r="D104" s="196"/>
      <c r="E104" s="196"/>
    </row>
    <row r="105" spans="1:5">
      <c r="A105" s="196"/>
      <c r="B105" s="196"/>
      <c r="C105" s="196"/>
      <c r="D105" s="196"/>
      <c r="E105" s="196"/>
    </row>
  </sheetData>
  <mergeCells count="2">
    <mergeCell ref="C61:E61"/>
    <mergeCell ref="A101:B101"/>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09"/>
  <sheetViews>
    <sheetView workbookViewId="0">
      <selection activeCell="A2" sqref="A2"/>
    </sheetView>
  </sheetViews>
  <sheetFormatPr defaultRowHeight="12.75"/>
  <sheetData>
    <row r="2" spans="1:11" ht="18">
      <c r="A2" s="56" t="s">
        <v>184</v>
      </c>
      <c r="B2" s="156"/>
      <c r="C2" s="156"/>
      <c r="D2" s="156"/>
      <c r="E2" s="156"/>
    </row>
    <row r="3" spans="1:11">
      <c r="A3" s="125"/>
      <c r="B3" s="125"/>
      <c r="C3" s="125"/>
      <c r="D3" s="125"/>
      <c r="E3" s="125"/>
    </row>
    <row r="4" spans="1:11">
      <c r="A4" s="134" t="s">
        <v>177</v>
      </c>
      <c r="B4" s="157" t="s">
        <v>178</v>
      </c>
      <c r="C4" s="134" t="s">
        <v>30</v>
      </c>
      <c r="D4" s="134"/>
      <c r="E4" s="134"/>
      <c r="F4" s="21"/>
      <c r="G4" s="21"/>
      <c r="H4" s="21"/>
      <c r="I4" s="21"/>
      <c r="J4" s="21"/>
      <c r="K4" s="21"/>
    </row>
    <row r="5" spans="1:11">
      <c r="A5" s="134" t="s">
        <v>165</v>
      </c>
      <c r="B5" s="134"/>
      <c r="C5" s="157" t="s">
        <v>166</v>
      </c>
      <c r="D5" s="157" t="s">
        <v>0</v>
      </c>
      <c r="E5" s="157" t="s">
        <v>1</v>
      </c>
      <c r="F5" s="21"/>
      <c r="G5" s="21"/>
      <c r="H5" s="21"/>
      <c r="I5" s="21"/>
      <c r="J5" s="21"/>
      <c r="K5" s="21"/>
    </row>
    <row r="6" spans="1:11">
      <c r="A6" s="184" t="s">
        <v>173</v>
      </c>
      <c r="B6" s="127">
        <v>0.85</v>
      </c>
      <c r="C6" s="185">
        <v>9.4091525187173914</v>
      </c>
      <c r="D6" s="185">
        <v>14.505581629739126</v>
      </c>
      <c r="E6" s="185">
        <v>23.914734148456517</v>
      </c>
      <c r="F6" s="21"/>
      <c r="G6" s="21"/>
      <c r="H6" s="21"/>
      <c r="I6" s="21"/>
      <c r="J6" s="21"/>
      <c r="K6" s="21"/>
    </row>
    <row r="7" spans="1:11">
      <c r="A7" s="186" t="s">
        <v>21</v>
      </c>
      <c r="B7" s="127">
        <v>0.32700000000000001</v>
      </c>
      <c r="C7" s="185">
        <v>10.045340563869569</v>
      </c>
      <c r="D7" s="185">
        <v>0.64609489221739158</v>
      </c>
      <c r="E7" s="185">
        <v>10.69143545608696</v>
      </c>
      <c r="F7" s="21"/>
      <c r="G7" s="21"/>
      <c r="H7" s="21"/>
      <c r="I7" s="21"/>
      <c r="J7" s="21"/>
      <c r="K7" s="21"/>
    </row>
    <row r="8" spans="1:11">
      <c r="A8" s="186" t="s">
        <v>74</v>
      </c>
      <c r="B8" s="127">
        <v>0.45</v>
      </c>
      <c r="C8" s="185">
        <v>26.0884723675</v>
      </c>
      <c r="D8" s="185">
        <v>5.5711345657065232</v>
      </c>
      <c r="E8" s="185">
        <v>31.659606933206522</v>
      </c>
      <c r="F8" s="21"/>
      <c r="G8" s="21"/>
      <c r="H8" s="21"/>
      <c r="I8" s="21"/>
      <c r="J8" s="21"/>
      <c r="K8" s="21"/>
    </row>
    <row r="9" spans="1:11">
      <c r="A9" s="186" t="s">
        <v>4</v>
      </c>
      <c r="B9" s="127">
        <v>0.65129999999999999</v>
      </c>
      <c r="C9" s="185">
        <v>4.2123888600869579</v>
      </c>
      <c r="D9" s="185">
        <v>0</v>
      </c>
      <c r="E9" s="185">
        <v>4.2123888600869579</v>
      </c>
      <c r="F9" s="21"/>
      <c r="G9" s="21"/>
      <c r="H9" s="21"/>
      <c r="I9" s="21"/>
      <c r="J9" s="21"/>
      <c r="K9" s="21"/>
    </row>
    <row r="10" spans="1:11">
      <c r="A10" s="186" t="s">
        <v>11</v>
      </c>
      <c r="B10" s="127">
        <v>0.58899999999999997</v>
      </c>
      <c r="C10" s="185">
        <v>3.5132677386304354</v>
      </c>
      <c r="D10" s="185">
        <v>0</v>
      </c>
      <c r="E10" s="185">
        <v>3.5132677386304354</v>
      </c>
      <c r="F10" s="21"/>
      <c r="G10" s="21"/>
      <c r="H10" s="21"/>
      <c r="I10" s="21"/>
      <c r="J10" s="21"/>
      <c r="K10" s="21"/>
    </row>
    <row r="11" spans="1:11">
      <c r="A11" s="186" t="s">
        <v>71</v>
      </c>
      <c r="B11" s="162">
        <v>0.36660500000000001</v>
      </c>
      <c r="C11" s="185">
        <v>65.255484685684792</v>
      </c>
      <c r="D11" s="185">
        <v>0</v>
      </c>
      <c r="E11" s="185">
        <v>65.255484685684792</v>
      </c>
      <c r="F11" s="21"/>
      <c r="G11" s="21"/>
      <c r="H11" s="21"/>
      <c r="I11" s="21"/>
      <c r="J11" s="21"/>
      <c r="K11" s="21"/>
    </row>
    <row r="12" spans="1:11">
      <c r="A12" s="186" t="s">
        <v>3</v>
      </c>
      <c r="B12" s="127">
        <v>0.7</v>
      </c>
      <c r="C12" s="185">
        <v>96.995509640956499</v>
      </c>
      <c r="D12" s="185">
        <v>36.614415545739099</v>
      </c>
      <c r="E12" s="185">
        <v>133.60992518669559</v>
      </c>
      <c r="F12" s="21"/>
      <c r="G12" s="21"/>
      <c r="H12" s="21"/>
      <c r="I12" s="21"/>
      <c r="J12" s="21"/>
      <c r="K12" s="21"/>
    </row>
    <row r="13" spans="1:11">
      <c r="A13" s="186" t="s">
        <v>15</v>
      </c>
      <c r="B13" s="127">
        <v>0.1241</v>
      </c>
      <c r="C13" s="185">
        <v>8.8889949734999956</v>
      </c>
      <c r="D13" s="185">
        <v>2.2357752156630433</v>
      </c>
      <c r="E13" s="185">
        <v>11.124770189163039</v>
      </c>
      <c r="F13" s="21"/>
      <c r="G13" s="21"/>
      <c r="H13" s="21"/>
      <c r="I13" s="21"/>
      <c r="J13" s="21"/>
      <c r="K13" s="21"/>
    </row>
    <row r="14" spans="1:11">
      <c r="A14" s="186" t="s">
        <v>24</v>
      </c>
      <c r="B14" s="163" t="s">
        <v>107</v>
      </c>
      <c r="C14" s="185">
        <v>0.17367733597826082</v>
      </c>
      <c r="D14" s="185">
        <v>1.1199914130434785</v>
      </c>
      <c r="E14" s="185">
        <v>1.2936687490217393</v>
      </c>
      <c r="F14" s="21"/>
      <c r="G14" s="21"/>
      <c r="H14" s="21"/>
      <c r="I14" s="21"/>
      <c r="J14" s="21"/>
      <c r="K14" s="21"/>
    </row>
    <row r="15" spans="1:11">
      <c r="A15" s="186" t="s">
        <v>12</v>
      </c>
      <c r="B15" s="127">
        <v>0.1988</v>
      </c>
      <c r="C15" s="185">
        <v>0.50326345460869593</v>
      </c>
      <c r="D15" s="185">
        <v>3.2959536946739116</v>
      </c>
      <c r="E15" s="185">
        <v>3.7992171492826077</v>
      </c>
      <c r="F15" s="21"/>
      <c r="G15" s="21"/>
      <c r="H15" s="21"/>
      <c r="I15" s="21"/>
      <c r="J15" s="21"/>
      <c r="K15" s="21"/>
    </row>
    <row r="16" spans="1:11">
      <c r="A16" s="186" t="s">
        <v>17</v>
      </c>
      <c r="B16" s="127">
        <v>0.55300000000000005</v>
      </c>
      <c r="C16" s="185">
        <v>37.755538315815222</v>
      </c>
      <c r="D16" s="185">
        <v>28.149607933999999</v>
      </c>
      <c r="E16" s="185">
        <v>65.905146249815218</v>
      </c>
      <c r="F16" s="21"/>
      <c r="G16" s="21"/>
      <c r="H16" s="21"/>
      <c r="I16" s="21"/>
      <c r="J16" s="21"/>
      <c r="K16" s="21"/>
    </row>
    <row r="17" spans="1:11">
      <c r="A17" s="186" t="s">
        <v>13</v>
      </c>
      <c r="B17" s="127">
        <v>0.58550000000000002</v>
      </c>
      <c r="C17" s="185">
        <v>37.389330748619564</v>
      </c>
      <c r="D17" s="185">
        <v>74.991665760847823</v>
      </c>
      <c r="E17" s="185">
        <v>112.38099650946739</v>
      </c>
      <c r="F17" s="21"/>
      <c r="G17" s="21"/>
      <c r="H17" s="21"/>
      <c r="I17" s="21"/>
      <c r="J17" s="21"/>
      <c r="K17" s="21"/>
    </row>
    <row r="18" spans="1:11">
      <c r="A18" s="186" t="s">
        <v>16</v>
      </c>
      <c r="B18" s="127">
        <v>0.43969999999999998</v>
      </c>
      <c r="C18" s="185">
        <v>10.822724873836957</v>
      </c>
      <c r="D18" s="185">
        <v>14.44949413045652</v>
      </c>
      <c r="E18" s="185">
        <v>25.272219004293476</v>
      </c>
      <c r="F18" s="21"/>
      <c r="G18" s="21"/>
      <c r="H18" s="21"/>
      <c r="I18" s="21"/>
      <c r="J18" s="21"/>
      <c r="K18" s="21"/>
    </row>
    <row r="19" spans="1:11">
      <c r="A19" s="186" t="s">
        <v>77</v>
      </c>
      <c r="B19" s="127">
        <v>0.2</v>
      </c>
      <c r="C19" s="185">
        <v>4.7491167413369615</v>
      </c>
      <c r="D19" s="185">
        <v>7.6228578255326083</v>
      </c>
      <c r="E19" s="185">
        <v>12.37197456686957</v>
      </c>
      <c r="F19" s="21"/>
      <c r="G19" s="21"/>
      <c r="H19" s="21"/>
      <c r="I19" s="21"/>
      <c r="J19" s="21"/>
      <c r="K19" s="21"/>
    </row>
    <row r="20" spans="1:11">
      <c r="A20" s="186" t="s">
        <v>90</v>
      </c>
      <c r="B20" s="163" t="s">
        <v>85</v>
      </c>
      <c r="C20" s="185">
        <v>18.839918958391308</v>
      </c>
      <c r="D20" s="185">
        <v>0.68560467406521752</v>
      </c>
      <c r="E20" s="185">
        <v>19.52552363245653</v>
      </c>
      <c r="F20" s="21"/>
      <c r="G20" s="21"/>
      <c r="H20" s="21"/>
      <c r="I20" s="21"/>
      <c r="J20" s="21"/>
      <c r="K20" s="21"/>
    </row>
    <row r="21" spans="1:11">
      <c r="A21" s="186" t="s">
        <v>20</v>
      </c>
      <c r="B21" s="163" t="s">
        <v>87</v>
      </c>
      <c r="C21" s="185">
        <v>86.958487536076092</v>
      </c>
      <c r="D21" s="185">
        <v>39.914716955510883</v>
      </c>
      <c r="E21" s="185">
        <v>126.87320449158696</v>
      </c>
      <c r="F21" s="21"/>
      <c r="G21" s="21"/>
      <c r="H21" s="21"/>
      <c r="I21" s="21"/>
      <c r="J21" s="21"/>
      <c r="K21" s="21"/>
    </row>
    <row r="22" spans="1:11">
      <c r="A22" s="186" t="s">
        <v>9</v>
      </c>
      <c r="B22" s="163" t="s">
        <v>92</v>
      </c>
      <c r="C22" s="185">
        <v>29.091262877565214</v>
      </c>
      <c r="D22" s="185">
        <v>103.66911336605439</v>
      </c>
      <c r="E22" s="185">
        <v>132.76037624361959</v>
      </c>
      <c r="F22" s="21"/>
      <c r="G22" s="21"/>
      <c r="H22" s="21"/>
      <c r="I22" s="21"/>
      <c r="J22" s="21"/>
      <c r="K22" s="21"/>
    </row>
    <row r="23" spans="1:11">
      <c r="A23" s="186" t="s">
        <v>5</v>
      </c>
      <c r="B23" s="163" t="s">
        <v>89</v>
      </c>
      <c r="C23" s="185">
        <v>40.412971834967401</v>
      </c>
      <c r="D23" s="185">
        <v>1.1630502169673915</v>
      </c>
      <c r="E23" s="185">
        <v>41.576022051934793</v>
      </c>
      <c r="F23" s="21"/>
      <c r="G23" s="21"/>
      <c r="H23" s="21"/>
      <c r="I23" s="21"/>
      <c r="J23" s="21"/>
      <c r="K23" s="21"/>
    </row>
    <row r="24" spans="1:11">
      <c r="A24" s="186" t="s">
        <v>52</v>
      </c>
      <c r="B24" s="127">
        <v>0.33529999999999999</v>
      </c>
      <c r="C24" s="185">
        <v>0.88951946952173855</v>
      </c>
      <c r="D24" s="185">
        <v>2.9393032615978227</v>
      </c>
      <c r="E24" s="185">
        <v>3.8288227311195611</v>
      </c>
      <c r="F24" s="21"/>
      <c r="G24" s="21"/>
      <c r="H24" s="21"/>
      <c r="I24" s="21"/>
      <c r="J24" s="21"/>
      <c r="K24" s="21"/>
    </row>
    <row r="25" spans="1:11">
      <c r="A25" s="186" t="s">
        <v>2</v>
      </c>
      <c r="B25" s="163" t="s">
        <v>91</v>
      </c>
      <c r="C25" s="185">
        <v>44.133977502521752</v>
      </c>
      <c r="D25" s="185">
        <v>19.531122179586955</v>
      </c>
      <c r="E25" s="185">
        <v>63.665099682108711</v>
      </c>
      <c r="F25" s="21"/>
      <c r="G25" s="21"/>
      <c r="H25" s="21"/>
      <c r="I25" s="21"/>
      <c r="J25" s="21"/>
      <c r="K25" s="21"/>
    </row>
    <row r="26" spans="1:11">
      <c r="A26" s="186" t="s">
        <v>93</v>
      </c>
      <c r="B26" s="127">
        <v>0.41499999999999998</v>
      </c>
      <c r="C26" s="185">
        <v>8.4221218897608683</v>
      </c>
      <c r="D26" s="185">
        <v>1.8438587771739127E-2</v>
      </c>
      <c r="E26" s="185">
        <v>8.4405604775326069</v>
      </c>
      <c r="F26" s="21"/>
      <c r="G26" s="21"/>
      <c r="H26" s="21"/>
      <c r="I26" s="21"/>
      <c r="J26" s="21"/>
      <c r="K26" s="21"/>
    </row>
    <row r="27" spans="1:11">
      <c r="A27" s="186" t="s">
        <v>73</v>
      </c>
      <c r="B27" s="127">
        <v>0.30580000000000002</v>
      </c>
      <c r="C27" s="185">
        <v>9.596381336554348</v>
      </c>
      <c r="D27" s="185">
        <v>123.39894076108692</v>
      </c>
      <c r="E27" s="185">
        <v>132.99532209764126</v>
      </c>
      <c r="F27" s="21"/>
      <c r="G27" s="21"/>
      <c r="H27" s="21"/>
      <c r="I27" s="21"/>
      <c r="J27" s="21"/>
      <c r="K27" s="21"/>
    </row>
    <row r="28" spans="1:11">
      <c r="A28" s="186" t="s">
        <v>72</v>
      </c>
      <c r="B28" s="127">
        <v>0.30580000000000002</v>
      </c>
      <c r="C28" s="185">
        <v>37.178389250228264</v>
      </c>
      <c r="D28" s="185">
        <v>0</v>
      </c>
      <c r="E28" s="185">
        <v>37.178389250228264</v>
      </c>
      <c r="F28" s="21"/>
      <c r="G28" s="21"/>
      <c r="H28" s="21"/>
      <c r="I28" s="21"/>
      <c r="J28" s="21"/>
      <c r="K28" s="21"/>
    </row>
    <row r="29" spans="1:11">
      <c r="A29" s="186" t="s">
        <v>179</v>
      </c>
      <c r="B29" s="127">
        <v>0.58840000000000003</v>
      </c>
      <c r="C29" s="185">
        <v>36.439753659152167</v>
      </c>
      <c r="D29" s="185">
        <v>4.3430740238260874</v>
      </c>
      <c r="E29" s="185">
        <v>40.782827682978251</v>
      </c>
      <c r="F29" s="21"/>
      <c r="G29" s="21"/>
      <c r="H29" s="21"/>
      <c r="I29" s="21"/>
      <c r="J29" s="21"/>
      <c r="K29" s="21"/>
    </row>
    <row r="30" spans="1:11">
      <c r="A30" s="186" t="s">
        <v>75</v>
      </c>
      <c r="B30" s="127">
        <v>0.28849999999999998</v>
      </c>
      <c r="C30" s="185">
        <v>0.32109097846739093</v>
      </c>
      <c r="D30" s="185">
        <v>0.30060826017391351</v>
      </c>
      <c r="E30" s="185">
        <v>0.6216992386413045</v>
      </c>
      <c r="F30" s="21"/>
      <c r="G30" s="21"/>
      <c r="H30" s="21"/>
      <c r="I30" s="21"/>
      <c r="J30" s="21"/>
      <c r="K30" s="21"/>
    </row>
    <row r="31" spans="1:11">
      <c r="A31" s="186" t="s">
        <v>10</v>
      </c>
      <c r="B31" s="127">
        <v>0.18</v>
      </c>
      <c r="C31" s="185">
        <v>2.0601734026086955</v>
      </c>
      <c r="D31" s="185">
        <v>-3.4532838043478252E-4</v>
      </c>
      <c r="E31" s="185">
        <v>2.0598280742282609</v>
      </c>
      <c r="F31" s="21"/>
      <c r="G31" s="21"/>
      <c r="H31" s="21"/>
      <c r="I31" s="21"/>
      <c r="J31" s="21"/>
      <c r="K31" s="21"/>
    </row>
    <row r="32" spans="1:11">
      <c r="A32" s="186" t="s">
        <v>6</v>
      </c>
      <c r="B32" s="163">
        <v>0.41499999999999998</v>
      </c>
      <c r="C32" s="185">
        <v>16.766438651456532</v>
      </c>
      <c r="D32" s="185">
        <v>0.77355021940217394</v>
      </c>
      <c r="E32" s="185">
        <v>17.539988870858707</v>
      </c>
      <c r="F32" s="21"/>
      <c r="G32" s="21"/>
      <c r="H32" s="21"/>
      <c r="I32" s="21"/>
      <c r="J32" s="21"/>
      <c r="K32" s="21"/>
    </row>
    <row r="33" spans="1:11">
      <c r="A33" s="184" t="s">
        <v>174</v>
      </c>
      <c r="B33" s="163">
        <v>0.28849999999999998</v>
      </c>
      <c r="C33" s="185">
        <v>8.0891451070326088</v>
      </c>
      <c r="D33" s="185">
        <v>0</v>
      </c>
      <c r="E33" s="185">
        <v>8.0891451070326088</v>
      </c>
      <c r="F33" s="21"/>
      <c r="G33" s="21"/>
      <c r="H33" s="21"/>
      <c r="I33" s="21"/>
      <c r="J33" s="21"/>
      <c r="K33" s="21"/>
    </row>
    <row r="34" spans="1:11">
      <c r="A34" s="186" t="s">
        <v>7</v>
      </c>
      <c r="B34" s="163">
        <v>0.53200000000000003</v>
      </c>
      <c r="C34" s="185">
        <v>16.592760858815222</v>
      </c>
      <c r="D34" s="185">
        <v>11.230195545956517</v>
      </c>
      <c r="E34" s="185">
        <v>27.822956404771737</v>
      </c>
      <c r="F34" s="21"/>
      <c r="G34" s="21"/>
      <c r="H34" s="21"/>
      <c r="I34" s="21"/>
      <c r="J34" s="21"/>
      <c r="K34" s="21"/>
    </row>
    <row r="35" spans="1:11">
      <c r="A35" s="186" t="s">
        <v>76</v>
      </c>
      <c r="B35" s="163">
        <v>0.59599999999999997</v>
      </c>
      <c r="C35" s="185">
        <v>30.40858945731523</v>
      </c>
      <c r="D35" s="185">
        <v>3.3095758708260865</v>
      </c>
      <c r="E35" s="185">
        <v>33.718165328141318</v>
      </c>
      <c r="F35" s="21"/>
      <c r="G35" s="21"/>
      <c r="H35" s="21"/>
      <c r="I35" s="21"/>
      <c r="J35" s="21"/>
      <c r="K35" s="21"/>
    </row>
    <row r="36" spans="1:11">
      <c r="A36" s="186" t="s">
        <v>14</v>
      </c>
      <c r="B36" s="163">
        <v>0.34570000000000001</v>
      </c>
      <c r="C36" s="185">
        <v>57.390951625913068</v>
      </c>
      <c r="D36" s="185">
        <v>73.048443044826101</v>
      </c>
      <c r="E36" s="185">
        <v>130.43939467073918</v>
      </c>
      <c r="F36" s="21"/>
      <c r="G36" s="21"/>
      <c r="H36" s="21"/>
      <c r="I36" s="21"/>
      <c r="J36" s="21"/>
      <c r="K36" s="21"/>
    </row>
    <row r="37" spans="1:11">
      <c r="A37" s="184" t="s">
        <v>175</v>
      </c>
      <c r="B37" s="163">
        <v>0.45750000000000002</v>
      </c>
      <c r="C37" s="185">
        <v>1.8885095540869556</v>
      </c>
      <c r="D37" s="185">
        <v>2.3397001073913062</v>
      </c>
      <c r="E37" s="185">
        <v>4.228209661478262</v>
      </c>
      <c r="F37" s="21"/>
      <c r="G37" s="21"/>
      <c r="H37" s="21"/>
      <c r="I37" s="21"/>
      <c r="J37" s="21"/>
      <c r="K37" s="21"/>
    </row>
    <row r="38" spans="1:11">
      <c r="A38" s="137" t="s">
        <v>180</v>
      </c>
      <c r="B38" s="165"/>
      <c r="C38" s="187">
        <v>761.28270676957618</v>
      </c>
      <c r="D38" s="187">
        <v>575.86766435428262</v>
      </c>
      <c r="E38" s="187">
        <v>1337.150371123859</v>
      </c>
      <c r="F38" s="21"/>
      <c r="G38" s="21"/>
      <c r="H38" s="21"/>
      <c r="I38" s="21"/>
      <c r="J38" s="21"/>
      <c r="K38" s="21"/>
    </row>
    <row r="39" spans="1:11">
      <c r="A39" s="166"/>
      <c r="B39" s="167"/>
      <c r="C39" s="164"/>
      <c r="D39" s="164"/>
      <c r="E39" s="164"/>
      <c r="F39" s="21"/>
      <c r="G39" s="21"/>
      <c r="H39" s="21"/>
      <c r="I39" s="21"/>
      <c r="J39" s="21"/>
      <c r="K39" s="21"/>
    </row>
    <row r="40" spans="1:11">
      <c r="A40" s="20"/>
      <c r="B40" s="20"/>
      <c r="C40" s="20"/>
      <c r="D40" s="20"/>
      <c r="E40" s="164"/>
      <c r="F40" s="21"/>
      <c r="G40" s="21"/>
      <c r="H40" s="21"/>
      <c r="I40" s="21"/>
      <c r="J40" s="21"/>
      <c r="K40" s="21"/>
    </row>
    <row r="41" spans="1:11">
      <c r="A41" s="168" t="s">
        <v>167</v>
      </c>
      <c r="B41" s="20"/>
      <c r="C41" s="20"/>
      <c r="D41" s="20"/>
      <c r="E41" s="164"/>
      <c r="F41" s="21"/>
      <c r="G41" s="21"/>
      <c r="H41" s="21"/>
      <c r="I41" s="21"/>
      <c r="J41" s="21"/>
      <c r="K41" s="21"/>
    </row>
    <row r="42" spans="1:11">
      <c r="A42" s="169" t="s">
        <v>95</v>
      </c>
      <c r="B42" s="161"/>
      <c r="C42" s="161"/>
      <c r="D42" s="161"/>
      <c r="E42" s="161"/>
      <c r="F42" s="21"/>
      <c r="G42" s="21"/>
      <c r="H42" s="21"/>
      <c r="I42" s="21"/>
      <c r="J42" s="21"/>
      <c r="K42" s="21"/>
    </row>
    <row r="43" spans="1:11">
      <c r="A43" s="168" t="s">
        <v>96</v>
      </c>
      <c r="B43" s="20"/>
      <c r="C43" s="20"/>
      <c r="D43" s="20"/>
      <c r="E43" s="164"/>
      <c r="F43" s="21"/>
      <c r="G43" s="21"/>
      <c r="H43" s="21"/>
      <c r="I43" s="21"/>
      <c r="J43" s="21"/>
      <c r="K43" s="21"/>
    </row>
    <row r="44" spans="1:11">
      <c r="A44" s="168" t="s">
        <v>97</v>
      </c>
      <c r="B44" s="20"/>
      <c r="C44" s="20"/>
      <c r="D44" s="20"/>
      <c r="E44" s="164"/>
      <c r="F44" s="21"/>
      <c r="G44" s="21"/>
      <c r="H44" s="21"/>
      <c r="I44" s="21"/>
      <c r="J44" s="21"/>
      <c r="K44" s="21"/>
    </row>
    <row r="45" spans="1:11">
      <c r="A45" s="168" t="s">
        <v>181</v>
      </c>
      <c r="B45" s="170"/>
      <c r="C45" s="171"/>
      <c r="D45" s="171"/>
      <c r="E45" s="172"/>
      <c r="F45" s="21"/>
      <c r="G45" s="21"/>
      <c r="H45" s="21"/>
      <c r="I45" s="21"/>
      <c r="J45" s="21"/>
      <c r="K45" s="21"/>
    </row>
    <row r="46" spans="1:11">
      <c r="A46" s="168" t="s">
        <v>99</v>
      </c>
      <c r="B46" s="167"/>
      <c r="C46" s="164"/>
      <c r="D46" s="164"/>
      <c r="E46" s="164"/>
      <c r="F46" s="21"/>
      <c r="G46" s="21"/>
      <c r="H46" s="21"/>
      <c r="I46" s="21"/>
      <c r="J46" s="21"/>
      <c r="K46" s="21"/>
    </row>
    <row r="47" spans="1:11">
      <c r="A47" s="167"/>
      <c r="B47" s="167"/>
      <c r="C47" s="164"/>
      <c r="D47" s="164"/>
      <c r="E47" s="167"/>
      <c r="F47" s="21"/>
      <c r="G47" s="21"/>
      <c r="H47" s="21"/>
      <c r="I47" s="21"/>
      <c r="J47" s="21"/>
      <c r="K47" s="21"/>
    </row>
    <row r="48" spans="1:11">
      <c r="A48" s="134" t="s">
        <v>169</v>
      </c>
      <c r="B48" s="157" t="s">
        <v>178</v>
      </c>
      <c r="C48" s="174" t="s">
        <v>30</v>
      </c>
      <c r="D48" s="174"/>
      <c r="E48" s="134"/>
      <c r="F48" s="21"/>
      <c r="G48" s="21"/>
      <c r="H48" s="21"/>
      <c r="I48" s="21"/>
      <c r="J48" s="21"/>
      <c r="K48" s="21"/>
    </row>
    <row r="49" spans="1:11">
      <c r="A49" s="134" t="s">
        <v>165</v>
      </c>
      <c r="B49" s="134"/>
      <c r="C49" s="157" t="s">
        <v>166</v>
      </c>
      <c r="D49" s="157" t="s">
        <v>0</v>
      </c>
      <c r="E49" s="157" t="s">
        <v>1</v>
      </c>
      <c r="F49" s="21"/>
      <c r="G49" s="21"/>
      <c r="H49" s="21"/>
      <c r="I49" s="21"/>
      <c r="J49" s="21"/>
      <c r="K49" s="21"/>
    </row>
    <row r="50" spans="1:11">
      <c r="A50" s="186" t="s">
        <v>23</v>
      </c>
      <c r="B50" s="127">
        <v>7.5999999999999998E-2</v>
      </c>
      <c r="C50" s="185">
        <v>20.89329688928261</v>
      </c>
      <c r="D50" s="185">
        <v>3.5908352170760871</v>
      </c>
      <c r="E50" s="185">
        <v>24.484132106358697</v>
      </c>
      <c r="F50" s="21"/>
      <c r="G50" s="21"/>
      <c r="H50" s="21"/>
      <c r="I50" s="21"/>
      <c r="J50" s="21"/>
      <c r="K50" s="21"/>
    </row>
    <row r="51" spans="1:11">
      <c r="A51" s="186" t="s">
        <v>27</v>
      </c>
      <c r="B51" s="127">
        <v>0.1178</v>
      </c>
      <c r="C51" s="185">
        <v>0.78777965240217374</v>
      </c>
      <c r="D51" s="185">
        <v>-8.6520639021739169E-3</v>
      </c>
      <c r="E51" s="185">
        <v>0.77912758849999986</v>
      </c>
      <c r="F51" s="21"/>
      <c r="G51" s="21"/>
      <c r="H51" s="21"/>
      <c r="I51" s="21"/>
      <c r="J51" s="21"/>
      <c r="K51" s="21"/>
    </row>
    <row r="52" spans="1:11">
      <c r="A52" s="186" t="s">
        <v>54</v>
      </c>
      <c r="B52" s="127">
        <v>0.28916900000000001</v>
      </c>
      <c r="C52" s="185">
        <v>9.2704344558369627</v>
      </c>
      <c r="D52" s="185">
        <v>121.88679413052179</v>
      </c>
      <c r="E52" s="185">
        <v>131.15722858635877</v>
      </c>
      <c r="F52" s="21"/>
      <c r="G52" s="21"/>
      <c r="H52" s="21"/>
      <c r="I52" s="21"/>
      <c r="J52" s="21"/>
      <c r="K52" s="21"/>
    </row>
    <row r="53" spans="1:11">
      <c r="A53" s="186" t="s">
        <v>26</v>
      </c>
      <c r="B53" s="127">
        <v>0.1482</v>
      </c>
      <c r="C53" s="185">
        <v>3.4789853255108705</v>
      </c>
      <c r="D53" s="185">
        <v>0.1299198896304348</v>
      </c>
      <c r="E53" s="185">
        <v>3.6089052151413052</v>
      </c>
      <c r="F53" s="21"/>
      <c r="G53" s="21"/>
      <c r="H53" s="21"/>
      <c r="I53" s="21"/>
      <c r="J53" s="21"/>
      <c r="K53" s="21"/>
    </row>
    <row r="54" spans="1:11">
      <c r="A54" s="186" t="s">
        <v>22</v>
      </c>
      <c r="B54" s="127">
        <v>0.6</v>
      </c>
      <c r="C54" s="185">
        <v>7.8966020617717438</v>
      </c>
      <c r="D54" s="185">
        <v>5.5698856538043504</v>
      </c>
      <c r="E54" s="185">
        <v>13.466487715576093</v>
      </c>
      <c r="F54" s="21"/>
      <c r="G54" s="21"/>
      <c r="H54" s="21"/>
      <c r="I54" s="21"/>
      <c r="J54" s="21"/>
      <c r="K54" s="21"/>
    </row>
    <row r="55" spans="1:11">
      <c r="A55" s="186" t="s">
        <v>79</v>
      </c>
      <c r="B55" s="127">
        <v>0.1</v>
      </c>
      <c r="C55" s="185">
        <v>0.43724384595652172</v>
      </c>
      <c r="D55" s="185">
        <v>2.2704023901521739</v>
      </c>
      <c r="E55" s="185">
        <v>2.7076462361086957</v>
      </c>
      <c r="F55" s="21"/>
      <c r="G55" s="21"/>
      <c r="H55" s="21"/>
      <c r="I55" s="21"/>
      <c r="J55" s="21"/>
      <c r="K55" s="21"/>
    </row>
    <row r="56" spans="1:11">
      <c r="A56" s="137" t="s">
        <v>28</v>
      </c>
      <c r="B56" s="165"/>
      <c r="C56" s="187">
        <v>42.764342230760882</v>
      </c>
      <c r="D56" s="187">
        <v>133.43918521728267</v>
      </c>
      <c r="E56" s="187">
        <v>176.20352744804356</v>
      </c>
      <c r="F56" s="21"/>
      <c r="G56" s="21"/>
      <c r="H56" s="21"/>
      <c r="I56" s="21"/>
      <c r="J56" s="21"/>
      <c r="K56" s="21"/>
    </row>
    <row r="57" spans="1:11">
      <c r="A57" s="188" t="s">
        <v>170</v>
      </c>
      <c r="B57" s="189"/>
      <c r="C57" s="187">
        <v>804.0470490003371</v>
      </c>
      <c r="D57" s="187">
        <v>709.30684957156529</v>
      </c>
      <c r="E57" s="187">
        <v>1513.3538985719026</v>
      </c>
      <c r="F57" s="21"/>
      <c r="G57" s="21"/>
      <c r="H57" s="21"/>
      <c r="I57" s="21"/>
      <c r="J57" s="21"/>
      <c r="K57" s="21"/>
    </row>
    <row r="58" spans="1:11">
      <c r="A58" s="21"/>
      <c r="B58" s="21"/>
      <c r="C58" s="21"/>
      <c r="D58" s="21"/>
      <c r="E58" s="21"/>
      <c r="F58" s="21"/>
      <c r="G58" s="21"/>
      <c r="H58" s="21"/>
      <c r="I58" s="21"/>
      <c r="J58" s="21"/>
      <c r="K58" s="21"/>
    </row>
    <row r="59" spans="1:11">
      <c r="A59" s="21"/>
      <c r="B59" s="21"/>
      <c r="C59" s="21"/>
      <c r="D59" s="21"/>
      <c r="E59" s="21"/>
      <c r="F59" s="21"/>
      <c r="G59" s="21"/>
      <c r="H59" s="21"/>
      <c r="I59" s="21"/>
      <c r="J59" s="21"/>
      <c r="K59" s="21"/>
    </row>
    <row r="60" spans="1:11">
      <c r="A60" s="175" t="s">
        <v>32</v>
      </c>
      <c r="B60" s="176"/>
      <c r="C60" s="1155" t="s">
        <v>188</v>
      </c>
      <c r="D60" s="1155"/>
      <c r="E60" s="1155"/>
      <c r="F60" s="21"/>
      <c r="G60" s="21"/>
      <c r="H60" s="21"/>
      <c r="I60" s="21"/>
      <c r="J60" s="21"/>
      <c r="K60" s="21"/>
    </row>
    <row r="61" spans="1:11">
      <c r="A61" s="177"/>
      <c r="B61" s="178" t="s">
        <v>80</v>
      </c>
      <c r="C61" s="179" t="s">
        <v>157</v>
      </c>
      <c r="D61" s="178" t="s">
        <v>0</v>
      </c>
      <c r="E61" s="178" t="s">
        <v>1</v>
      </c>
      <c r="F61" s="21"/>
      <c r="G61" s="21"/>
      <c r="H61" s="21"/>
      <c r="I61" s="21"/>
      <c r="J61" s="21"/>
      <c r="K61" s="21"/>
    </row>
    <row r="62" spans="1:11">
      <c r="A62" s="22" t="s">
        <v>33</v>
      </c>
      <c r="B62" s="191">
        <v>0.17</v>
      </c>
      <c r="C62" s="192">
        <v>5.6539999999999999</v>
      </c>
      <c r="D62" s="192"/>
      <c r="E62" s="192">
        <f t="shared" ref="E62:E98" si="0">SUM(C62:D62)</f>
        <v>5.6539999999999999</v>
      </c>
      <c r="F62" s="21"/>
      <c r="G62" s="21"/>
      <c r="H62" s="21"/>
      <c r="I62" s="21"/>
      <c r="J62" s="21"/>
      <c r="K62" s="21"/>
    </row>
    <row r="63" spans="1:11">
      <c r="A63" s="22" t="s">
        <v>34</v>
      </c>
      <c r="B63" s="191">
        <v>0.2132</v>
      </c>
      <c r="C63" s="192"/>
      <c r="D63" s="192"/>
      <c r="E63" s="192">
        <f t="shared" si="0"/>
        <v>0</v>
      </c>
      <c r="F63" s="21"/>
      <c r="G63" s="21"/>
      <c r="H63" s="21"/>
      <c r="I63" s="21"/>
      <c r="J63" s="21"/>
      <c r="K63" s="21"/>
    </row>
    <row r="64" spans="1:11">
      <c r="A64" s="22" t="s">
        <v>36</v>
      </c>
      <c r="B64" s="191">
        <v>0.3</v>
      </c>
      <c r="C64" s="192"/>
      <c r="D64" s="192">
        <v>1.284</v>
      </c>
      <c r="E64" s="192">
        <f t="shared" si="0"/>
        <v>1.284</v>
      </c>
      <c r="F64" s="21"/>
      <c r="G64" s="21"/>
      <c r="H64" s="21"/>
      <c r="I64" s="21"/>
      <c r="J64" s="21"/>
      <c r="K64" s="21"/>
    </row>
    <row r="65" spans="1:11">
      <c r="A65" s="22" t="s">
        <v>38</v>
      </c>
      <c r="B65" s="191">
        <v>5.8799999999999998E-2</v>
      </c>
      <c r="C65" s="192">
        <v>0.1</v>
      </c>
      <c r="D65" s="192"/>
      <c r="E65" s="192">
        <f t="shared" si="0"/>
        <v>0.1</v>
      </c>
      <c r="F65" s="21"/>
      <c r="G65" s="21"/>
      <c r="H65" s="21"/>
      <c r="I65" s="21"/>
      <c r="J65" s="21"/>
      <c r="K65" s="21"/>
    </row>
    <row r="66" spans="1:11">
      <c r="A66" s="22" t="s">
        <v>39</v>
      </c>
      <c r="B66" s="191">
        <v>0.75</v>
      </c>
      <c r="C66" s="192"/>
      <c r="D66" s="192"/>
      <c r="E66" s="192">
        <f t="shared" si="0"/>
        <v>0</v>
      </c>
      <c r="F66" s="21"/>
      <c r="G66" s="21"/>
      <c r="H66" s="21"/>
      <c r="I66" s="21"/>
      <c r="J66" s="21"/>
      <c r="K66" s="21"/>
    </row>
    <row r="67" spans="1:11">
      <c r="A67" s="22" t="s">
        <v>40</v>
      </c>
      <c r="B67" s="191">
        <v>8.5599999999999996E-2</v>
      </c>
      <c r="C67" s="192">
        <v>69.177000000000007</v>
      </c>
      <c r="D67" s="192"/>
      <c r="E67" s="192">
        <f t="shared" si="0"/>
        <v>69.177000000000007</v>
      </c>
      <c r="F67" s="21"/>
      <c r="G67" s="21"/>
      <c r="H67" s="21"/>
      <c r="I67" s="21"/>
      <c r="J67" s="21"/>
      <c r="K67" s="21"/>
    </row>
    <row r="68" spans="1:11">
      <c r="A68" s="22" t="s">
        <v>41</v>
      </c>
      <c r="B68" s="191">
        <v>0.255</v>
      </c>
      <c r="C68" s="192">
        <v>10.385999999999999</v>
      </c>
      <c r="D68" s="192">
        <v>30.297999999999998</v>
      </c>
      <c r="E68" s="192">
        <f t="shared" si="0"/>
        <v>40.683999999999997</v>
      </c>
      <c r="F68" s="21"/>
      <c r="G68" s="21"/>
      <c r="H68" s="21"/>
      <c r="I68" s="21"/>
      <c r="J68" s="21"/>
      <c r="K68" s="21"/>
    </row>
    <row r="69" spans="1:11">
      <c r="A69" s="22" t="s">
        <v>101</v>
      </c>
      <c r="B69" s="191">
        <v>9.6699999999999994E-2</v>
      </c>
      <c r="C69" s="192">
        <v>10.352</v>
      </c>
      <c r="D69" s="192"/>
      <c r="E69" s="192">
        <f t="shared" si="0"/>
        <v>10.352</v>
      </c>
      <c r="F69" s="21"/>
      <c r="G69" s="21"/>
      <c r="H69" s="21"/>
      <c r="I69" s="21"/>
      <c r="J69" s="21"/>
      <c r="K69" s="21"/>
    </row>
    <row r="70" spans="1:11">
      <c r="A70" s="22" t="s">
        <v>43</v>
      </c>
      <c r="B70" s="191">
        <v>0.23330000000000001</v>
      </c>
      <c r="C70" s="192">
        <v>34.704000000000001</v>
      </c>
      <c r="D70" s="192"/>
      <c r="E70" s="192">
        <f t="shared" si="0"/>
        <v>34.704000000000001</v>
      </c>
      <c r="F70" s="21"/>
      <c r="G70" s="21"/>
      <c r="H70" s="21"/>
      <c r="I70" s="21"/>
      <c r="J70" s="21"/>
      <c r="K70" s="21"/>
    </row>
    <row r="71" spans="1:11">
      <c r="A71" s="22" t="s">
        <v>44</v>
      </c>
      <c r="B71" s="191">
        <v>0.1333</v>
      </c>
      <c r="C71" s="192">
        <v>20.047999999999998</v>
      </c>
      <c r="D71" s="192"/>
      <c r="E71" s="192">
        <f t="shared" si="0"/>
        <v>20.047999999999998</v>
      </c>
      <c r="F71" s="21"/>
      <c r="G71" s="21"/>
      <c r="H71" s="21"/>
      <c r="I71" s="21"/>
      <c r="J71" s="21"/>
      <c r="K71" s="21"/>
    </row>
    <row r="72" spans="1:11">
      <c r="A72" s="22" t="s">
        <v>45</v>
      </c>
      <c r="B72" s="191">
        <v>0.1333</v>
      </c>
      <c r="C72" s="192">
        <v>27.36</v>
      </c>
      <c r="D72" s="192"/>
      <c r="E72" s="192">
        <f t="shared" si="0"/>
        <v>27.36</v>
      </c>
      <c r="F72" s="21"/>
      <c r="G72" s="21"/>
      <c r="H72" s="21"/>
      <c r="I72" s="21"/>
      <c r="J72" s="21"/>
      <c r="K72" s="21"/>
    </row>
    <row r="73" spans="1:11">
      <c r="A73" s="22" t="s">
        <v>46</v>
      </c>
      <c r="B73" s="191">
        <v>0.1333</v>
      </c>
      <c r="C73" s="192">
        <v>2.4260000000000002</v>
      </c>
      <c r="D73" s="192"/>
      <c r="E73" s="192">
        <f t="shared" si="0"/>
        <v>2.4260000000000002</v>
      </c>
      <c r="F73" s="21"/>
      <c r="G73" s="21"/>
      <c r="H73" s="21"/>
      <c r="I73" s="21"/>
      <c r="J73" s="21"/>
      <c r="K73" s="21"/>
    </row>
    <row r="74" spans="1:11">
      <c r="A74" s="22" t="s">
        <v>47</v>
      </c>
      <c r="B74" s="191">
        <v>0.23330000000000001</v>
      </c>
      <c r="C74" s="192">
        <v>57.969000000000001</v>
      </c>
      <c r="D74" s="192"/>
      <c r="E74" s="192">
        <f t="shared" si="0"/>
        <v>57.969000000000001</v>
      </c>
      <c r="F74" s="21"/>
      <c r="G74" s="21"/>
      <c r="H74" s="21"/>
      <c r="I74" s="21"/>
      <c r="J74" s="21"/>
      <c r="K74" s="21"/>
    </row>
    <row r="75" spans="1:11">
      <c r="A75" s="22" t="s">
        <v>51</v>
      </c>
      <c r="B75" s="191">
        <v>0.23330000000000001</v>
      </c>
      <c r="C75" s="192">
        <v>23.001999999999999</v>
      </c>
      <c r="D75" s="192"/>
      <c r="E75" s="192">
        <f t="shared" si="0"/>
        <v>23.001999999999999</v>
      </c>
      <c r="F75" s="21"/>
      <c r="G75" s="21"/>
      <c r="H75" s="21"/>
      <c r="I75" s="21"/>
      <c r="J75" s="21"/>
      <c r="K75" s="21"/>
    </row>
    <row r="76" spans="1:11">
      <c r="A76" s="22" t="s">
        <v>48</v>
      </c>
      <c r="B76" s="191">
        <v>0.31850000000000001</v>
      </c>
      <c r="C76" s="192"/>
      <c r="D76" s="192">
        <v>45.402000000000001</v>
      </c>
      <c r="E76" s="192">
        <f t="shared" si="0"/>
        <v>45.402000000000001</v>
      </c>
      <c r="F76" s="21"/>
      <c r="G76" s="21"/>
      <c r="H76" s="21"/>
      <c r="I76" s="21"/>
      <c r="J76" s="21"/>
      <c r="K76" s="21"/>
    </row>
    <row r="77" spans="1:11">
      <c r="A77" s="22" t="s">
        <v>49</v>
      </c>
      <c r="B77" s="191">
        <v>0.5</v>
      </c>
      <c r="C77" s="192">
        <v>24.593</v>
      </c>
      <c r="D77" s="192"/>
      <c r="E77" s="192">
        <f t="shared" si="0"/>
        <v>24.593</v>
      </c>
      <c r="F77" s="21"/>
      <c r="G77" s="21"/>
      <c r="H77" s="21"/>
      <c r="I77" s="21"/>
      <c r="J77" s="21"/>
      <c r="K77" s="21"/>
    </row>
    <row r="78" spans="1:11">
      <c r="A78" s="22" t="s">
        <v>57</v>
      </c>
      <c r="B78" s="191">
        <v>0.1333</v>
      </c>
      <c r="C78" s="192">
        <v>4.4779999999999998</v>
      </c>
      <c r="D78" s="192"/>
      <c r="E78" s="192">
        <f t="shared" si="0"/>
        <v>4.4779999999999998</v>
      </c>
      <c r="F78" s="21"/>
      <c r="G78" s="21"/>
      <c r="H78" s="21"/>
      <c r="I78" s="21"/>
      <c r="J78" s="21"/>
      <c r="K78" s="21"/>
    </row>
    <row r="79" spans="1:11">
      <c r="A79" s="22" t="s">
        <v>58</v>
      </c>
      <c r="B79" s="191">
        <v>0.4</v>
      </c>
      <c r="C79" s="192">
        <v>11.374000000000001</v>
      </c>
      <c r="D79" s="192"/>
      <c r="E79" s="192">
        <f t="shared" si="0"/>
        <v>11.374000000000001</v>
      </c>
      <c r="F79" s="21"/>
      <c r="G79" s="21"/>
      <c r="H79" s="21"/>
      <c r="I79" s="21"/>
      <c r="J79" s="21"/>
      <c r="K79" s="21"/>
    </row>
    <row r="80" spans="1:11">
      <c r="A80" s="22" t="s">
        <v>59</v>
      </c>
      <c r="B80" s="191">
        <v>0.05</v>
      </c>
      <c r="C80" s="192">
        <v>6.57</v>
      </c>
      <c r="D80" s="192"/>
      <c r="E80" s="192">
        <f t="shared" si="0"/>
        <v>6.57</v>
      </c>
      <c r="F80" s="21"/>
      <c r="G80" s="21"/>
      <c r="H80" s="21"/>
      <c r="I80" s="21"/>
      <c r="J80" s="21"/>
      <c r="K80" s="21"/>
    </row>
    <row r="81" spans="1:11">
      <c r="A81" s="22" t="s">
        <v>60</v>
      </c>
      <c r="B81" s="191">
        <v>0.15</v>
      </c>
      <c r="C81" s="192">
        <v>10.574999999999999</v>
      </c>
      <c r="D81" s="192"/>
      <c r="E81" s="192">
        <f t="shared" si="0"/>
        <v>10.574999999999999</v>
      </c>
      <c r="F81" s="21"/>
      <c r="G81" s="21"/>
      <c r="H81" s="21"/>
      <c r="I81" s="21"/>
      <c r="J81" s="21"/>
      <c r="K81" s="21"/>
    </row>
    <row r="82" spans="1:11">
      <c r="A82" s="22" t="s">
        <v>61</v>
      </c>
      <c r="B82" s="191">
        <v>0.08</v>
      </c>
      <c r="C82" s="192">
        <v>2.585</v>
      </c>
      <c r="D82" s="192"/>
      <c r="E82" s="192">
        <f t="shared" si="0"/>
        <v>2.585</v>
      </c>
      <c r="F82" s="21"/>
      <c r="G82" s="21"/>
      <c r="H82" s="21"/>
      <c r="I82" s="21"/>
      <c r="J82" s="21"/>
      <c r="K82" s="21"/>
    </row>
    <row r="83" spans="1:11">
      <c r="A83" s="22" t="s">
        <v>110</v>
      </c>
      <c r="B83" s="191">
        <v>0.25</v>
      </c>
      <c r="C83" s="192">
        <v>5.5730000000000004</v>
      </c>
      <c r="D83" s="192"/>
      <c r="E83" s="192">
        <f t="shared" si="0"/>
        <v>5.5730000000000004</v>
      </c>
      <c r="F83" s="21"/>
      <c r="G83" s="21"/>
      <c r="H83" s="21"/>
      <c r="I83" s="21"/>
      <c r="J83" s="21"/>
      <c r="K83" s="21"/>
    </row>
    <row r="84" spans="1:11">
      <c r="A84" s="22" t="s">
        <v>63</v>
      </c>
      <c r="B84" s="191">
        <v>0.3</v>
      </c>
      <c r="C84" s="192">
        <v>0.622</v>
      </c>
      <c r="D84" s="192">
        <v>0.192</v>
      </c>
      <c r="E84" s="192">
        <f t="shared" si="0"/>
        <v>0.81400000000000006</v>
      </c>
      <c r="F84" s="21"/>
      <c r="G84" s="21"/>
      <c r="H84" s="21"/>
      <c r="I84" s="21"/>
      <c r="J84" s="21"/>
      <c r="K84" s="21"/>
    </row>
    <row r="85" spans="1:11">
      <c r="A85" s="22" t="s">
        <v>64</v>
      </c>
      <c r="B85" s="191">
        <v>0.25</v>
      </c>
      <c r="C85" s="192">
        <v>2.0630000000000002</v>
      </c>
      <c r="D85" s="192">
        <v>0.14000000000000001</v>
      </c>
      <c r="E85" s="192">
        <f t="shared" si="0"/>
        <v>2.2030000000000003</v>
      </c>
      <c r="F85" s="21"/>
      <c r="G85" s="21"/>
      <c r="H85" s="21"/>
      <c r="I85" s="21"/>
      <c r="J85" s="21"/>
      <c r="K85" s="21"/>
    </row>
    <row r="86" spans="1:11">
      <c r="A86" s="22" t="s">
        <v>65</v>
      </c>
      <c r="B86" s="191">
        <v>0.18329999999999999</v>
      </c>
      <c r="C86" s="192">
        <v>1.7999999999999999E-2</v>
      </c>
      <c r="D86" s="192">
        <v>5.3129999999999997</v>
      </c>
      <c r="E86" s="192">
        <f t="shared" si="0"/>
        <v>5.3309999999999995</v>
      </c>
      <c r="F86" s="21"/>
      <c r="G86" s="21"/>
      <c r="H86" s="21"/>
      <c r="I86" s="21"/>
      <c r="J86" s="21"/>
      <c r="K86" s="21"/>
    </row>
    <row r="87" spans="1:11">
      <c r="A87" s="22" t="s">
        <v>66</v>
      </c>
      <c r="B87" s="191">
        <v>0.5</v>
      </c>
      <c r="C87" s="192">
        <v>3.4000000000000002E-2</v>
      </c>
      <c r="D87" s="192">
        <v>9.907</v>
      </c>
      <c r="E87" s="192">
        <f t="shared" si="0"/>
        <v>9.9410000000000007</v>
      </c>
      <c r="F87" s="21"/>
      <c r="G87" s="21"/>
      <c r="H87" s="21"/>
      <c r="I87" s="21"/>
      <c r="J87" s="21"/>
      <c r="K87" s="21"/>
    </row>
    <row r="88" spans="1:11">
      <c r="A88" s="22" t="s">
        <v>70</v>
      </c>
      <c r="B88" s="191">
        <v>0.26669999999999999</v>
      </c>
      <c r="C88" s="192">
        <v>8.9999999999999993E-3</v>
      </c>
      <c r="D88" s="192">
        <v>2.3639999999999999</v>
      </c>
      <c r="E88" s="192">
        <f t="shared" si="0"/>
        <v>2.3729999999999998</v>
      </c>
      <c r="F88" s="21"/>
      <c r="G88" s="21"/>
      <c r="H88" s="21"/>
      <c r="I88" s="21"/>
      <c r="J88" s="21"/>
      <c r="K88" s="21"/>
    </row>
    <row r="89" spans="1:11">
      <c r="A89" s="22" t="s">
        <v>67</v>
      </c>
      <c r="B89" s="191">
        <v>0.35</v>
      </c>
      <c r="C89" s="192">
        <v>0.129</v>
      </c>
      <c r="D89" s="192">
        <v>1.9E-2</v>
      </c>
      <c r="E89" s="192">
        <f t="shared" si="0"/>
        <v>0.14799999999999999</v>
      </c>
      <c r="F89" s="21"/>
      <c r="G89" s="21"/>
      <c r="H89" s="21"/>
      <c r="I89" s="21"/>
      <c r="J89" s="21"/>
      <c r="K89" s="21"/>
    </row>
    <row r="90" spans="1:11">
      <c r="A90" s="22" t="s">
        <v>68</v>
      </c>
      <c r="B90" s="191">
        <v>0.25</v>
      </c>
      <c r="C90" s="192">
        <v>1.2999999999999999E-2</v>
      </c>
      <c r="D90" s="192">
        <v>0.32600000000000001</v>
      </c>
      <c r="E90" s="192">
        <f t="shared" si="0"/>
        <v>0.33900000000000002</v>
      </c>
      <c r="F90" s="21"/>
      <c r="G90" s="21"/>
      <c r="H90" s="21"/>
      <c r="I90" s="21"/>
      <c r="J90" s="21"/>
      <c r="K90" s="21"/>
    </row>
    <row r="91" spans="1:11">
      <c r="A91" s="22" t="s">
        <v>100</v>
      </c>
      <c r="B91" s="191">
        <v>0.1333</v>
      </c>
      <c r="C91" s="192">
        <v>10.771000000000001</v>
      </c>
      <c r="D91" s="192"/>
      <c r="E91" s="192">
        <f t="shared" si="0"/>
        <v>10.771000000000001</v>
      </c>
      <c r="F91" s="21"/>
      <c r="G91" s="21"/>
      <c r="H91" s="21"/>
      <c r="I91" s="21"/>
      <c r="J91" s="21"/>
      <c r="K91" s="21"/>
    </row>
    <row r="92" spans="1:11">
      <c r="A92" s="22" t="s">
        <v>160</v>
      </c>
      <c r="B92" s="191">
        <v>0.1333</v>
      </c>
      <c r="C92" s="192">
        <v>13.500999999999999</v>
      </c>
      <c r="D92" s="192"/>
      <c r="E92" s="192">
        <f t="shared" si="0"/>
        <v>13.500999999999999</v>
      </c>
      <c r="F92" s="21"/>
      <c r="G92" s="21"/>
      <c r="H92" s="21"/>
      <c r="I92" s="21"/>
      <c r="J92" s="21"/>
      <c r="K92" s="21"/>
    </row>
    <row r="93" spans="1:11">
      <c r="A93" s="22" t="s">
        <v>161</v>
      </c>
      <c r="B93" s="191">
        <v>0.1885</v>
      </c>
      <c r="C93" s="192">
        <v>44.186999999999998</v>
      </c>
      <c r="D93" s="192"/>
      <c r="E93" s="192">
        <f t="shared" si="0"/>
        <v>44.186999999999998</v>
      </c>
      <c r="F93" s="21"/>
      <c r="G93" s="21"/>
      <c r="H93" s="21"/>
      <c r="I93" s="21"/>
      <c r="J93" s="21"/>
      <c r="K93" s="21"/>
    </row>
    <row r="94" spans="1:11">
      <c r="A94" s="22" t="s">
        <v>162</v>
      </c>
      <c r="B94" s="191">
        <v>0.32500000000000001</v>
      </c>
      <c r="C94" s="192">
        <v>1.7000000000000001E-2</v>
      </c>
      <c r="D94" s="192">
        <v>3.4359999999999999</v>
      </c>
      <c r="E94" s="192">
        <f t="shared" si="0"/>
        <v>3.4529999999999998</v>
      </c>
      <c r="F94" s="21"/>
      <c r="G94" s="21"/>
      <c r="H94" s="21"/>
      <c r="I94" s="21"/>
      <c r="J94" s="21"/>
      <c r="K94" s="21"/>
    </row>
    <row r="95" spans="1:11">
      <c r="A95" s="22" t="s">
        <v>163</v>
      </c>
      <c r="B95" s="191">
        <v>0.37</v>
      </c>
      <c r="C95" s="192">
        <v>3.0840000000000001</v>
      </c>
      <c r="D95" s="192"/>
      <c r="E95" s="192">
        <f t="shared" si="0"/>
        <v>3.0840000000000001</v>
      </c>
      <c r="F95" s="21"/>
      <c r="G95" s="21"/>
      <c r="H95" s="21"/>
      <c r="I95" s="21"/>
      <c r="J95" s="21"/>
      <c r="K95" s="21"/>
    </row>
    <row r="96" spans="1:11">
      <c r="A96" s="22" t="s">
        <v>185</v>
      </c>
      <c r="B96" s="191">
        <v>0.2</v>
      </c>
      <c r="C96" s="192">
        <v>4.157</v>
      </c>
      <c r="D96" s="192"/>
      <c r="E96" s="192">
        <f t="shared" si="0"/>
        <v>4.157</v>
      </c>
      <c r="F96" s="21"/>
      <c r="G96" s="21"/>
      <c r="H96" s="21"/>
      <c r="I96" s="21"/>
      <c r="J96" s="21"/>
      <c r="K96" s="21"/>
    </row>
    <row r="97" spans="1:11">
      <c r="A97" s="22" t="s">
        <v>186</v>
      </c>
      <c r="B97" s="191">
        <v>0.25</v>
      </c>
      <c r="C97" s="192">
        <v>29.332999999999998</v>
      </c>
      <c r="D97" s="192">
        <v>1.292</v>
      </c>
      <c r="E97" s="192">
        <f t="shared" si="0"/>
        <v>30.625</v>
      </c>
      <c r="F97" s="21"/>
      <c r="G97" s="21"/>
      <c r="H97" s="21"/>
      <c r="I97" s="21"/>
      <c r="J97" s="21"/>
      <c r="K97" s="21"/>
    </row>
    <row r="98" spans="1:11">
      <c r="A98" s="22" t="s">
        <v>187</v>
      </c>
      <c r="B98" s="191">
        <v>0.25</v>
      </c>
      <c r="C98" s="192">
        <v>7.835</v>
      </c>
      <c r="D98" s="192">
        <v>0.78100000000000003</v>
      </c>
      <c r="E98" s="192">
        <f t="shared" si="0"/>
        <v>8.6159999999999997</v>
      </c>
      <c r="F98" s="21"/>
      <c r="G98" s="21"/>
      <c r="H98" s="21"/>
      <c r="I98" s="21"/>
      <c r="J98" s="21"/>
      <c r="K98" s="21"/>
    </row>
    <row r="99" spans="1:11">
      <c r="A99" s="193" t="s">
        <v>116</v>
      </c>
      <c r="B99" s="194"/>
      <c r="C99" s="195">
        <f>SUM(C62:C98)</f>
        <v>442.6989999999999</v>
      </c>
      <c r="D99" s="195">
        <f>SUM(D62:D98)</f>
        <v>100.75399999999999</v>
      </c>
      <c r="E99" s="195">
        <f>SUM(E62:E98)</f>
        <v>543.45299999999997</v>
      </c>
      <c r="F99" s="21"/>
      <c r="G99" s="21"/>
      <c r="H99" s="21"/>
      <c r="I99" s="21"/>
      <c r="J99" s="21"/>
      <c r="K99" s="21"/>
    </row>
    <row r="100" spans="1:11">
      <c r="A100" s="1156" t="s">
        <v>102</v>
      </c>
      <c r="B100" s="1156"/>
      <c r="C100" s="190"/>
      <c r="D100" s="190"/>
      <c r="E100" s="190"/>
      <c r="F100" s="21"/>
      <c r="G100" s="21"/>
      <c r="H100" s="21"/>
      <c r="I100" s="21"/>
      <c r="J100" s="21"/>
      <c r="K100" s="21"/>
    </row>
    <row r="101" spans="1:11">
      <c r="A101" s="21"/>
      <c r="B101" s="21"/>
      <c r="C101" s="21"/>
      <c r="D101" s="21"/>
      <c r="E101" s="21"/>
      <c r="F101" s="21"/>
      <c r="G101" s="21"/>
      <c r="H101" s="21"/>
      <c r="I101" s="21"/>
      <c r="J101" s="21"/>
      <c r="K101" s="21"/>
    </row>
    <row r="102" spans="1:11">
      <c r="A102" s="21"/>
      <c r="B102" s="21"/>
      <c r="C102" s="21"/>
      <c r="D102" s="21"/>
      <c r="E102" s="21"/>
      <c r="F102" s="21"/>
      <c r="G102" s="21"/>
      <c r="H102" s="21"/>
      <c r="I102" s="21"/>
      <c r="J102" s="21"/>
      <c r="K102" s="21"/>
    </row>
    <row r="103" spans="1:11">
      <c r="A103" s="21"/>
      <c r="B103" s="21"/>
      <c r="C103" s="21"/>
      <c r="D103" s="21"/>
      <c r="E103" s="21"/>
      <c r="F103" s="21"/>
      <c r="G103" s="21"/>
      <c r="H103" s="21"/>
      <c r="I103" s="21"/>
      <c r="J103" s="21"/>
      <c r="K103" s="21"/>
    </row>
    <row r="104" spans="1:11">
      <c r="A104" s="21"/>
      <c r="B104" s="21"/>
      <c r="C104" s="21"/>
      <c r="D104" s="21"/>
      <c r="E104" s="21"/>
      <c r="F104" s="21"/>
      <c r="G104" s="21"/>
      <c r="H104" s="21"/>
      <c r="I104" s="21"/>
      <c r="J104" s="21"/>
      <c r="K104" s="21"/>
    </row>
    <row r="105" spans="1:11">
      <c r="A105" s="21"/>
      <c r="B105" s="21"/>
      <c r="C105" s="21"/>
      <c r="D105" s="21"/>
      <c r="E105" s="21"/>
      <c r="F105" s="21"/>
      <c r="G105" s="21"/>
      <c r="H105" s="21"/>
      <c r="I105" s="21"/>
      <c r="J105" s="21"/>
      <c r="K105" s="21"/>
    </row>
    <row r="106" spans="1:11">
      <c r="A106" s="21"/>
      <c r="B106" s="21"/>
      <c r="C106" s="21"/>
      <c r="D106" s="21"/>
      <c r="E106" s="21"/>
      <c r="F106" s="21"/>
      <c r="G106" s="21"/>
      <c r="H106" s="21"/>
      <c r="I106" s="21"/>
      <c r="J106" s="21"/>
      <c r="K106" s="21"/>
    </row>
    <row r="107" spans="1:11">
      <c r="A107" s="21"/>
      <c r="B107" s="21"/>
      <c r="C107" s="21"/>
      <c r="D107" s="21"/>
      <c r="E107" s="21"/>
      <c r="F107" s="21"/>
      <c r="G107" s="21"/>
      <c r="H107" s="21"/>
      <c r="I107" s="21"/>
      <c r="J107" s="21"/>
      <c r="K107" s="21"/>
    </row>
    <row r="108" spans="1:11">
      <c r="A108" s="21"/>
      <c r="B108" s="21"/>
      <c r="C108" s="21"/>
      <c r="D108" s="21"/>
      <c r="E108" s="21"/>
      <c r="F108" s="21"/>
      <c r="G108" s="21"/>
      <c r="H108" s="21"/>
      <c r="I108" s="21"/>
      <c r="J108" s="21"/>
      <c r="K108" s="21"/>
    </row>
    <row r="109" spans="1:11">
      <c r="A109" s="21"/>
      <c r="B109" s="21"/>
      <c r="C109" s="21"/>
      <c r="D109" s="21"/>
      <c r="E109" s="21"/>
      <c r="F109" s="21"/>
      <c r="G109" s="21"/>
      <c r="H109" s="21"/>
      <c r="I109" s="21"/>
      <c r="J109" s="21"/>
      <c r="K109" s="21"/>
    </row>
  </sheetData>
  <mergeCells count="2">
    <mergeCell ref="C60:E60"/>
    <mergeCell ref="A100:B100"/>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02"/>
  <sheetViews>
    <sheetView workbookViewId="0">
      <selection activeCell="A3" sqref="A3"/>
    </sheetView>
  </sheetViews>
  <sheetFormatPr defaultRowHeight="12.75"/>
  <sheetData>
    <row r="2" spans="1:5" ht="18">
      <c r="A2" s="56" t="s">
        <v>189</v>
      </c>
      <c r="B2" s="156"/>
      <c r="C2" s="156"/>
      <c r="D2" s="156"/>
      <c r="E2" s="156"/>
    </row>
    <row r="3" spans="1:5">
      <c r="A3" s="125"/>
      <c r="B3" s="125"/>
      <c r="C3" s="125"/>
      <c r="D3" s="125"/>
      <c r="E3" s="125"/>
    </row>
    <row r="4" spans="1:5">
      <c r="A4" s="174" t="s">
        <v>177</v>
      </c>
      <c r="B4" s="157" t="s">
        <v>178</v>
      </c>
      <c r="C4" s="134" t="s">
        <v>30</v>
      </c>
      <c r="D4" s="134"/>
      <c r="E4" s="134"/>
    </row>
    <row r="5" spans="1:5">
      <c r="A5" s="134" t="s">
        <v>165</v>
      </c>
      <c r="B5" s="134"/>
      <c r="C5" s="157" t="s">
        <v>166</v>
      </c>
      <c r="D5" s="157" t="s">
        <v>0</v>
      </c>
      <c r="E5" s="157" t="s">
        <v>1</v>
      </c>
    </row>
    <row r="6" spans="1:5">
      <c r="A6" s="160" t="s">
        <v>173</v>
      </c>
      <c r="B6" s="127">
        <v>0.85</v>
      </c>
      <c r="C6" s="135">
        <v>10.506758750489128</v>
      </c>
      <c r="D6" s="135">
        <v>16.13597858745652</v>
      </c>
      <c r="E6" s="135">
        <v>26.642737337945647</v>
      </c>
    </row>
    <row r="7" spans="1:5">
      <c r="A7" s="136" t="s">
        <v>21</v>
      </c>
      <c r="B7" s="127">
        <v>0.32700000000000001</v>
      </c>
      <c r="C7" s="135">
        <v>9.94619199025</v>
      </c>
      <c r="D7" s="135">
        <v>0.61258576065217374</v>
      </c>
      <c r="E7" s="135">
        <v>10.558777750902173</v>
      </c>
    </row>
    <row r="8" spans="1:5">
      <c r="A8" s="136" t="s">
        <v>74</v>
      </c>
      <c r="B8" s="127">
        <v>0.45</v>
      </c>
      <c r="C8" s="135">
        <v>25.233938271619564</v>
      </c>
      <c r="D8" s="135">
        <v>2.8171892397282603</v>
      </c>
      <c r="E8" s="135">
        <v>28.051127511347826</v>
      </c>
    </row>
    <row r="9" spans="1:5">
      <c r="A9" s="136" t="s">
        <v>4</v>
      </c>
      <c r="B9" s="127">
        <v>0.65129999999999999</v>
      </c>
      <c r="C9" s="135">
        <v>3.8185031956086957</v>
      </c>
      <c r="D9" s="135">
        <v>0</v>
      </c>
      <c r="E9" s="135">
        <v>3.8185031956086957</v>
      </c>
    </row>
    <row r="10" spans="1:5">
      <c r="A10" s="136" t="s">
        <v>11</v>
      </c>
      <c r="B10" s="127">
        <v>0.58899999999999997</v>
      </c>
      <c r="C10" s="135">
        <v>3.5255715550434794</v>
      </c>
      <c r="D10" s="135">
        <v>0</v>
      </c>
      <c r="E10" s="135">
        <v>3.5255715550434794</v>
      </c>
    </row>
    <row r="11" spans="1:5">
      <c r="A11" s="136" t="s">
        <v>71</v>
      </c>
      <c r="B11" s="162">
        <v>0.36660500000000001</v>
      </c>
      <c r="C11" s="135">
        <v>64.244387228532602</v>
      </c>
      <c r="D11" s="135">
        <v>0</v>
      </c>
      <c r="E11" s="135">
        <v>64.244387228532602</v>
      </c>
    </row>
    <row r="12" spans="1:5">
      <c r="A12" s="136" t="s">
        <v>3</v>
      </c>
      <c r="B12" s="127">
        <v>0.7</v>
      </c>
      <c r="C12" s="135">
        <v>104.74897194671742</v>
      </c>
      <c r="D12" s="135">
        <v>32.313668152326102</v>
      </c>
      <c r="E12" s="135">
        <v>137.06264009904351</v>
      </c>
    </row>
    <row r="13" spans="1:5">
      <c r="A13" s="136" t="s">
        <v>15</v>
      </c>
      <c r="B13" s="127">
        <v>0.1241</v>
      </c>
      <c r="C13" s="135">
        <v>8.8133906324021751</v>
      </c>
      <c r="D13" s="135">
        <v>1.2964209792608696</v>
      </c>
      <c r="E13" s="135">
        <v>10.109811611663044</v>
      </c>
    </row>
    <row r="14" spans="1:5">
      <c r="A14" s="136" t="s">
        <v>24</v>
      </c>
      <c r="B14" s="163" t="s">
        <v>107</v>
      </c>
      <c r="C14" s="135">
        <v>0.16477400061956529</v>
      </c>
      <c r="D14" s="135">
        <v>1.0393734781195654</v>
      </c>
      <c r="E14" s="135">
        <v>1.2041474787391306</v>
      </c>
    </row>
    <row r="15" spans="1:5">
      <c r="A15" s="136" t="s">
        <v>12</v>
      </c>
      <c r="B15" s="127">
        <v>0.1988</v>
      </c>
      <c r="C15" s="135">
        <v>0.66633952021739129</v>
      </c>
      <c r="D15" s="135">
        <v>3.9581804355108705</v>
      </c>
      <c r="E15" s="135">
        <v>4.6245199557282621</v>
      </c>
    </row>
    <row r="16" spans="1:5">
      <c r="A16" s="136" t="s">
        <v>17</v>
      </c>
      <c r="B16" s="127">
        <v>0.55300000000000005</v>
      </c>
      <c r="C16" s="135">
        <v>39.796846195586973</v>
      </c>
      <c r="D16" s="135">
        <v>27.516998477119564</v>
      </c>
      <c r="E16" s="135">
        <v>67.313844672706537</v>
      </c>
    </row>
    <row r="17" spans="1:5">
      <c r="A17" s="136" t="s">
        <v>13</v>
      </c>
      <c r="B17" s="127">
        <v>0.58550000000000002</v>
      </c>
      <c r="C17" s="135">
        <v>38.327423077163047</v>
      </c>
      <c r="D17" s="135">
        <v>75.728172065032595</v>
      </c>
      <c r="E17" s="135">
        <v>114.05559514219564</v>
      </c>
    </row>
    <row r="18" spans="1:5">
      <c r="A18" s="136" t="s">
        <v>16</v>
      </c>
      <c r="B18" s="127">
        <v>0.43969999999999998</v>
      </c>
      <c r="C18" s="135">
        <v>9.9300653257173881</v>
      </c>
      <c r="D18" s="135">
        <v>14.557767172923912</v>
      </c>
      <c r="E18" s="135">
        <v>24.4878324986413</v>
      </c>
    </row>
    <row r="19" spans="1:5">
      <c r="A19" s="136" t="s">
        <v>77</v>
      </c>
      <c r="B19" s="127">
        <v>0.2</v>
      </c>
      <c r="C19" s="135">
        <v>4.9213560209021736</v>
      </c>
      <c r="D19" s="135">
        <v>5.245350543760873</v>
      </c>
      <c r="E19" s="135">
        <v>10.166706564663047</v>
      </c>
    </row>
    <row r="20" spans="1:5">
      <c r="A20" s="136" t="s">
        <v>90</v>
      </c>
      <c r="B20" s="163" t="s">
        <v>85</v>
      </c>
      <c r="C20" s="135">
        <v>14.986203252054349</v>
      </c>
      <c r="D20" s="135">
        <v>0.7288695654456514</v>
      </c>
      <c r="E20" s="135">
        <v>15.715072817500001</v>
      </c>
    </row>
    <row r="21" spans="1:5">
      <c r="A21" s="136" t="s">
        <v>20</v>
      </c>
      <c r="B21" s="163" t="s">
        <v>87</v>
      </c>
      <c r="C21" s="135">
        <v>78.82910191211954</v>
      </c>
      <c r="D21" s="135">
        <v>19.549616196206522</v>
      </c>
      <c r="E21" s="135">
        <v>98.378718108326069</v>
      </c>
    </row>
    <row r="22" spans="1:5">
      <c r="A22" s="136" t="s">
        <v>9</v>
      </c>
      <c r="B22" s="163" t="s">
        <v>92</v>
      </c>
      <c r="C22" s="135">
        <v>26.467237673956522</v>
      </c>
      <c r="D22" s="135">
        <v>93.189197720315207</v>
      </c>
      <c r="E22" s="135">
        <v>119.65643539427172</v>
      </c>
    </row>
    <row r="23" spans="1:5">
      <c r="A23" s="136" t="s">
        <v>5</v>
      </c>
      <c r="B23" s="163" t="s">
        <v>89</v>
      </c>
      <c r="C23" s="135">
        <v>29.907036686782604</v>
      </c>
      <c r="D23" s="135">
        <v>0.48159510917391302</v>
      </c>
      <c r="E23" s="135">
        <v>30.388631795956517</v>
      </c>
    </row>
    <row r="24" spans="1:5">
      <c r="A24" s="136" t="s">
        <v>52</v>
      </c>
      <c r="B24" s="127">
        <v>0.33529999999999999</v>
      </c>
      <c r="C24" s="135">
        <v>5.3530389584891314</v>
      </c>
      <c r="D24" s="135">
        <v>16.731551849021749</v>
      </c>
      <c r="E24" s="135">
        <v>22.084590807510878</v>
      </c>
    </row>
    <row r="25" spans="1:5">
      <c r="A25" s="136" t="s">
        <v>2</v>
      </c>
      <c r="B25" s="163" t="s">
        <v>91</v>
      </c>
      <c r="C25" s="135">
        <v>34.413706467489121</v>
      </c>
      <c r="D25" s="135">
        <v>13.915494237652174</v>
      </c>
      <c r="E25" s="135">
        <v>48.329200705141297</v>
      </c>
    </row>
    <row r="26" spans="1:5">
      <c r="A26" s="136" t="s">
        <v>93</v>
      </c>
      <c r="B26" s="127">
        <v>0.41499999999999998</v>
      </c>
      <c r="C26" s="135">
        <v>7.6895929016956508</v>
      </c>
      <c r="D26" s="135">
        <v>1.2283369565220827E-5</v>
      </c>
      <c r="E26" s="135">
        <v>7.6896051850652158</v>
      </c>
    </row>
    <row r="27" spans="1:5">
      <c r="A27" s="136" t="s">
        <v>73</v>
      </c>
      <c r="B27" s="127">
        <v>0.30580000000000002</v>
      </c>
      <c r="C27" s="135">
        <v>8.7152965661086963</v>
      </c>
      <c r="D27" s="135">
        <v>72.080659891739145</v>
      </c>
      <c r="E27" s="135">
        <v>80.795956457847836</v>
      </c>
    </row>
    <row r="28" spans="1:5">
      <c r="A28" s="136" t="s">
        <v>72</v>
      </c>
      <c r="B28" s="127">
        <v>0.30580000000000002</v>
      </c>
      <c r="C28" s="135">
        <v>40.960240346228247</v>
      </c>
      <c r="D28" s="135">
        <v>0</v>
      </c>
      <c r="E28" s="135">
        <v>40.960240346228247</v>
      </c>
    </row>
    <row r="29" spans="1:5">
      <c r="A29" s="136" t="s">
        <v>179</v>
      </c>
      <c r="B29" s="127">
        <v>0.58840000000000003</v>
      </c>
      <c r="C29" s="135">
        <v>32.406371708184786</v>
      </c>
      <c r="D29" s="135">
        <v>7.7981673908478264</v>
      </c>
      <c r="E29" s="135">
        <v>40.204539099032615</v>
      </c>
    </row>
    <row r="30" spans="1:5">
      <c r="A30" s="136" t="s">
        <v>75</v>
      </c>
      <c r="B30" s="127">
        <v>0.28849999999999998</v>
      </c>
      <c r="C30" s="135">
        <v>1.2079232292173914</v>
      </c>
      <c r="D30" s="135">
        <v>1.1053870663586951</v>
      </c>
      <c r="E30" s="135">
        <v>2.3133102955760867</v>
      </c>
    </row>
    <row r="31" spans="1:5">
      <c r="A31" s="136" t="s">
        <v>10</v>
      </c>
      <c r="B31" s="127">
        <v>0.18</v>
      </c>
      <c r="C31" s="135">
        <v>2.3597125113152173</v>
      </c>
      <c r="D31" s="135">
        <v>-1.2819673086956519E-2</v>
      </c>
      <c r="E31" s="135">
        <v>2.346892838228261</v>
      </c>
    </row>
    <row r="32" spans="1:5">
      <c r="A32" s="136" t="s">
        <v>6</v>
      </c>
      <c r="B32" s="163">
        <v>0.41499999999999998</v>
      </c>
      <c r="C32" s="135">
        <v>14.918353945652173</v>
      </c>
      <c r="D32" s="135">
        <v>1.0580157603043479</v>
      </c>
      <c r="E32" s="135">
        <v>15.976369705956522</v>
      </c>
    </row>
    <row r="33" spans="1:5">
      <c r="A33" s="160" t="s">
        <v>174</v>
      </c>
      <c r="B33" s="163">
        <v>0.28849999999999998</v>
      </c>
      <c r="C33" s="135">
        <v>7.4857153253478259</v>
      </c>
      <c r="D33" s="135">
        <v>0</v>
      </c>
      <c r="E33" s="135">
        <v>7.4857153253478259</v>
      </c>
    </row>
    <row r="34" spans="1:5">
      <c r="A34" s="136" t="s">
        <v>7</v>
      </c>
      <c r="B34" s="163">
        <v>0.53200000000000003</v>
      </c>
      <c r="C34" s="135">
        <v>15.58097751966304</v>
      </c>
      <c r="D34" s="135">
        <v>10.186438259130437</v>
      </c>
      <c r="E34" s="135">
        <v>25.767415778793477</v>
      </c>
    </row>
    <row r="35" spans="1:5">
      <c r="A35" s="136" t="s">
        <v>76</v>
      </c>
      <c r="B35" s="163">
        <v>0.59599999999999997</v>
      </c>
      <c r="C35" s="135">
        <v>25.417435042489121</v>
      </c>
      <c r="D35" s="135">
        <v>2.6272671726739136</v>
      </c>
      <c r="E35" s="135">
        <v>28.044702215163035</v>
      </c>
    </row>
    <row r="36" spans="1:5">
      <c r="A36" s="136" t="s">
        <v>14</v>
      </c>
      <c r="B36" s="163">
        <v>0.34570000000000001</v>
      </c>
      <c r="C36" s="135">
        <v>55.368039998847827</v>
      </c>
      <c r="D36" s="135">
        <v>64.663984238760889</v>
      </c>
      <c r="E36" s="135">
        <v>120.03202423760871</v>
      </c>
    </row>
    <row r="37" spans="1:5">
      <c r="A37" s="160" t="s">
        <v>175</v>
      </c>
      <c r="B37" s="163">
        <v>0.45750000000000002</v>
      </c>
      <c r="C37" s="135">
        <v>2.1569664577173908</v>
      </c>
      <c r="D37" s="135">
        <v>2.2956450005760858</v>
      </c>
      <c r="E37" s="135">
        <v>4.452611458293477</v>
      </c>
    </row>
    <row r="38" spans="1:5">
      <c r="A38" s="137" t="s">
        <v>180</v>
      </c>
      <c r="B38" s="165"/>
      <c r="C38" s="138">
        <v>728.86746821422821</v>
      </c>
      <c r="D38" s="138">
        <v>487.62076696038048</v>
      </c>
      <c r="E38" s="138">
        <v>1216.4882351746087</v>
      </c>
    </row>
    <row r="39" spans="1:5">
      <c r="A39" s="166"/>
      <c r="B39" s="167"/>
      <c r="C39" s="164"/>
      <c r="D39" s="164"/>
      <c r="E39" s="164"/>
    </row>
    <row r="40" spans="1:5">
      <c r="A40" s="20"/>
      <c r="B40" s="20"/>
      <c r="C40" s="20"/>
      <c r="D40" s="20"/>
      <c r="E40" s="164"/>
    </row>
    <row r="41" spans="1:5">
      <c r="A41" s="168" t="s">
        <v>167</v>
      </c>
      <c r="B41" s="20"/>
      <c r="C41" s="20"/>
      <c r="D41" s="20"/>
      <c r="E41" s="164"/>
    </row>
    <row r="42" spans="1:5">
      <c r="A42" s="169" t="s">
        <v>95</v>
      </c>
      <c r="B42" s="125"/>
      <c r="C42" s="125"/>
      <c r="D42" s="125"/>
      <c r="E42" s="125"/>
    </row>
    <row r="43" spans="1:5">
      <c r="A43" s="168" t="s">
        <v>96</v>
      </c>
      <c r="B43" s="20"/>
      <c r="C43" s="20"/>
      <c r="D43" s="20"/>
      <c r="E43" s="164"/>
    </row>
    <row r="44" spans="1:5">
      <c r="A44" s="168" t="s">
        <v>97</v>
      </c>
      <c r="B44" s="20"/>
      <c r="C44" s="20"/>
      <c r="D44" s="20"/>
      <c r="E44" s="164"/>
    </row>
    <row r="45" spans="1:5">
      <c r="A45" s="168" t="s">
        <v>181</v>
      </c>
      <c r="B45" s="170"/>
      <c r="C45" s="171"/>
      <c r="D45" s="171"/>
      <c r="E45" s="172"/>
    </row>
    <row r="46" spans="1:5">
      <c r="A46" s="168" t="s">
        <v>99</v>
      </c>
      <c r="B46" s="167"/>
      <c r="C46" s="164"/>
      <c r="D46" s="164"/>
      <c r="E46" s="164"/>
    </row>
    <row r="47" spans="1:5">
      <c r="A47" s="139"/>
      <c r="B47" s="139"/>
      <c r="C47" s="140"/>
      <c r="D47" s="140"/>
      <c r="E47" s="139"/>
    </row>
    <row r="48" spans="1:5">
      <c r="A48" s="134" t="s">
        <v>169</v>
      </c>
      <c r="B48" s="157" t="s">
        <v>178</v>
      </c>
      <c r="C48" s="174" t="s">
        <v>30</v>
      </c>
      <c r="D48" s="174"/>
      <c r="E48" s="134"/>
    </row>
    <row r="49" spans="1:5">
      <c r="A49" s="134" t="s">
        <v>165</v>
      </c>
      <c r="B49" s="134"/>
      <c r="C49" s="157" t="s">
        <v>166</v>
      </c>
      <c r="D49" s="157" t="s">
        <v>0</v>
      </c>
      <c r="E49" s="157" t="s">
        <v>1</v>
      </c>
    </row>
    <row r="50" spans="1:5">
      <c r="A50" s="136" t="s">
        <v>23</v>
      </c>
      <c r="B50" s="141">
        <v>7.5999999999999998E-2</v>
      </c>
      <c r="C50" s="135">
        <v>19.624467358119567</v>
      </c>
      <c r="D50" s="135">
        <v>3.1933378279782603</v>
      </c>
      <c r="E50" s="135">
        <v>22.817805186097829</v>
      </c>
    </row>
    <row r="51" spans="1:5">
      <c r="A51" s="136" t="s">
        <v>27</v>
      </c>
      <c r="B51" s="141">
        <v>0.1178</v>
      </c>
      <c r="C51" s="135">
        <v>0.83462043434782596</v>
      </c>
      <c r="D51" s="135">
        <v>8.7889135217391421E-3</v>
      </c>
      <c r="E51" s="135">
        <v>0.84340934786956512</v>
      </c>
    </row>
    <row r="52" spans="1:5">
      <c r="A52" s="136" t="s">
        <v>54</v>
      </c>
      <c r="B52" s="141">
        <v>0.28916900000000001</v>
      </c>
      <c r="C52" s="135">
        <v>8.1951863023478246</v>
      </c>
      <c r="D52" s="135">
        <v>91.545546848923863</v>
      </c>
      <c r="E52" s="135">
        <v>99.740733151271684</v>
      </c>
    </row>
    <row r="53" spans="1:5">
      <c r="A53" s="136" t="s">
        <v>26</v>
      </c>
      <c r="B53" s="141">
        <v>0.1482</v>
      </c>
      <c r="C53" s="135">
        <v>3.6994771718260857</v>
      </c>
      <c r="D53" s="135">
        <v>0.10734532748913042</v>
      </c>
      <c r="E53" s="135">
        <v>3.8068224993152162</v>
      </c>
    </row>
    <row r="54" spans="1:5">
      <c r="A54" s="136" t="s">
        <v>22</v>
      </c>
      <c r="B54" s="141">
        <v>0.6</v>
      </c>
      <c r="C54" s="135">
        <v>8.264280523336959</v>
      </c>
      <c r="D54" s="135">
        <v>4.6965259789782587</v>
      </c>
      <c r="E54" s="135">
        <v>12.960806502315219</v>
      </c>
    </row>
    <row r="55" spans="1:5">
      <c r="A55" s="136" t="s">
        <v>79</v>
      </c>
      <c r="B55" s="141">
        <v>0.1</v>
      </c>
      <c r="C55" s="135">
        <v>0.36669332717391301</v>
      </c>
      <c r="D55" s="135">
        <v>2.1883065230978276</v>
      </c>
      <c r="E55" s="135">
        <v>2.5549998502717406</v>
      </c>
    </row>
    <row r="56" spans="1:5">
      <c r="A56" s="137" t="s">
        <v>28</v>
      </c>
      <c r="B56" s="142"/>
      <c r="C56" s="138">
        <v>40.98472511715218</v>
      </c>
      <c r="D56" s="138">
        <v>101.73985141998908</v>
      </c>
      <c r="E56" s="138">
        <v>142.72457653714125</v>
      </c>
    </row>
    <row r="57" spans="1:5">
      <c r="A57" s="143" t="s">
        <v>170</v>
      </c>
      <c r="B57" s="144"/>
      <c r="C57" s="138">
        <v>769.85219333138036</v>
      </c>
      <c r="D57" s="138">
        <v>589.3606183803696</v>
      </c>
      <c r="E57" s="138">
        <v>1359.21281171175</v>
      </c>
    </row>
    <row r="58" spans="1:5">
      <c r="A58" s="125"/>
      <c r="B58" s="125"/>
      <c r="C58" s="125"/>
      <c r="D58" s="125"/>
      <c r="E58" s="125"/>
    </row>
    <row r="59" spans="1:5">
      <c r="A59" s="156"/>
      <c r="B59" s="156"/>
      <c r="C59" s="156"/>
      <c r="D59" s="156"/>
      <c r="E59" s="156"/>
    </row>
    <row r="60" spans="1:5">
      <c r="A60" s="175" t="s">
        <v>32</v>
      </c>
      <c r="B60" s="175"/>
      <c r="C60" s="1155" t="s">
        <v>188</v>
      </c>
      <c r="D60" s="1155"/>
      <c r="E60" s="1155"/>
    </row>
    <row r="61" spans="1:5">
      <c r="A61" s="177"/>
      <c r="B61" s="178" t="s">
        <v>178</v>
      </c>
      <c r="C61" s="199" t="s">
        <v>157</v>
      </c>
      <c r="D61" s="178" t="s">
        <v>0</v>
      </c>
      <c r="E61" s="178" t="s">
        <v>1</v>
      </c>
    </row>
    <row r="62" spans="1:5">
      <c r="A62" s="22" t="s">
        <v>33</v>
      </c>
      <c r="B62" s="23">
        <v>0.17</v>
      </c>
      <c r="C62" s="185">
        <v>5.2629999999999999</v>
      </c>
      <c r="D62" s="185"/>
      <c r="E62" s="185">
        <f t="shared" ref="E62:E97" si="0">SUM(C62:D62)</f>
        <v>5.2629999999999999</v>
      </c>
    </row>
    <row r="63" spans="1:5">
      <c r="A63" s="22" t="s">
        <v>34</v>
      </c>
      <c r="B63" s="23">
        <v>0.2132</v>
      </c>
      <c r="C63" s="185"/>
      <c r="D63" s="185"/>
      <c r="E63" s="185">
        <f t="shared" si="0"/>
        <v>0</v>
      </c>
    </row>
    <row r="64" spans="1:5">
      <c r="A64" s="22" t="s">
        <v>36</v>
      </c>
      <c r="B64" s="23">
        <v>0.3</v>
      </c>
      <c r="C64" s="185"/>
      <c r="D64" s="185">
        <v>0.90500000000000003</v>
      </c>
      <c r="E64" s="185">
        <f t="shared" si="0"/>
        <v>0.90500000000000003</v>
      </c>
    </row>
    <row r="65" spans="1:5">
      <c r="A65" s="22" t="s">
        <v>38</v>
      </c>
      <c r="B65" s="23">
        <v>5.8799999999999998E-2</v>
      </c>
      <c r="C65" s="185">
        <v>4.0000000000000001E-3</v>
      </c>
      <c r="D65" s="185"/>
      <c r="E65" s="185">
        <f t="shared" si="0"/>
        <v>4.0000000000000001E-3</v>
      </c>
    </row>
    <row r="66" spans="1:5">
      <c r="A66" s="22" t="s">
        <v>39</v>
      </c>
      <c r="B66" s="23">
        <v>0.75</v>
      </c>
      <c r="C66" s="185"/>
      <c r="D66" s="185"/>
      <c r="E66" s="185">
        <f t="shared" si="0"/>
        <v>0</v>
      </c>
    </row>
    <row r="67" spans="1:5">
      <c r="A67" s="22" t="s">
        <v>40</v>
      </c>
      <c r="B67" s="23">
        <v>8.5599999999999996E-2</v>
      </c>
      <c r="C67" s="185">
        <v>72.856999999999999</v>
      </c>
      <c r="D67" s="185"/>
      <c r="E67" s="185">
        <f t="shared" si="0"/>
        <v>72.856999999999999</v>
      </c>
    </row>
    <row r="68" spans="1:5">
      <c r="A68" s="22" t="s">
        <v>41</v>
      </c>
      <c r="B68" s="23">
        <v>0.255</v>
      </c>
      <c r="C68" s="185">
        <v>6.0979999999999999</v>
      </c>
      <c r="D68" s="185">
        <v>17.981000000000002</v>
      </c>
      <c r="E68" s="185">
        <f t="shared" si="0"/>
        <v>24.079000000000001</v>
      </c>
    </row>
    <row r="69" spans="1:5">
      <c r="A69" s="22" t="s">
        <v>101</v>
      </c>
      <c r="B69" s="23">
        <v>9.6699999999999994E-2</v>
      </c>
      <c r="C69" s="185">
        <v>13.638999999999999</v>
      </c>
      <c r="D69" s="185"/>
      <c r="E69" s="185">
        <f t="shared" si="0"/>
        <v>13.638999999999999</v>
      </c>
    </row>
    <row r="70" spans="1:5">
      <c r="A70" s="22" t="s">
        <v>43</v>
      </c>
      <c r="B70" s="23">
        <v>0.23330000000000001</v>
      </c>
      <c r="C70" s="185">
        <v>29.815999999999999</v>
      </c>
      <c r="D70" s="185"/>
      <c r="E70" s="185">
        <f t="shared" si="0"/>
        <v>29.815999999999999</v>
      </c>
    </row>
    <row r="71" spans="1:5">
      <c r="A71" s="22" t="s">
        <v>44</v>
      </c>
      <c r="B71" s="23">
        <v>0.1333</v>
      </c>
      <c r="C71" s="185">
        <v>21.271000000000001</v>
      </c>
      <c r="D71" s="185"/>
      <c r="E71" s="185">
        <f t="shared" si="0"/>
        <v>21.271000000000001</v>
      </c>
    </row>
    <row r="72" spans="1:5">
      <c r="A72" s="22" t="s">
        <v>45</v>
      </c>
      <c r="B72" s="23">
        <v>0.1333</v>
      </c>
      <c r="C72" s="185">
        <v>28.423999999999999</v>
      </c>
      <c r="D72" s="185"/>
      <c r="E72" s="185">
        <f t="shared" si="0"/>
        <v>28.423999999999999</v>
      </c>
    </row>
    <row r="73" spans="1:5">
      <c r="A73" s="22" t="s">
        <v>46</v>
      </c>
      <c r="B73" s="23">
        <v>0.1333</v>
      </c>
      <c r="C73" s="185">
        <v>2.8580000000000001</v>
      </c>
      <c r="D73" s="185"/>
      <c r="E73" s="185">
        <f t="shared" si="0"/>
        <v>2.8580000000000001</v>
      </c>
    </row>
    <row r="74" spans="1:5">
      <c r="A74" s="22" t="s">
        <v>47</v>
      </c>
      <c r="B74" s="23">
        <v>0.23330000000000001</v>
      </c>
      <c r="C74" s="185">
        <v>57.314999999999998</v>
      </c>
      <c r="D74" s="185"/>
      <c r="E74" s="185">
        <f t="shared" si="0"/>
        <v>57.314999999999998</v>
      </c>
    </row>
    <row r="75" spans="1:5">
      <c r="A75" s="22" t="s">
        <v>51</v>
      </c>
      <c r="B75" s="23">
        <v>0.23330000000000001</v>
      </c>
      <c r="C75" s="185">
        <v>21.681999999999999</v>
      </c>
      <c r="D75" s="185"/>
      <c r="E75" s="185">
        <f t="shared" si="0"/>
        <v>21.681999999999999</v>
      </c>
    </row>
    <row r="76" spans="1:5">
      <c r="A76" s="22" t="s">
        <v>48</v>
      </c>
      <c r="B76" s="23">
        <v>0.31850000000000001</v>
      </c>
      <c r="C76" s="185"/>
      <c r="D76" s="185">
        <v>33.192999999999998</v>
      </c>
      <c r="E76" s="185">
        <f t="shared" si="0"/>
        <v>33.192999999999998</v>
      </c>
    </row>
    <row r="77" spans="1:5">
      <c r="A77" s="22" t="s">
        <v>49</v>
      </c>
      <c r="B77" s="23">
        <v>0.5</v>
      </c>
      <c r="C77" s="185">
        <f>11.594+12.552</f>
        <v>24.146000000000001</v>
      </c>
      <c r="D77" s="185"/>
      <c r="E77" s="185">
        <f t="shared" si="0"/>
        <v>24.146000000000001</v>
      </c>
    </row>
    <row r="78" spans="1:5">
      <c r="A78" s="22" t="s">
        <v>57</v>
      </c>
      <c r="B78" s="23">
        <v>0.1333</v>
      </c>
      <c r="C78" s="185">
        <v>4.6870000000000003</v>
      </c>
      <c r="D78" s="185"/>
      <c r="E78" s="185">
        <f t="shared" si="0"/>
        <v>4.6870000000000003</v>
      </c>
    </row>
    <row r="79" spans="1:5">
      <c r="A79" s="22" t="s">
        <v>58</v>
      </c>
      <c r="B79" s="23">
        <v>0.4</v>
      </c>
      <c r="C79" s="185">
        <v>8.7469999999999999</v>
      </c>
      <c r="D79" s="185"/>
      <c r="E79" s="185">
        <f t="shared" si="0"/>
        <v>8.7469999999999999</v>
      </c>
    </row>
    <row r="80" spans="1:5">
      <c r="A80" s="22" t="s">
        <v>59</v>
      </c>
      <c r="B80" s="23">
        <v>0.05</v>
      </c>
      <c r="C80" s="185">
        <v>7.0709999999999997</v>
      </c>
      <c r="D80" s="185"/>
      <c r="E80" s="185">
        <f t="shared" si="0"/>
        <v>7.0709999999999997</v>
      </c>
    </row>
    <row r="81" spans="1:5">
      <c r="A81" s="22" t="s">
        <v>60</v>
      </c>
      <c r="B81" s="23">
        <v>0.15</v>
      </c>
      <c r="C81" s="185">
        <v>10.56</v>
      </c>
      <c r="D81" s="185"/>
      <c r="E81" s="185">
        <f t="shared" si="0"/>
        <v>10.56</v>
      </c>
    </row>
    <row r="82" spans="1:5">
      <c r="A82" s="22" t="s">
        <v>61</v>
      </c>
      <c r="B82" s="23">
        <v>0.08</v>
      </c>
      <c r="C82" s="185">
        <v>2.3420000000000001</v>
      </c>
      <c r="D82" s="185"/>
      <c r="E82" s="185">
        <f t="shared" si="0"/>
        <v>2.3420000000000001</v>
      </c>
    </row>
    <row r="83" spans="1:5">
      <c r="A83" s="22" t="s">
        <v>110</v>
      </c>
      <c r="B83" s="23">
        <v>0.25</v>
      </c>
      <c r="C83" s="185">
        <v>5.2030000000000003</v>
      </c>
      <c r="D83" s="185"/>
      <c r="E83" s="185">
        <f t="shared" si="0"/>
        <v>5.2030000000000003</v>
      </c>
    </row>
    <row r="84" spans="1:5">
      <c r="A84" s="22" t="s">
        <v>63</v>
      </c>
      <c r="B84" s="23">
        <v>0.3</v>
      </c>
      <c r="C84" s="185">
        <v>0.376</v>
      </c>
      <c r="D84" s="185">
        <v>4.7E-2</v>
      </c>
      <c r="E84" s="185">
        <f t="shared" si="0"/>
        <v>0.42299999999999999</v>
      </c>
    </row>
    <row r="85" spans="1:5">
      <c r="A85" s="22" t="s">
        <v>64</v>
      </c>
      <c r="B85" s="23">
        <v>0.25</v>
      </c>
      <c r="C85" s="185">
        <v>2.2109999999999999</v>
      </c>
      <c r="D85" s="185">
        <v>0.216</v>
      </c>
      <c r="E85" s="185">
        <f t="shared" si="0"/>
        <v>2.427</v>
      </c>
    </row>
    <row r="86" spans="1:5">
      <c r="A86" s="22" t="s">
        <v>65</v>
      </c>
      <c r="B86" s="23">
        <v>0.18329999999999999</v>
      </c>
      <c r="C86" s="185">
        <v>0.01</v>
      </c>
      <c r="D86" s="185">
        <v>5.4569999999999999</v>
      </c>
      <c r="E86" s="185">
        <f t="shared" si="0"/>
        <v>5.4669999999999996</v>
      </c>
    </row>
    <row r="87" spans="1:5">
      <c r="A87" s="22" t="s">
        <v>66</v>
      </c>
      <c r="B87" s="23">
        <v>0.5</v>
      </c>
      <c r="C87" s="185">
        <v>1.7999999999999999E-2</v>
      </c>
      <c r="D87" s="185">
        <v>10.27</v>
      </c>
      <c r="E87" s="185">
        <f t="shared" si="0"/>
        <v>10.288</v>
      </c>
    </row>
    <row r="88" spans="1:5">
      <c r="A88" s="22" t="s">
        <v>70</v>
      </c>
      <c r="B88" s="23">
        <v>0.26669999999999999</v>
      </c>
      <c r="C88" s="185">
        <v>7.0000000000000001E-3</v>
      </c>
      <c r="D88" s="185">
        <v>3.93</v>
      </c>
      <c r="E88" s="185">
        <f t="shared" si="0"/>
        <v>3.9370000000000003</v>
      </c>
    </row>
    <row r="89" spans="1:5">
      <c r="A89" s="22" t="s">
        <v>67</v>
      </c>
      <c r="B89" s="23">
        <v>0.35</v>
      </c>
      <c r="C89" s="185">
        <v>0</v>
      </c>
      <c r="D89" s="185">
        <v>-1.2E-2</v>
      </c>
      <c r="E89" s="185">
        <f t="shared" si="0"/>
        <v>-1.2E-2</v>
      </c>
    </row>
    <row r="90" spans="1:5">
      <c r="A90" s="22" t="s">
        <v>68</v>
      </c>
      <c r="B90" s="23">
        <v>0.25</v>
      </c>
      <c r="C90" s="185">
        <v>1.2E-2</v>
      </c>
      <c r="D90" s="185">
        <v>0.223</v>
      </c>
      <c r="E90" s="185">
        <f t="shared" si="0"/>
        <v>0.23500000000000001</v>
      </c>
    </row>
    <row r="91" spans="1:5">
      <c r="A91" s="22" t="s">
        <v>100</v>
      </c>
      <c r="B91" s="23">
        <v>0.1333</v>
      </c>
      <c r="C91" s="185">
        <v>13.717000000000001</v>
      </c>
      <c r="D91" s="185"/>
      <c r="E91" s="185">
        <f t="shared" si="0"/>
        <v>13.717000000000001</v>
      </c>
    </row>
    <row r="92" spans="1:5">
      <c r="A92" s="22" t="s">
        <v>160</v>
      </c>
      <c r="B92" s="23">
        <v>0.1333</v>
      </c>
      <c r="C92" s="185">
        <v>11.468</v>
      </c>
      <c r="D92" s="185"/>
      <c r="E92" s="185">
        <f t="shared" si="0"/>
        <v>11.468</v>
      </c>
    </row>
    <row r="93" spans="1:5">
      <c r="A93" s="22" t="s">
        <v>161</v>
      </c>
      <c r="B93" s="23">
        <v>0.1885</v>
      </c>
      <c r="C93" s="185">
        <v>44.258000000000003</v>
      </c>
      <c r="D93" s="185"/>
      <c r="E93" s="185">
        <f t="shared" si="0"/>
        <v>44.258000000000003</v>
      </c>
    </row>
    <row r="94" spans="1:5">
      <c r="A94" s="22" t="s">
        <v>162</v>
      </c>
      <c r="B94" s="23">
        <v>0.32500000000000001</v>
      </c>
      <c r="C94" s="185"/>
      <c r="D94" s="185">
        <v>1.677</v>
      </c>
      <c r="E94" s="185">
        <f t="shared" si="0"/>
        <v>1.677</v>
      </c>
    </row>
    <row r="95" spans="1:5">
      <c r="A95" s="22" t="s">
        <v>163</v>
      </c>
      <c r="B95" s="23">
        <v>0.37</v>
      </c>
      <c r="C95" s="185">
        <f>5.486+1.812</f>
        <v>7.298</v>
      </c>
      <c r="D95" s="185"/>
      <c r="E95" s="185">
        <f t="shared" si="0"/>
        <v>7.298</v>
      </c>
    </row>
    <row r="96" spans="1:5">
      <c r="A96" s="22" t="s">
        <v>185</v>
      </c>
      <c r="B96" s="23">
        <v>0.2</v>
      </c>
      <c r="C96" s="185">
        <v>4.0730000000000004</v>
      </c>
      <c r="D96" s="185"/>
      <c r="E96" s="185">
        <f t="shared" si="0"/>
        <v>4.0730000000000004</v>
      </c>
    </row>
    <row r="97" spans="1:5">
      <c r="A97" s="22" t="s">
        <v>186</v>
      </c>
      <c r="B97" s="23">
        <v>0.25</v>
      </c>
      <c r="C97" s="185">
        <v>27.460999999999999</v>
      </c>
      <c r="D97" s="185">
        <v>1.268</v>
      </c>
      <c r="E97" s="185">
        <f t="shared" si="0"/>
        <v>28.728999999999999</v>
      </c>
    </row>
    <row r="98" spans="1:5">
      <c r="A98" s="22" t="s">
        <v>187</v>
      </c>
      <c r="B98" s="23">
        <v>0.25</v>
      </c>
      <c r="C98" s="185">
        <v>6.2169999999999996</v>
      </c>
      <c r="D98" s="185">
        <v>0.60499999999999998</v>
      </c>
      <c r="E98" s="185">
        <f>SUM(C98:D98)</f>
        <v>6.8219999999999992</v>
      </c>
    </row>
    <row r="99" spans="1:5">
      <c r="A99" s="193" t="s">
        <v>116</v>
      </c>
      <c r="B99" s="193"/>
      <c r="C99" s="195">
        <f>SUM(C62:C98)</f>
        <v>439.10899999999992</v>
      </c>
      <c r="D99" s="195">
        <f>SUM(D62:D98)</f>
        <v>75.760000000000019</v>
      </c>
      <c r="E99" s="195">
        <f>SUM(E62:E98)</f>
        <v>514.86900000000003</v>
      </c>
    </row>
    <row r="100" spans="1:5">
      <c r="A100" s="200" t="s">
        <v>102</v>
      </c>
      <c r="B100" s="201"/>
      <c r="C100" s="202"/>
      <c r="D100" s="202"/>
      <c r="E100" s="202"/>
    </row>
    <row r="101" spans="1:5">
      <c r="A101" s="21"/>
      <c r="B101" s="21"/>
      <c r="C101" s="21"/>
      <c r="D101" s="21"/>
      <c r="E101" s="21"/>
    </row>
    <row r="102" spans="1:5">
      <c r="A102" s="21"/>
      <c r="B102" s="21"/>
      <c r="C102" s="21"/>
      <c r="D102" s="21"/>
      <c r="E102" s="21"/>
    </row>
  </sheetData>
  <mergeCells count="1">
    <mergeCell ref="C60:E60"/>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99"/>
  <sheetViews>
    <sheetView topLeftCell="A2" workbookViewId="0">
      <selection activeCell="G57" sqref="G57"/>
    </sheetView>
  </sheetViews>
  <sheetFormatPr defaultRowHeight="12.75"/>
  <cols>
    <col min="1" max="1" width="20" customWidth="1"/>
    <col min="2" max="2" width="16.7109375" bestFit="1" customWidth="1"/>
  </cols>
  <sheetData>
    <row r="2" spans="1:5" ht="18">
      <c r="A2" s="56" t="s">
        <v>190</v>
      </c>
      <c r="B2" s="156"/>
      <c r="C2" s="156"/>
      <c r="D2" s="156"/>
      <c r="E2" s="156"/>
    </row>
    <row r="3" spans="1:5">
      <c r="A3" s="125"/>
      <c r="B3" s="125"/>
      <c r="C3" s="125"/>
      <c r="D3" s="125"/>
      <c r="E3" s="125"/>
    </row>
    <row r="4" spans="1:5">
      <c r="A4" s="216" t="s">
        <v>164</v>
      </c>
      <c r="B4" s="216" t="s">
        <v>80</v>
      </c>
      <c r="C4" s="216" t="s">
        <v>30</v>
      </c>
      <c r="D4" s="216"/>
      <c r="E4" s="216"/>
    </row>
    <row r="5" spans="1:5">
      <c r="A5" s="216" t="s">
        <v>165</v>
      </c>
      <c r="B5" s="216"/>
      <c r="C5" s="216" t="s">
        <v>166</v>
      </c>
      <c r="D5" s="216" t="s">
        <v>0</v>
      </c>
      <c r="E5" s="216" t="s">
        <v>1</v>
      </c>
    </row>
    <row r="6" spans="1:5">
      <c r="A6" s="160" t="s">
        <v>173</v>
      </c>
      <c r="B6" s="127">
        <v>0.85</v>
      </c>
      <c r="C6" s="135">
        <v>12.426155515637365</v>
      </c>
      <c r="D6" s="135">
        <v>18.152675384043956</v>
      </c>
      <c r="E6" s="135">
        <v>30.578830899681321</v>
      </c>
    </row>
    <row r="7" spans="1:5">
      <c r="A7" s="136" t="s">
        <v>21</v>
      </c>
      <c r="B7" s="127">
        <v>0.32700000000000001</v>
      </c>
      <c r="C7" s="135">
        <v>8.4590042202307689</v>
      </c>
      <c r="D7" s="135">
        <v>0.40121340726373633</v>
      </c>
      <c r="E7" s="135">
        <v>8.8602176274945048</v>
      </c>
    </row>
    <row r="8" spans="1:5">
      <c r="A8" s="136" t="s">
        <v>74</v>
      </c>
      <c r="B8" s="127">
        <v>0.45</v>
      </c>
      <c r="C8" s="135">
        <v>25.726458648362641</v>
      </c>
      <c r="D8" s="135">
        <v>2.4999560430769234</v>
      </c>
      <c r="E8" s="135">
        <v>28.226414691439565</v>
      </c>
    </row>
    <row r="9" spans="1:5">
      <c r="A9" s="136" t="s">
        <v>4</v>
      </c>
      <c r="B9" s="127">
        <v>0.65129999999999999</v>
      </c>
      <c r="C9" s="135">
        <v>2.8559620771538454</v>
      </c>
      <c r="D9" s="135">
        <v>0</v>
      </c>
      <c r="E9" s="135">
        <v>2.8559620771538454</v>
      </c>
    </row>
    <row r="10" spans="1:5">
      <c r="A10" s="136" t="s">
        <v>11</v>
      </c>
      <c r="B10" s="127">
        <v>0.58899999999999997</v>
      </c>
      <c r="C10" s="135">
        <v>3.8315890319999997</v>
      </c>
      <c r="D10" s="135">
        <v>0</v>
      </c>
      <c r="E10" s="135">
        <v>3.8315890319999997</v>
      </c>
    </row>
    <row r="11" spans="1:5">
      <c r="A11" s="136" t="s">
        <v>71</v>
      </c>
      <c r="B11" s="162">
        <v>0.36660500000000001</v>
      </c>
      <c r="C11" s="135">
        <v>56.695694175901103</v>
      </c>
      <c r="D11" s="135">
        <v>0</v>
      </c>
      <c r="E11" s="135">
        <v>56.695694175901103</v>
      </c>
    </row>
    <row r="12" spans="1:5">
      <c r="A12" s="136" t="s">
        <v>3</v>
      </c>
      <c r="B12" s="127">
        <v>0.7</v>
      </c>
      <c r="C12" s="135">
        <v>93.767054495703292</v>
      </c>
      <c r="D12" s="135">
        <v>29.79744549343955</v>
      </c>
      <c r="E12" s="135">
        <v>123.56449998914285</v>
      </c>
    </row>
    <row r="13" spans="1:5">
      <c r="A13" s="136" t="s">
        <v>15</v>
      </c>
      <c r="B13" s="127">
        <v>0.1241</v>
      </c>
      <c r="C13" s="135">
        <v>10.228001921670332</v>
      </c>
      <c r="D13" s="135">
        <v>1.6283616488681316</v>
      </c>
      <c r="E13" s="135">
        <v>11.856363570538463</v>
      </c>
    </row>
    <row r="14" spans="1:5">
      <c r="A14" s="136" t="s">
        <v>24</v>
      </c>
      <c r="B14" s="163" t="s">
        <v>107</v>
      </c>
      <c r="C14" s="135">
        <v>0.17376916393406588</v>
      </c>
      <c r="D14" s="135">
        <v>2.1063736296703203E-2</v>
      </c>
      <c r="E14" s="135">
        <v>0.1948329002307691</v>
      </c>
    </row>
    <row r="15" spans="1:5">
      <c r="A15" s="136" t="s">
        <v>12</v>
      </c>
      <c r="B15" s="127">
        <v>0.1988</v>
      </c>
      <c r="C15" s="135">
        <v>0.57211584737362642</v>
      </c>
      <c r="D15" s="135">
        <v>3.7145114290439558</v>
      </c>
      <c r="E15" s="135">
        <v>4.2866272764175823</v>
      </c>
    </row>
    <row r="16" spans="1:5">
      <c r="A16" s="136" t="s">
        <v>17</v>
      </c>
      <c r="B16" s="127">
        <v>0.55300000000000005</v>
      </c>
      <c r="C16" s="135">
        <v>36.425607603802185</v>
      </c>
      <c r="D16" s="135">
        <v>25.48164263815384</v>
      </c>
      <c r="E16" s="135">
        <v>61.907250241956021</v>
      </c>
    </row>
    <row r="17" spans="1:5">
      <c r="A17" s="136" t="s">
        <v>13</v>
      </c>
      <c r="B17" s="127">
        <v>0.58550000000000002</v>
      </c>
      <c r="C17" s="135">
        <v>18.832557824318677</v>
      </c>
      <c r="D17" s="135">
        <v>35.826556923120869</v>
      </c>
      <c r="E17" s="135">
        <v>54.659114747439546</v>
      </c>
    </row>
    <row r="18" spans="1:5">
      <c r="A18" s="136" t="s">
        <v>16</v>
      </c>
      <c r="B18" s="127">
        <v>0.43969999999999998</v>
      </c>
      <c r="C18" s="135">
        <v>10.973608307043955</v>
      </c>
      <c r="D18" s="135">
        <v>14.002579450483516</v>
      </c>
      <c r="E18" s="135">
        <v>24.97618775752747</v>
      </c>
    </row>
    <row r="19" spans="1:5">
      <c r="A19" s="136" t="s">
        <v>77</v>
      </c>
      <c r="B19" s="127">
        <v>0.2</v>
      </c>
      <c r="C19" s="135">
        <v>5.3233819235604392</v>
      </c>
      <c r="D19" s="135">
        <v>5.8148129665934034</v>
      </c>
      <c r="E19" s="135">
        <v>11.138194890153843</v>
      </c>
    </row>
    <row r="20" spans="1:5">
      <c r="A20" s="136" t="s">
        <v>90</v>
      </c>
      <c r="B20" s="163" t="s">
        <v>85</v>
      </c>
      <c r="C20" s="135">
        <v>17.662955976307693</v>
      </c>
      <c r="D20" s="135">
        <v>1.6668141754945056</v>
      </c>
      <c r="E20" s="135">
        <v>19.329770151802197</v>
      </c>
    </row>
    <row r="21" spans="1:5">
      <c r="A21" s="136" t="s">
        <v>20</v>
      </c>
      <c r="B21" s="163" t="s">
        <v>87</v>
      </c>
      <c r="C21" s="135">
        <v>71.48271868089013</v>
      </c>
      <c r="D21" s="135">
        <v>21.016390439197803</v>
      </c>
      <c r="E21" s="135">
        <v>92.499109120087923</v>
      </c>
    </row>
    <row r="22" spans="1:5">
      <c r="A22" s="136" t="s">
        <v>9</v>
      </c>
      <c r="B22" s="163" t="s">
        <v>92</v>
      </c>
      <c r="C22" s="135">
        <v>29.919084329945061</v>
      </c>
      <c r="D22" s="135">
        <v>110.09674439581315</v>
      </c>
      <c r="E22" s="135">
        <v>140.01582872575824</v>
      </c>
    </row>
    <row r="23" spans="1:5">
      <c r="A23" s="136" t="s">
        <v>5</v>
      </c>
      <c r="B23" s="163" t="s">
        <v>89</v>
      </c>
      <c r="C23" s="135">
        <v>39.168773538945054</v>
      </c>
      <c r="D23" s="135">
        <v>0.46719780219780221</v>
      </c>
      <c r="E23" s="135">
        <v>39.635971341142856</v>
      </c>
    </row>
    <row r="24" spans="1:5">
      <c r="A24" s="136" t="s">
        <v>52</v>
      </c>
      <c r="B24" s="127">
        <v>0.33529999999999999</v>
      </c>
      <c r="C24" s="135">
        <v>5.4706601195384614</v>
      </c>
      <c r="D24" s="135">
        <v>28.565791097835163</v>
      </c>
      <c r="E24" s="135">
        <v>34.036451217373624</v>
      </c>
    </row>
    <row r="25" spans="1:5">
      <c r="A25" s="136" t="s">
        <v>2</v>
      </c>
      <c r="B25" s="163" t="s">
        <v>91</v>
      </c>
      <c r="C25" s="135">
        <v>39.750742891417588</v>
      </c>
      <c r="D25" s="135">
        <v>16.538915274329668</v>
      </c>
      <c r="E25" s="135">
        <v>56.289658165747255</v>
      </c>
    </row>
    <row r="26" spans="1:5">
      <c r="A26" s="136" t="s">
        <v>93</v>
      </c>
      <c r="B26" s="127">
        <v>0.41499999999999998</v>
      </c>
      <c r="C26" s="135">
        <v>6.2110713970989</v>
      </c>
      <c r="D26" s="135">
        <v>6.3525934285714278E-2</v>
      </c>
      <c r="E26" s="135">
        <v>6.274597331384614</v>
      </c>
    </row>
    <row r="27" spans="1:5">
      <c r="A27" s="136" t="s">
        <v>73</v>
      </c>
      <c r="B27" s="127">
        <v>0.30580000000000002</v>
      </c>
      <c r="C27" s="135">
        <v>8.4717882082417582</v>
      </c>
      <c r="D27" s="135">
        <v>97.25216362653849</v>
      </c>
      <c r="E27" s="135">
        <v>105.72395183478025</v>
      </c>
    </row>
    <row r="28" spans="1:5">
      <c r="A28" s="136" t="s">
        <v>72</v>
      </c>
      <c r="B28" s="127">
        <v>0.30580000000000002</v>
      </c>
      <c r="C28" s="135">
        <v>43.144482472868134</v>
      </c>
      <c r="D28" s="135">
        <v>0</v>
      </c>
      <c r="E28" s="135">
        <v>43.144482472868134</v>
      </c>
    </row>
    <row r="29" spans="1:5">
      <c r="A29" s="136" t="s">
        <v>75</v>
      </c>
      <c r="B29" s="127">
        <v>0.28849999999999998</v>
      </c>
      <c r="C29" s="135">
        <v>1.0490253297582419</v>
      </c>
      <c r="D29" s="135">
        <v>1.8641870322967036</v>
      </c>
      <c r="E29" s="135">
        <v>2.9132123620549457</v>
      </c>
    </row>
    <row r="30" spans="1:5">
      <c r="A30" s="136" t="s">
        <v>10</v>
      </c>
      <c r="B30" s="127">
        <v>0.18</v>
      </c>
      <c r="C30" s="135">
        <v>1.962435241197803</v>
      </c>
      <c r="D30" s="135">
        <v>1.8778241813186807E-2</v>
      </c>
      <c r="E30" s="135">
        <v>1.9812134830109898</v>
      </c>
    </row>
    <row r="31" spans="1:5">
      <c r="A31" s="136" t="s">
        <v>6</v>
      </c>
      <c r="B31" s="163">
        <v>0.41499999999999998</v>
      </c>
      <c r="C31" s="135">
        <v>20.288246142868132</v>
      </c>
      <c r="D31" s="135">
        <v>0.9640035160109891</v>
      </c>
      <c r="E31" s="135">
        <v>21.252249658879123</v>
      </c>
    </row>
    <row r="32" spans="1:5">
      <c r="A32" s="160" t="s">
        <v>174</v>
      </c>
      <c r="B32" s="163">
        <v>0.28849999999999998</v>
      </c>
      <c r="C32" s="135">
        <v>6.9399436273186819</v>
      </c>
      <c r="D32" s="135">
        <v>0</v>
      </c>
      <c r="E32" s="135">
        <v>6.9399436273186819</v>
      </c>
    </row>
    <row r="33" spans="1:5">
      <c r="A33" s="136" t="s">
        <v>7</v>
      </c>
      <c r="B33" s="163">
        <v>0.53200000000000003</v>
      </c>
      <c r="C33" s="135">
        <v>14.943436033571423</v>
      </c>
      <c r="D33" s="135">
        <v>8.9704734071098891</v>
      </c>
      <c r="E33" s="135">
        <v>23.913909440681312</v>
      </c>
    </row>
    <row r="34" spans="1:5">
      <c r="A34" s="136" t="s">
        <v>76</v>
      </c>
      <c r="B34" s="163">
        <v>0.59599999999999997</v>
      </c>
      <c r="C34" s="135">
        <v>31.560357187890116</v>
      </c>
      <c r="D34" s="135">
        <v>3.5810704407472524</v>
      </c>
      <c r="E34" s="135">
        <v>35.141427628637366</v>
      </c>
    </row>
    <row r="35" spans="1:5">
      <c r="A35" s="136" t="s">
        <v>14</v>
      </c>
      <c r="B35" s="163">
        <v>0.34570000000000001</v>
      </c>
      <c r="C35" s="135">
        <v>59.231469834582398</v>
      </c>
      <c r="D35" s="135">
        <v>73.73371318642856</v>
      </c>
      <c r="E35" s="135">
        <v>132.96518302101094</v>
      </c>
    </row>
    <row r="36" spans="1:5">
      <c r="A36" s="160" t="s">
        <v>175</v>
      </c>
      <c r="B36" s="163">
        <v>0.45750000000000002</v>
      </c>
      <c r="C36" s="135">
        <v>2.248277407186813</v>
      </c>
      <c r="D36" s="135">
        <v>2.51060252710989</v>
      </c>
      <c r="E36" s="135">
        <v>4.7588799342967025</v>
      </c>
    </row>
    <row r="37" spans="1:5">
      <c r="A37" s="217" t="s">
        <v>83</v>
      </c>
      <c r="B37" s="218"/>
      <c r="C37" s="138">
        <v>685.7964291763185</v>
      </c>
      <c r="D37" s="138">
        <v>504.65119021759335</v>
      </c>
      <c r="E37" s="138">
        <v>1190.447619393912</v>
      </c>
    </row>
    <row r="38" spans="1:5">
      <c r="A38" s="137"/>
      <c r="B38" s="165"/>
      <c r="C38" s="138"/>
      <c r="D38" s="138"/>
      <c r="E38" s="138"/>
    </row>
    <row r="39" spans="1:5">
      <c r="A39" s="166"/>
      <c r="B39" s="167"/>
      <c r="C39" s="164"/>
      <c r="D39" s="164"/>
      <c r="E39" s="164"/>
    </row>
    <row r="40" spans="1:5">
      <c r="A40" s="20"/>
      <c r="B40" s="20"/>
      <c r="C40" s="20"/>
      <c r="D40" s="20"/>
      <c r="E40" s="164"/>
    </row>
    <row r="41" spans="1:5">
      <c r="A41" s="168" t="s">
        <v>167</v>
      </c>
      <c r="B41" s="20"/>
      <c r="C41" s="20"/>
      <c r="D41" s="20"/>
      <c r="E41" s="164"/>
    </row>
    <row r="42" spans="1:5">
      <c r="A42" s="169" t="s">
        <v>95</v>
      </c>
      <c r="B42" s="125"/>
      <c r="C42" s="125"/>
      <c r="D42" s="125"/>
      <c r="E42" s="125"/>
    </row>
    <row r="43" spans="1:5">
      <c r="A43" s="168" t="s">
        <v>96</v>
      </c>
      <c r="B43" s="20"/>
      <c r="C43" s="20"/>
      <c r="D43" s="20"/>
      <c r="E43" s="164"/>
    </row>
    <row r="44" spans="1:5">
      <c r="A44" s="168" t="s">
        <v>97</v>
      </c>
      <c r="B44" s="20"/>
      <c r="C44" s="20"/>
      <c r="D44" s="20"/>
      <c r="E44" s="164"/>
    </row>
    <row r="45" spans="1:5">
      <c r="A45" s="168" t="s">
        <v>181</v>
      </c>
      <c r="B45" s="170"/>
      <c r="C45" s="171"/>
      <c r="D45" s="171"/>
      <c r="E45" s="172"/>
    </row>
    <row r="46" spans="1:5">
      <c r="A46" s="168" t="s">
        <v>99</v>
      </c>
      <c r="B46" s="167"/>
      <c r="C46" s="164"/>
      <c r="D46" s="164"/>
      <c r="E46" s="164"/>
    </row>
    <row r="47" spans="1:5">
      <c r="A47" s="139"/>
      <c r="B47" s="139"/>
      <c r="C47" s="140"/>
      <c r="D47" s="140"/>
      <c r="E47" s="139"/>
    </row>
    <row r="48" spans="1:5">
      <c r="A48" s="216" t="s">
        <v>169</v>
      </c>
      <c r="B48" s="216" t="s">
        <v>80</v>
      </c>
      <c r="C48" s="216" t="s">
        <v>30</v>
      </c>
      <c r="D48" s="216"/>
      <c r="E48" s="216"/>
    </row>
    <row r="49" spans="1:5">
      <c r="A49" s="216" t="s">
        <v>165</v>
      </c>
      <c r="B49" s="216"/>
      <c r="C49" s="216" t="s">
        <v>166</v>
      </c>
      <c r="D49" s="216" t="s">
        <v>0</v>
      </c>
      <c r="E49" s="216" t="s">
        <v>1</v>
      </c>
    </row>
    <row r="50" spans="1:5">
      <c r="A50" s="136" t="s">
        <v>23</v>
      </c>
      <c r="B50" s="141">
        <v>7.5999999999999998E-2</v>
      </c>
      <c r="C50" s="135">
        <v>20.420997781637361</v>
      </c>
      <c r="D50" s="135">
        <v>3.4904078017032969</v>
      </c>
      <c r="E50" s="135">
        <v>23.91140558334066</v>
      </c>
    </row>
    <row r="51" spans="1:5">
      <c r="A51" s="136" t="s">
        <v>27</v>
      </c>
      <c r="B51" s="141">
        <v>0.1178</v>
      </c>
      <c r="C51" s="135">
        <v>0.68713019784615381</v>
      </c>
      <c r="D51" s="135">
        <v>4.717549357142857E-2</v>
      </c>
      <c r="E51" s="135">
        <v>0.7343056914175824</v>
      </c>
    </row>
    <row r="52" spans="1:5">
      <c r="A52" s="136" t="s">
        <v>54</v>
      </c>
      <c r="B52" s="141">
        <v>0.28916900000000001</v>
      </c>
      <c r="C52" s="135">
        <v>7.9117140666153816</v>
      </c>
      <c r="D52" s="135">
        <v>100.34205318610991</v>
      </c>
      <c r="E52" s="135">
        <v>108.25376725272528</v>
      </c>
    </row>
    <row r="53" spans="1:5">
      <c r="A53" s="136" t="s">
        <v>26</v>
      </c>
      <c r="B53" s="141">
        <v>0.1482</v>
      </c>
      <c r="C53" s="135">
        <v>4.2756793411538467</v>
      </c>
      <c r="D53" s="135">
        <v>0.14048846115384614</v>
      </c>
      <c r="E53" s="135">
        <v>4.4161678023076929</v>
      </c>
    </row>
    <row r="54" spans="1:5">
      <c r="A54" s="136" t="s">
        <v>22</v>
      </c>
      <c r="B54" s="141">
        <v>0.6</v>
      </c>
      <c r="C54" s="135">
        <v>9.5225581630219729</v>
      </c>
      <c r="D54" s="135">
        <v>5.7655063726263753</v>
      </c>
      <c r="E54" s="135">
        <v>15.288064535648349</v>
      </c>
    </row>
    <row r="55" spans="1:5">
      <c r="A55" s="136" t="s">
        <v>79</v>
      </c>
      <c r="B55" s="141">
        <v>0.1</v>
      </c>
      <c r="C55" s="135">
        <v>0.36206207689010989</v>
      </c>
      <c r="D55" s="135">
        <v>2.1603069217142856</v>
      </c>
      <c r="E55" s="135">
        <v>2.5223689986043953</v>
      </c>
    </row>
    <row r="56" spans="1:5">
      <c r="A56" s="217" t="s">
        <v>28</v>
      </c>
      <c r="B56" s="219"/>
      <c r="C56" s="138">
        <v>43.180141627164829</v>
      </c>
      <c r="D56" s="138">
        <v>111.94593823687914</v>
      </c>
      <c r="E56" s="138">
        <v>155.12607986404396</v>
      </c>
    </row>
    <row r="57" spans="1:5">
      <c r="A57" s="143" t="s">
        <v>170</v>
      </c>
      <c r="B57" s="144"/>
      <c r="C57" s="138">
        <v>728.97657080348336</v>
      </c>
      <c r="D57" s="138">
        <v>616.59712845447245</v>
      </c>
      <c r="E57" s="138">
        <v>1345.5736992579559</v>
      </c>
    </row>
    <row r="60" spans="1:5">
      <c r="A60" s="175" t="s">
        <v>32</v>
      </c>
      <c r="B60" s="175"/>
      <c r="C60" s="1155" t="s">
        <v>106</v>
      </c>
      <c r="D60" s="1155"/>
      <c r="E60" s="1155"/>
    </row>
    <row r="61" spans="1:5">
      <c r="A61" s="177"/>
      <c r="B61" s="178" t="s">
        <v>80</v>
      </c>
      <c r="C61" s="199" t="s">
        <v>157</v>
      </c>
      <c r="D61" s="178" t="s">
        <v>0</v>
      </c>
      <c r="E61" s="178" t="s">
        <v>1</v>
      </c>
    </row>
    <row r="62" spans="1:5">
      <c r="A62" s="22" t="s">
        <v>33</v>
      </c>
      <c r="B62" s="23">
        <v>0.17</v>
      </c>
      <c r="C62" s="185">
        <v>5.8179999999999996</v>
      </c>
      <c r="D62" s="185"/>
      <c r="E62" s="185">
        <f t="shared" ref="E62:E97" si="0">SUM(C62:D62)</f>
        <v>5.8179999999999996</v>
      </c>
    </row>
    <row r="63" spans="1:5">
      <c r="A63" s="22" t="s">
        <v>34</v>
      </c>
      <c r="B63" s="23">
        <v>0.2132</v>
      </c>
      <c r="C63" s="185">
        <v>4.0000000000000001E-3</v>
      </c>
      <c r="D63" s="185"/>
      <c r="E63" s="185">
        <f t="shared" si="0"/>
        <v>4.0000000000000001E-3</v>
      </c>
    </row>
    <row r="64" spans="1:5">
      <c r="A64" s="22" t="s">
        <v>36</v>
      </c>
      <c r="B64" s="23">
        <v>0.3</v>
      </c>
      <c r="C64" s="185"/>
      <c r="D64" s="185">
        <v>1.268</v>
      </c>
      <c r="E64" s="185">
        <f t="shared" si="0"/>
        <v>1.268</v>
      </c>
    </row>
    <row r="65" spans="1:5">
      <c r="A65" s="22" t="s">
        <v>38</v>
      </c>
      <c r="B65" s="23">
        <v>5.8799999999999998E-2</v>
      </c>
      <c r="C65" s="185">
        <v>1.33</v>
      </c>
      <c r="D65" s="185">
        <v>4.5999999999999999E-2</v>
      </c>
      <c r="E65" s="185">
        <f t="shared" si="0"/>
        <v>1.3760000000000001</v>
      </c>
    </row>
    <row r="66" spans="1:5">
      <c r="A66" s="22" t="s">
        <v>39</v>
      </c>
      <c r="B66" s="23">
        <v>0.75</v>
      </c>
      <c r="C66" s="185">
        <v>3.1890000000000001</v>
      </c>
      <c r="D66" s="185"/>
      <c r="E66" s="185">
        <f t="shared" si="0"/>
        <v>3.1890000000000001</v>
      </c>
    </row>
    <row r="67" spans="1:5">
      <c r="A67" s="22" t="s">
        <v>40</v>
      </c>
      <c r="B67" s="23">
        <v>8.5599999999999996E-2</v>
      </c>
      <c r="C67" s="185">
        <v>75.466999999999999</v>
      </c>
      <c r="D67" s="185"/>
      <c r="E67" s="185">
        <f t="shared" si="0"/>
        <v>75.466999999999999</v>
      </c>
    </row>
    <row r="68" spans="1:5">
      <c r="A68" s="22" t="s">
        <v>41</v>
      </c>
      <c r="B68" s="23">
        <v>0.255</v>
      </c>
      <c r="C68" s="185">
        <f>8.556</f>
        <v>8.5559999999999992</v>
      </c>
      <c r="D68" s="185">
        <v>25.587</v>
      </c>
      <c r="E68" s="185">
        <f t="shared" si="0"/>
        <v>34.143000000000001</v>
      </c>
    </row>
    <row r="69" spans="1:5">
      <c r="A69" s="22" t="s">
        <v>101</v>
      </c>
      <c r="B69" s="23">
        <v>9.6699999999999994E-2</v>
      </c>
      <c r="C69" s="185">
        <v>15.371</v>
      </c>
      <c r="D69" s="185"/>
      <c r="E69" s="185">
        <f t="shared" si="0"/>
        <v>15.371</v>
      </c>
    </row>
    <row r="70" spans="1:5">
      <c r="A70" s="22" t="s">
        <v>43</v>
      </c>
      <c r="B70" s="23">
        <v>0.23330000000000001</v>
      </c>
      <c r="C70" s="185">
        <v>27.939</v>
      </c>
      <c r="D70" s="185"/>
      <c r="E70" s="185">
        <f t="shared" si="0"/>
        <v>27.939</v>
      </c>
    </row>
    <row r="71" spans="1:5">
      <c r="A71" s="22" t="s">
        <v>44</v>
      </c>
      <c r="B71" s="23">
        <v>0.1333</v>
      </c>
      <c r="C71" s="185">
        <v>22.518000000000001</v>
      </c>
      <c r="D71" s="185"/>
      <c r="E71" s="185">
        <f t="shared" si="0"/>
        <v>22.518000000000001</v>
      </c>
    </row>
    <row r="72" spans="1:5">
      <c r="A72" s="22" t="s">
        <v>45</v>
      </c>
      <c r="B72" s="23">
        <v>0.1333</v>
      </c>
      <c r="C72" s="185">
        <v>27.882999999999999</v>
      </c>
      <c r="D72" s="185"/>
      <c r="E72" s="185">
        <f t="shared" si="0"/>
        <v>27.882999999999999</v>
      </c>
    </row>
    <row r="73" spans="1:5">
      <c r="A73" s="22" t="s">
        <v>46</v>
      </c>
      <c r="B73" s="23">
        <v>0.1333</v>
      </c>
      <c r="C73" s="185">
        <v>2.8639999999999999</v>
      </c>
      <c r="D73" s="185"/>
      <c r="E73" s="185">
        <f t="shared" si="0"/>
        <v>2.8639999999999999</v>
      </c>
    </row>
    <row r="74" spans="1:5">
      <c r="A74" s="22" t="s">
        <v>47</v>
      </c>
      <c r="B74" s="23">
        <v>0.23330000000000001</v>
      </c>
      <c r="C74" s="185">
        <v>52.841000000000001</v>
      </c>
      <c r="D74" s="185"/>
      <c r="E74" s="185">
        <f t="shared" si="0"/>
        <v>52.841000000000001</v>
      </c>
    </row>
    <row r="75" spans="1:5">
      <c r="A75" s="22" t="s">
        <v>51</v>
      </c>
      <c r="B75" s="23">
        <v>0.23330000000000001</v>
      </c>
      <c r="C75" s="185">
        <v>20.472000000000001</v>
      </c>
      <c r="D75" s="185"/>
      <c r="E75" s="185">
        <f t="shared" si="0"/>
        <v>20.472000000000001</v>
      </c>
    </row>
    <row r="76" spans="1:5">
      <c r="A76" s="22" t="s">
        <v>48</v>
      </c>
      <c r="B76" s="23">
        <v>0.31850000000000001</v>
      </c>
      <c r="C76" s="185"/>
      <c r="D76" s="185">
        <v>41.201999999999998</v>
      </c>
      <c r="E76" s="185">
        <f t="shared" si="0"/>
        <v>41.201999999999998</v>
      </c>
    </row>
    <row r="77" spans="1:5">
      <c r="A77" s="22" t="s">
        <v>49</v>
      </c>
      <c r="B77" s="23">
        <v>0.5</v>
      </c>
      <c r="C77" s="185">
        <f>11.07+12.239</f>
        <v>23.309000000000001</v>
      </c>
      <c r="D77" s="185"/>
      <c r="E77" s="185">
        <f t="shared" si="0"/>
        <v>23.309000000000001</v>
      </c>
    </row>
    <row r="78" spans="1:5">
      <c r="A78" s="22" t="s">
        <v>57</v>
      </c>
      <c r="B78" s="23">
        <v>0.1333</v>
      </c>
      <c r="C78" s="185">
        <v>3.86</v>
      </c>
      <c r="D78" s="185"/>
      <c r="E78" s="185">
        <f t="shared" si="0"/>
        <v>3.86</v>
      </c>
    </row>
    <row r="79" spans="1:5">
      <c r="A79" s="22" t="s">
        <v>58</v>
      </c>
      <c r="B79" s="23">
        <v>0.4</v>
      </c>
      <c r="C79" s="185">
        <v>7.6369999999999996</v>
      </c>
      <c r="D79" s="185"/>
      <c r="E79" s="185">
        <f t="shared" si="0"/>
        <v>7.6369999999999996</v>
      </c>
    </row>
    <row r="80" spans="1:5">
      <c r="A80" s="22" t="s">
        <v>59</v>
      </c>
      <c r="B80" s="23">
        <v>0.05</v>
      </c>
      <c r="C80" s="185">
        <v>4.7270000000000003</v>
      </c>
      <c r="D80" s="185"/>
      <c r="E80" s="185">
        <f t="shared" si="0"/>
        <v>4.7270000000000003</v>
      </c>
    </row>
    <row r="81" spans="1:5">
      <c r="A81" s="22" t="s">
        <v>60</v>
      </c>
      <c r="B81" s="23">
        <v>0.15</v>
      </c>
      <c r="C81" s="185">
        <v>11.427</v>
      </c>
      <c r="D81" s="185"/>
      <c r="E81" s="185">
        <f t="shared" si="0"/>
        <v>11.427</v>
      </c>
    </row>
    <row r="82" spans="1:5">
      <c r="A82" s="22" t="s">
        <v>61</v>
      </c>
      <c r="B82" s="23">
        <v>0.08</v>
      </c>
      <c r="C82" s="185">
        <v>2.282</v>
      </c>
      <c r="D82" s="185"/>
      <c r="E82" s="185">
        <f t="shared" si="0"/>
        <v>2.282</v>
      </c>
    </row>
    <row r="83" spans="1:5">
      <c r="A83" s="22" t="s">
        <v>62</v>
      </c>
      <c r="B83" s="23">
        <v>0.25</v>
      </c>
      <c r="C83" s="185">
        <v>3.5529999999999999</v>
      </c>
      <c r="D83" s="185"/>
      <c r="E83" s="185">
        <f t="shared" si="0"/>
        <v>3.5529999999999999</v>
      </c>
    </row>
    <row r="84" spans="1:5">
      <c r="A84" s="22" t="s">
        <v>63</v>
      </c>
      <c r="B84" s="23">
        <v>0.3</v>
      </c>
      <c r="C84" s="185">
        <v>0.70099999999999996</v>
      </c>
      <c r="D84" s="185">
        <v>0.09</v>
      </c>
      <c r="E84" s="185">
        <f t="shared" si="0"/>
        <v>0.79099999999999993</v>
      </c>
    </row>
    <row r="85" spans="1:5">
      <c r="A85" s="22" t="s">
        <v>64</v>
      </c>
      <c r="B85" s="23">
        <v>0.25</v>
      </c>
      <c r="C85" s="185">
        <v>2.585</v>
      </c>
      <c r="D85" s="185">
        <v>0.25900000000000001</v>
      </c>
      <c r="E85" s="185">
        <f t="shared" si="0"/>
        <v>2.8439999999999999</v>
      </c>
    </row>
    <row r="86" spans="1:5">
      <c r="A86" s="22" t="s">
        <v>65</v>
      </c>
      <c r="B86" s="23">
        <v>0.18329999999999999</v>
      </c>
      <c r="C86" s="185">
        <v>8.9999999999999993E-3</v>
      </c>
      <c r="D86" s="185">
        <v>5.7229999999999999</v>
      </c>
      <c r="E86" s="185">
        <f t="shared" si="0"/>
        <v>5.7320000000000002</v>
      </c>
    </row>
    <row r="87" spans="1:5">
      <c r="A87" s="22" t="s">
        <v>66</v>
      </c>
      <c r="B87" s="23">
        <v>0.5</v>
      </c>
      <c r="C87" s="185">
        <v>1.7000000000000001E-2</v>
      </c>
      <c r="D87" s="185">
        <v>10.241</v>
      </c>
      <c r="E87" s="185">
        <f t="shared" si="0"/>
        <v>10.257999999999999</v>
      </c>
    </row>
    <row r="88" spans="1:5">
      <c r="A88" s="22" t="s">
        <v>70</v>
      </c>
      <c r="B88" s="23">
        <v>0.26669999999999999</v>
      </c>
      <c r="C88" s="185">
        <v>8.9999999999999993E-3</v>
      </c>
      <c r="D88" s="185">
        <v>5.3559999999999999</v>
      </c>
      <c r="E88" s="185">
        <f t="shared" si="0"/>
        <v>5.3650000000000002</v>
      </c>
    </row>
    <row r="89" spans="1:5">
      <c r="A89" s="22" t="s">
        <v>67</v>
      </c>
      <c r="B89" s="23">
        <v>0.35</v>
      </c>
      <c r="C89" s="185">
        <v>8.3000000000000004E-2</v>
      </c>
      <c r="D89" s="185">
        <v>2.1000000000000001E-2</v>
      </c>
      <c r="E89" s="185">
        <f t="shared" si="0"/>
        <v>0.10400000000000001</v>
      </c>
    </row>
    <row r="90" spans="1:5">
      <c r="A90" s="22" t="s">
        <v>68</v>
      </c>
      <c r="B90" s="23">
        <v>0.25</v>
      </c>
      <c r="C90" s="185">
        <v>8.0000000000000002E-3</v>
      </c>
      <c r="D90" s="185">
        <v>0.10199999999999999</v>
      </c>
      <c r="E90" s="185">
        <f t="shared" si="0"/>
        <v>0.10999999999999999</v>
      </c>
    </row>
    <row r="91" spans="1:5">
      <c r="A91" s="22" t="s">
        <v>100</v>
      </c>
      <c r="B91" s="23">
        <v>0.1333</v>
      </c>
      <c r="C91" s="185">
        <v>13.391</v>
      </c>
      <c r="D91" s="185"/>
      <c r="E91" s="185">
        <f t="shared" si="0"/>
        <v>13.391</v>
      </c>
    </row>
    <row r="92" spans="1:5">
      <c r="A92" s="22" t="s">
        <v>160</v>
      </c>
      <c r="B92" s="23">
        <v>0.1333</v>
      </c>
      <c r="C92" s="185">
        <v>12.967000000000001</v>
      </c>
      <c r="D92" s="185"/>
      <c r="E92" s="185">
        <f t="shared" si="0"/>
        <v>12.967000000000001</v>
      </c>
    </row>
    <row r="93" spans="1:5">
      <c r="A93" s="22" t="s">
        <v>161</v>
      </c>
      <c r="B93" s="23">
        <v>0.1885</v>
      </c>
      <c r="C93" s="185">
        <v>37.122</v>
      </c>
      <c r="D93" s="185"/>
      <c r="E93" s="185">
        <f t="shared" si="0"/>
        <v>37.122</v>
      </c>
    </row>
    <row r="94" spans="1:5">
      <c r="A94" s="22" t="s">
        <v>162</v>
      </c>
      <c r="B94" s="23">
        <v>0.32500000000000001</v>
      </c>
      <c r="C94" s="185"/>
      <c r="D94" s="185">
        <v>0.83599999999999997</v>
      </c>
      <c r="E94" s="185">
        <f t="shared" si="0"/>
        <v>0.83599999999999997</v>
      </c>
    </row>
    <row r="95" spans="1:5">
      <c r="A95" s="22" t="s">
        <v>163</v>
      </c>
      <c r="B95" s="23">
        <v>0.37</v>
      </c>
      <c r="C95" s="185">
        <f>6.303+1.784</f>
        <v>8.0869999999999997</v>
      </c>
      <c r="D95" s="185"/>
      <c r="E95" s="185">
        <f t="shared" si="0"/>
        <v>8.0869999999999997</v>
      </c>
    </row>
    <row r="96" spans="1:5">
      <c r="A96" s="22" t="s">
        <v>185</v>
      </c>
      <c r="B96" s="23">
        <v>0.2</v>
      </c>
      <c r="C96" s="185">
        <v>4.157</v>
      </c>
      <c r="D96" s="185"/>
      <c r="E96" s="185">
        <f t="shared" si="0"/>
        <v>4.157</v>
      </c>
    </row>
    <row r="97" spans="1:5">
      <c r="A97" s="22" t="s">
        <v>186</v>
      </c>
      <c r="B97" s="23">
        <v>0.25</v>
      </c>
      <c r="C97" s="185">
        <v>7.93</v>
      </c>
      <c r="D97" s="185">
        <v>0.5</v>
      </c>
      <c r="E97" s="185">
        <f t="shared" si="0"/>
        <v>8.43</v>
      </c>
    </row>
    <row r="98" spans="1:5">
      <c r="A98" s="193" t="s">
        <v>116</v>
      </c>
      <c r="B98" s="193"/>
      <c r="C98" s="195">
        <f>SUM(C62:C97)</f>
        <v>408.11300000000006</v>
      </c>
      <c r="D98" s="195">
        <f>SUM(D62:D97)</f>
        <v>91.230999999999995</v>
      </c>
      <c r="E98" s="195">
        <f>SUM(E62:E97)</f>
        <v>499.34399999999999</v>
      </c>
    </row>
    <row r="99" spans="1:5">
      <c r="A99" s="200" t="s">
        <v>102</v>
      </c>
      <c r="B99" s="201"/>
      <c r="C99" s="202"/>
      <c r="D99" s="202"/>
      <c r="E99" s="202"/>
    </row>
  </sheetData>
  <mergeCells count="1">
    <mergeCell ref="C60:E60"/>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93"/>
  <sheetViews>
    <sheetView workbookViewId="0">
      <selection activeCell="A3" sqref="A3"/>
    </sheetView>
  </sheetViews>
  <sheetFormatPr defaultRowHeight="12.75"/>
  <cols>
    <col min="1" max="1" width="29.28515625" customWidth="1"/>
    <col min="2" max="5" width="12" customWidth="1"/>
  </cols>
  <sheetData>
    <row r="2" spans="1:5" s="56" customFormat="1" ht="18">
      <c r="A2" s="56" t="s">
        <v>182</v>
      </c>
      <c r="B2" s="57"/>
      <c r="C2" s="58"/>
      <c r="D2" s="58"/>
      <c r="E2" s="58"/>
    </row>
    <row r="4" spans="1:5">
      <c r="A4" s="120" t="s">
        <v>164</v>
      </c>
      <c r="B4" s="120" t="s">
        <v>80</v>
      </c>
      <c r="C4" s="120" t="s">
        <v>30</v>
      </c>
      <c r="D4" s="120"/>
      <c r="E4" s="120"/>
    </row>
    <row r="5" spans="1:5">
      <c r="A5" s="120" t="s">
        <v>165</v>
      </c>
      <c r="B5" s="120"/>
      <c r="C5" s="120" t="s">
        <v>166</v>
      </c>
      <c r="D5" s="120" t="s">
        <v>0</v>
      </c>
      <c r="E5" s="120" t="s">
        <v>1</v>
      </c>
    </row>
    <row r="6" spans="1:5">
      <c r="A6" s="145" t="s">
        <v>173</v>
      </c>
      <c r="B6" s="49">
        <v>0.85</v>
      </c>
      <c r="C6" s="146">
        <v>0.624590011</v>
      </c>
      <c r="D6" s="146">
        <v>1.7924403330000001</v>
      </c>
      <c r="E6" s="146">
        <v>2.4170303440000001</v>
      </c>
    </row>
    <row r="7" spans="1:5">
      <c r="A7" s="147" t="s">
        <v>21</v>
      </c>
      <c r="B7" s="49">
        <v>0.32700000000000001</v>
      </c>
      <c r="C7" s="146">
        <v>12.084159866</v>
      </c>
      <c r="D7" s="146">
        <v>1.2972440000000001</v>
      </c>
      <c r="E7" s="146">
        <v>13.381403865999999</v>
      </c>
    </row>
    <row r="8" spans="1:5" s="43" customFormat="1" ht="12.75" customHeight="1">
      <c r="A8" s="147" t="s">
        <v>74</v>
      </c>
      <c r="B8" s="49">
        <v>0.45</v>
      </c>
      <c r="C8" s="146">
        <v>29.849653556</v>
      </c>
      <c r="D8" s="146">
        <v>3.0627580000000001</v>
      </c>
      <c r="E8" s="146">
        <v>32.912411556000002</v>
      </c>
    </row>
    <row r="9" spans="1:5" ht="12.75" customHeight="1">
      <c r="A9" s="147" t="s">
        <v>4</v>
      </c>
      <c r="B9" s="49">
        <v>0.65129999999999999</v>
      </c>
      <c r="C9" s="146">
        <v>4.5197244220000004</v>
      </c>
      <c r="D9" s="146">
        <v>0</v>
      </c>
      <c r="E9" s="146">
        <v>4.5197244220000004</v>
      </c>
    </row>
    <row r="10" spans="1:5" ht="11.25" customHeight="1">
      <c r="A10" s="147" t="s">
        <v>11</v>
      </c>
      <c r="B10" s="49">
        <v>0.58899999999999997</v>
      </c>
      <c r="C10" s="146">
        <v>4.2422830999999999</v>
      </c>
      <c r="D10" s="146">
        <v>0</v>
      </c>
      <c r="E10" s="146">
        <v>4.2422830999999999</v>
      </c>
    </row>
    <row r="11" spans="1:5" ht="11.25" customHeight="1">
      <c r="A11" s="147" t="s">
        <v>71</v>
      </c>
      <c r="B11" s="148">
        <v>0.36660500000000001</v>
      </c>
      <c r="C11" s="146">
        <v>62.374589610999998</v>
      </c>
      <c r="D11" s="146">
        <v>0</v>
      </c>
      <c r="E11" s="146">
        <v>62.374589610999998</v>
      </c>
    </row>
    <row r="12" spans="1:5" ht="11.25" customHeight="1">
      <c r="A12" s="147" t="s">
        <v>3</v>
      </c>
      <c r="B12" s="49">
        <v>0.7</v>
      </c>
      <c r="C12" s="146">
        <v>118.8220551</v>
      </c>
      <c r="D12" s="146">
        <v>35.279894667000001</v>
      </c>
      <c r="E12" s="146">
        <v>154.10194976700001</v>
      </c>
    </row>
    <row r="13" spans="1:5" ht="11.25" customHeight="1">
      <c r="A13" s="147" t="s">
        <v>15</v>
      </c>
      <c r="B13" s="49">
        <v>0.1241</v>
      </c>
      <c r="C13" s="146">
        <v>11.550594745</v>
      </c>
      <c r="D13" s="146">
        <v>2.6830372219999998</v>
      </c>
      <c r="E13" s="146">
        <v>14.233631966999999</v>
      </c>
    </row>
    <row r="14" spans="1:5" ht="11.25" customHeight="1">
      <c r="A14" s="147" t="s">
        <v>24</v>
      </c>
      <c r="B14" s="51" t="s">
        <v>107</v>
      </c>
      <c r="C14" s="146">
        <v>0.189289178</v>
      </c>
      <c r="D14" s="146">
        <v>2.0568337780000001</v>
      </c>
      <c r="E14" s="146">
        <v>2.2461229560000002</v>
      </c>
    </row>
    <row r="15" spans="1:5" ht="11.25" customHeight="1">
      <c r="A15" s="147" t="s">
        <v>12</v>
      </c>
      <c r="B15" s="49">
        <v>0.1988</v>
      </c>
      <c r="C15" s="146">
        <v>0.63238620000000001</v>
      </c>
      <c r="D15" s="146">
        <v>3.7947934440000002</v>
      </c>
      <c r="E15" s="146">
        <v>4.4271796440000006</v>
      </c>
    </row>
    <row r="16" spans="1:5" ht="11.25" customHeight="1">
      <c r="A16" s="147" t="s">
        <v>17</v>
      </c>
      <c r="B16" s="49">
        <v>0.55300000000000005</v>
      </c>
      <c r="C16" s="146">
        <v>39.992061433000003</v>
      </c>
      <c r="D16" s="146">
        <v>24.394002444000002</v>
      </c>
      <c r="E16" s="146">
        <v>64.386063876999998</v>
      </c>
    </row>
    <row r="17" spans="1:5" ht="11.25" customHeight="1">
      <c r="A17" s="147" t="s">
        <v>13</v>
      </c>
      <c r="B17" s="49">
        <v>0.58550000000000002</v>
      </c>
      <c r="C17" s="146">
        <v>17.804663045000002</v>
      </c>
      <c r="D17" s="146">
        <v>33.298716556000002</v>
      </c>
      <c r="E17" s="146">
        <v>51.103379601</v>
      </c>
    </row>
    <row r="18" spans="1:5" ht="11.25" customHeight="1">
      <c r="A18" s="147" t="s">
        <v>16</v>
      </c>
      <c r="B18" s="49">
        <v>0.43969999999999998</v>
      </c>
      <c r="C18" s="146">
        <v>9.3242948660000007</v>
      </c>
      <c r="D18" s="146">
        <v>12.740762111</v>
      </c>
      <c r="E18" s="146">
        <v>22.065056977000001</v>
      </c>
    </row>
    <row r="19" spans="1:5" ht="11.25" customHeight="1">
      <c r="A19" s="147" t="s">
        <v>77</v>
      </c>
      <c r="B19" s="49">
        <v>0.2</v>
      </c>
      <c r="C19" s="146">
        <v>6.4054067220000004</v>
      </c>
      <c r="D19" s="146">
        <v>10.222726889</v>
      </c>
      <c r="E19" s="146">
        <v>16.628133611000003</v>
      </c>
    </row>
    <row r="20" spans="1:5" ht="11.25" customHeight="1">
      <c r="A20" s="147" t="s">
        <v>90</v>
      </c>
      <c r="B20" s="51" t="s">
        <v>85</v>
      </c>
      <c r="C20" s="146">
        <v>26.126683999999997</v>
      </c>
      <c r="D20" s="146">
        <v>2.0640070000000001</v>
      </c>
      <c r="E20" s="146">
        <v>28.190691000000001</v>
      </c>
    </row>
    <row r="21" spans="1:5" ht="11.25" customHeight="1">
      <c r="A21" s="147" t="s">
        <v>20</v>
      </c>
      <c r="B21" s="51" t="s">
        <v>87</v>
      </c>
      <c r="C21" s="146">
        <v>89.178316334000002</v>
      </c>
      <c r="D21" s="146">
        <v>58.613873556000001</v>
      </c>
      <c r="E21" s="146">
        <v>147.79218989</v>
      </c>
    </row>
    <row r="22" spans="1:5" ht="11.25" customHeight="1">
      <c r="A22" s="147" t="s">
        <v>9</v>
      </c>
      <c r="B22" s="51" t="s">
        <v>92</v>
      </c>
      <c r="C22" s="146">
        <v>32.740942556999997</v>
      </c>
      <c r="D22" s="146">
        <v>112.86373588800001</v>
      </c>
      <c r="E22" s="146">
        <v>145.60467844500002</v>
      </c>
    </row>
    <row r="23" spans="1:5" ht="11.25" customHeight="1">
      <c r="A23" s="147" t="s">
        <v>5</v>
      </c>
      <c r="B23" s="51" t="s">
        <v>89</v>
      </c>
      <c r="C23" s="146">
        <v>43.931168966000001</v>
      </c>
      <c r="D23" s="146">
        <v>0.23602500000000001</v>
      </c>
      <c r="E23" s="146">
        <v>44.167193965999999</v>
      </c>
    </row>
    <row r="24" spans="1:5" ht="11.25" customHeight="1">
      <c r="A24" s="147" t="s">
        <v>52</v>
      </c>
      <c r="B24" s="49">
        <v>0.33529999999999999</v>
      </c>
      <c r="C24" s="146">
        <v>8.1023187669999999</v>
      </c>
      <c r="D24" s="146">
        <v>26.526713666999999</v>
      </c>
      <c r="E24" s="146">
        <v>34.629032433999996</v>
      </c>
    </row>
    <row r="25" spans="1:5" ht="11.25" customHeight="1">
      <c r="A25" s="147" t="s">
        <v>2</v>
      </c>
      <c r="B25" s="51" t="s">
        <v>91</v>
      </c>
      <c r="C25" s="146">
        <v>50.173012567000001</v>
      </c>
      <c r="D25" s="146">
        <v>20.457864889000003</v>
      </c>
      <c r="E25" s="146">
        <v>70.630877456000007</v>
      </c>
    </row>
    <row r="26" spans="1:5" ht="11.25" customHeight="1">
      <c r="A26" s="147" t="s">
        <v>93</v>
      </c>
      <c r="B26" s="49">
        <v>0.41499999999999998</v>
      </c>
      <c r="C26" s="146">
        <v>9.3204065220000007</v>
      </c>
      <c r="D26" s="146">
        <v>8.1184888999999996E-2</v>
      </c>
      <c r="E26" s="146">
        <v>9.4015914110000001</v>
      </c>
    </row>
    <row r="27" spans="1:5" ht="11.25" customHeight="1">
      <c r="A27" s="147" t="s">
        <v>73</v>
      </c>
      <c r="B27" s="49">
        <v>0.30580000000000002</v>
      </c>
      <c r="C27" s="146">
        <v>7.3043091110000002</v>
      </c>
      <c r="D27" s="146">
        <v>199.54586833299999</v>
      </c>
      <c r="E27" s="146">
        <v>206.850177444</v>
      </c>
    </row>
    <row r="28" spans="1:5" ht="11.25" customHeight="1">
      <c r="A28" s="147" t="s">
        <v>72</v>
      </c>
      <c r="B28" s="49">
        <v>0.30580000000000002</v>
      </c>
      <c r="C28" s="146">
        <v>46.101741355999998</v>
      </c>
      <c r="D28" s="146">
        <v>0</v>
      </c>
      <c r="E28" s="146">
        <v>46.101741355999998</v>
      </c>
    </row>
    <row r="29" spans="1:5" ht="11.25" customHeight="1">
      <c r="A29" s="147" t="s">
        <v>75</v>
      </c>
      <c r="B29" s="49">
        <v>0.28849999999999998</v>
      </c>
      <c r="C29" s="146">
        <v>1.189535767</v>
      </c>
      <c r="D29" s="146">
        <v>-2.3708890000000002E-3</v>
      </c>
      <c r="E29" s="146">
        <v>1.1871648779999999</v>
      </c>
    </row>
    <row r="30" spans="1:5" ht="11.25" customHeight="1">
      <c r="A30" s="147" t="s">
        <v>10</v>
      </c>
      <c r="B30" s="49">
        <v>0.18</v>
      </c>
      <c r="C30" s="146">
        <v>2.2120630559999999</v>
      </c>
      <c r="D30" s="146">
        <v>1.8444444000000001E-2</v>
      </c>
      <c r="E30" s="146">
        <v>2.2305074999999999</v>
      </c>
    </row>
    <row r="31" spans="1:5" ht="11.25" customHeight="1">
      <c r="A31" s="147" t="s">
        <v>6</v>
      </c>
      <c r="B31" s="51">
        <v>0.41499999999999998</v>
      </c>
      <c r="C31" s="146">
        <v>28.412592932999999</v>
      </c>
      <c r="D31" s="146">
        <v>1.3635425560000001</v>
      </c>
      <c r="E31" s="146">
        <v>29.776135488999998</v>
      </c>
    </row>
    <row r="32" spans="1:5" ht="11.25" customHeight="1">
      <c r="A32" s="145" t="s">
        <v>174</v>
      </c>
      <c r="B32" s="51">
        <v>0.28849999999999998</v>
      </c>
      <c r="C32" s="146">
        <v>8.1038962219999995</v>
      </c>
      <c r="D32" s="146">
        <v>0</v>
      </c>
      <c r="E32" s="146">
        <v>8.1038962219999995</v>
      </c>
    </row>
    <row r="33" spans="1:5" ht="11.25" customHeight="1">
      <c r="A33" s="147" t="s">
        <v>7</v>
      </c>
      <c r="B33" s="51">
        <v>0.53200000000000003</v>
      </c>
      <c r="C33" s="146">
        <v>19.646096144000001</v>
      </c>
      <c r="D33" s="146">
        <v>9.9387682220000002</v>
      </c>
      <c r="E33" s="146">
        <v>29.584864366000001</v>
      </c>
    </row>
    <row r="34" spans="1:5" ht="11.25" customHeight="1">
      <c r="A34" s="147" t="s">
        <v>76</v>
      </c>
      <c r="B34" s="51">
        <v>0.59599999999999997</v>
      </c>
      <c r="C34" s="146">
        <v>30.665790188999999</v>
      </c>
      <c r="D34" s="146">
        <v>3.8519964440000001</v>
      </c>
      <c r="E34" s="146">
        <v>34.517786633</v>
      </c>
    </row>
    <row r="35" spans="1:5" ht="11.25" customHeight="1">
      <c r="A35" s="147" t="s">
        <v>14</v>
      </c>
      <c r="B35" s="51">
        <v>0.34570000000000001</v>
      </c>
      <c r="C35" s="146">
        <v>62.428979378000001</v>
      </c>
      <c r="D35" s="146">
        <v>70.007935778000004</v>
      </c>
      <c r="E35" s="146">
        <v>132.436915156</v>
      </c>
    </row>
    <row r="36" spans="1:5" ht="11.25" customHeight="1">
      <c r="A36" s="145" t="s">
        <v>175</v>
      </c>
      <c r="B36" s="51">
        <v>0.45750000000000002</v>
      </c>
      <c r="C36" s="146">
        <v>2.1707565890000002</v>
      </c>
      <c r="D36" s="146">
        <v>2.199122</v>
      </c>
      <c r="E36" s="146">
        <v>4.3698785890000007</v>
      </c>
    </row>
    <row r="37" spans="1:5" ht="11.25" customHeight="1">
      <c r="A37" s="106" t="s">
        <v>83</v>
      </c>
      <c r="B37" s="102"/>
      <c r="C37" s="149">
        <v>786.22436231300003</v>
      </c>
      <c r="D37" s="149">
        <v>638.3899212209999</v>
      </c>
      <c r="E37" s="149">
        <v>1424.7142835340003</v>
      </c>
    </row>
    <row r="38" spans="1:5" ht="11.25" customHeight="1">
      <c r="A38" s="150" t="s">
        <v>167</v>
      </c>
      <c r="B38" s="19"/>
      <c r="C38" s="19"/>
      <c r="D38" s="19"/>
      <c r="E38" s="124"/>
    </row>
    <row r="39" spans="1:5" ht="11.25" customHeight="1">
      <c r="A39" s="151" t="s">
        <v>95</v>
      </c>
      <c r="B39" s="152"/>
      <c r="C39" s="152"/>
      <c r="D39" s="152"/>
      <c r="E39" s="152"/>
    </row>
    <row r="40" spans="1:5" ht="11.25" customHeight="1">
      <c r="A40" s="150" t="s">
        <v>96</v>
      </c>
      <c r="B40" s="19"/>
      <c r="C40" s="19"/>
      <c r="D40" s="19"/>
      <c r="E40" s="124"/>
    </row>
    <row r="41" spans="1:5" ht="11.25" customHeight="1">
      <c r="A41" s="150" t="s">
        <v>97</v>
      </c>
      <c r="B41" s="19"/>
      <c r="C41" s="19"/>
      <c r="D41" s="19"/>
      <c r="E41" s="124"/>
    </row>
    <row r="42" spans="1:5" ht="12.75" customHeight="1">
      <c r="A42" s="150" t="s">
        <v>176</v>
      </c>
      <c r="B42" s="153"/>
      <c r="C42" s="154"/>
      <c r="D42" s="154"/>
      <c r="E42" s="155"/>
    </row>
    <row r="43" spans="1:5" ht="12.75" customHeight="1">
      <c r="A43" s="150" t="s">
        <v>99</v>
      </c>
      <c r="B43" s="123"/>
      <c r="C43" s="124"/>
      <c r="D43" s="124"/>
      <c r="E43" s="124"/>
    </row>
    <row r="44" spans="1:5">
      <c r="A44" s="139"/>
      <c r="B44" s="139"/>
      <c r="C44" s="140"/>
      <c r="D44" s="140"/>
      <c r="E44" s="139"/>
    </row>
    <row r="45" spans="1:5">
      <c r="A45" s="134" t="s">
        <v>169</v>
      </c>
      <c r="B45" s="134" t="s">
        <v>80</v>
      </c>
      <c r="C45" s="134" t="s">
        <v>30</v>
      </c>
      <c r="D45" s="134"/>
      <c r="E45" s="134"/>
    </row>
    <row r="46" spans="1:5">
      <c r="A46" s="134" t="s">
        <v>165</v>
      </c>
      <c r="B46" s="134"/>
      <c r="C46" s="134" t="s">
        <v>166</v>
      </c>
      <c r="D46" s="134" t="s">
        <v>0</v>
      </c>
      <c r="E46" s="134" t="s">
        <v>1</v>
      </c>
    </row>
    <row r="47" spans="1:5">
      <c r="A47" s="136" t="s">
        <v>23</v>
      </c>
      <c r="B47" s="141">
        <v>7.5999999999999998E-2</v>
      </c>
      <c r="C47" s="135">
        <v>21.970706321999998</v>
      </c>
      <c r="D47" s="135">
        <v>3.6748983329999998</v>
      </c>
      <c r="E47" s="135">
        <v>25.645604655</v>
      </c>
    </row>
    <row r="48" spans="1:5">
      <c r="A48" s="136" t="s">
        <v>27</v>
      </c>
      <c r="B48" s="141">
        <v>0.1178</v>
      </c>
      <c r="C48" s="135">
        <v>0.83035655600000002</v>
      </c>
      <c r="D48" s="135">
        <v>1.5873999999999999E-2</v>
      </c>
      <c r="E48" s="135">
        <v>0.84623055600000008</v>
      </c>
    </row>
    <row r="49" spans="1:5">
      <c r="A49" s="136" t="s">
        <v>54</v>
      </c>
      <c r="B49" s="141">
        <v>0.28916900000000001</v>
      </c>
      <c r="C49" s="135">
        <v>8.3375347780000002</v>
      </c>
      <c r="D49" s="135">
        <v>100.438589556</v>
      </c>
      <c r="E49" s="135">
        <v>108.776124334</v>
      </c>
    </row>
    <row r="50" spans="1:5">
      <c r="A50" s="136" t="s">
        <v>26</v>
      </c>
      <c r="B50" s="141">
        <v>0.1482</v>
      </c>
      <c r="C50" s="135">
        <v>4.9888785560000004</v>
      </c>
      <c r="D50" s="135">
        <v>0.15358166700000001</v>
      </c>
      <c r="E50" s="135">
        <v>5.1424602230000005</v>
      </c>
    </row>
    <row r="51" spans="1:5">
      <c r="A51" s="136" t="s">
        <v>22</v>
      </c>
      <c r="B51" s="141">
        <v>0.6</v>
      </c>
      <c r="C51" s="135">
        <v>8.8736912670000017</v>
      </c>
      <c r="D51" s="135">
        <v>6.3241687779999998</v>
      </c>
      <c r="E51" s="135">
        <v>15.197860045000002</v>
      </c>
    </row>
    <row r="52" spans="1:5">
      <c r="A52" s="136" t="s">
        <v>79</v>
      </c>
      <c r="B52" s="141">
        <v>0.1</v>
      </c>
      <c r="C52" s="135">
        <v>0.43122143299999999</v>
      </c>
      <c r="D52" s="135">
        <v>2.0939895559999999</v>
      </c>
      <c r="E52" s="135">
        <v>2.5252109890000001</v>
      </c>
    </row>
    <row r="53" spans="1:5">
      <c r="A53" s="137" t="s">
        <v>28</v>
      </c>
      <c r="B53" s="142"/>
      <c r="C53" s="138">
        <v>45.432388911999993</v>
      </c>
      <c r="D53" s="138">
        <v>112.70110188999999</v>
      </c>
      <c r="E53" s="138">
        <v>158.13349080200001</v>
      </c>
    </row>
    <row r="54" spans="1:5">
      <c r="A54" s="143" t="s">
        <v>170</v>
      </c>
      <c r="B54" s="144"/>
      <c r="C54" s="138">
        <v>831.65675122499999</v>
      </c>
      <c r="D54" s="138">
        <v>751.09102311099991</v>
      </c>
      <c r="E54" s="138">
        <v>1582.8477743360004</v>
      </c>
    </row>
    <row r="56" spans="1:5">
      <c r="A56" s="111" t="s">
        <v>32</v>
      </c>
      <c r="B56" s="111"/>
      <c r="C56" s="1159" t="s">
        <v>106</v>
      </c>
      <c r="D56" s="1159"/>
      <c r="E56" s="1159"/>
    </row>
    <row r="57" spans="1:5">
      <c r="A57" s="10"/>
      <c r="B57" s="113" t="s">
        <v>80</v>
      </c>
      <c r="C57" s="112" t="s">
        <v>157</v>
      </c>
      <c r="D57" s="113" t="s">
        <v>0</v>
      </c>
      <c r="E57" s="113" t="s">
        <v>1</v>
      </c>
    </row>
    <row r="58" spans="1:5">
      <c r="A58" s="3" t="s">
        <v>33</v>
      </c>
      <c r="B58" s="8">
        <v>0.17</v>
      </c>
      <c r="C58" s="50">
        <v>5.18</v>
      </c>
      <c r="D58" s="50"/>
      <c r="E58" s="50">
        <f>SUM(C58:D58)</f>
        <v>5.18</v>
      </c>
    </row>
    <row r="59" spans="1:5">
      <c r="A59" s="3" t="s">
        <v>34</v>
      </c>
      <c r="B59" s="8">
        <v>0.2132</v>
      </c>
      <c r="C59" s="50">
        <v>2.8000000000000001E-2</v>
      </c>
      <c r="D59" s="50"/>
      <c r="E59" s="50">
        <f>SUM(C59:D59)</f>
        <v>2.8000000000000001E-2</v>
      </c>
    </row>
    <row r="60" spans="1:5">
      <c r="A60" s="3" t="s">
        <v>36</v>
      </c>
      <c r="B60" s="8">
        <v>0.3</v>
      </c>
      <c r="C60" s="50"/>
      <c r="D60" s="50">
        <v>1.669</v>
      </c>
      <c r="E60" s="50">
        <f t="shared" ref="E60:E91" si="0">SUM(C60:D60)</f>
        <v>1.669</v>
      </c>
    </row>
    <row r="61" spans="1:5">
      <c r="A61" s="3" t="s">
        <v>38</v>
      </c>
      <c r="B61" s="8">
        <v>5.8799999999999998E-2</v>
      </c>
      <c r="C61" s="50">
        <v>2.2650000000000001</v>
      </c>
      <c r="D61" s="50">
        <v>9.1999999999999998E-2</v>
      </c>
      <c r="E61" s="50">
        <f t="shared" si="0"/>
        <v>2.3570000000000002</v>
      </c>
    </row>
    <row r="62" spans="1:5">
      <c r="A62" s="3" t="s">
        <v>39</v>
      </c>
      <c r="B62" s="8">
        <v>0.75</v>
      </c>
      <c r="C62" s="50">
        <v>2.778</v>
      </c>
      <c r="D62" s="50"/>
      <c r="E62" s="50">
        <f t="shared" si="0"/>
        <v>2.778</v>
      </c>
    </row>
    <row r="63" spans="1:5">
      <c r="A63" s="3" t="s">
        <v>40</v>
      </c>
      <c r="B63" s="8">
        <v>8.5599999999999996E-2</v>
      </c>
      <c r="C63" s="50">
        <v>62.47</v>
      </c>
      <c r="D63" s="50"/>
      <c r="E63" s="50">
        <f t="shared" si="0"/>
        <v>62.47</v>
      </c>
    </row>
    <row r="64" spans="1:5">
      <c r="A64" s="3" t="s">
        <v>41</v>
      </c>
      <c r="B64" s="8">
        <v>0.255</v>
      </c>
      <c r="C64" s="50">
        <v>11.544</v>
      </c>
      <c r="D64" s="50">
        <v>34.771999999999998</v>
      </c>
      <c r="E64" s="50">
        <f t="shared" si="0"/>
        <v>46.316000000000003</v>
      </c>
    </row>
    <row r="65" spans="1:5">
      <c r="A65" s="3" t="s">
        <v>101</v>
      </c>
      <c r="B65" s="8">
        <v>9.6699999999999994E-2</v>
      </c>
      <c r="C65" s="50">
        <v>15.269</v>
      </c>
      <c r="D65" s="50"/>
      <c r="E65" s="50">
        <f t="shared" si="0"/>
        <v>15.269</v>
      </c>
    </row>
    <row r="66" spans="1:5">
      <c r="A66" s="3" t="s">
        <v>43</v>
      </c>
      <c r="B66" s="8">
        <v>0.23330000000000001</v>
      </c>
      <c r="C66" s="50">
        <v>23.776</v>
      </c>
      <c r="D66" s="50"/>
      <c r="E66" s="50">
        <f t="shared" si="0"/>
        <v>23.776</v>
      </c>
    </row>
    <row r="67" spans="1:5">
      <c r="A67" s="3" t="s">
        <v>44</v>
      </c>
      <c r="B67" s="8">
        <v>0.1333</v>
      </c>
      <c r="C67" s="50">
        <v>22.885000000000002</v>
      </c>
      <c r="D67" s="50"/>
      <c r="E67" s="50">
        <f t="shared" si="0"/>
        <v>22.885000000000002</v>
      </c>
    </row>
    <row r="68" spans="1:5">
      <c r="A68" s="3" t="s">
        <v>45</v>
      </c>
      <c r="B68" s="8">
        <v>0.1333</v>
      </c>
      <c r="C68" s="50">
        <v>26.533999999999999</v>
      </c>
      <c r="D68" s="50"/>
      <c r="E68" s="50">
        <f t="shared" si="0"/>
        <v>26.533999999999999</v>
      </c>
    </row>
    <row r="69" spans="1:5">
      <c r="A69" s="3" t="s">
        <v>46</v>
      </c>
      <c r="B69" s="8">
        <v>0.1333</v>
      </c>
      <c r="C69" s="50">
        <v>1.554</v>
      </c>
      <c r="D69" s="50"/>
      <c r="E69" s="50">
        <f t="shared" si="0"/>
        <v>1.554</v>
      </c>
    </row>
    <row r="70" spans="1:5">
      <c r="A70" s="3" t="s">
        <v>47</v>
      </c>
      <c r="B70" s="8">
        <v>0.23330000000000001</v>
      </c>
      <c r="C70" s="50">
        <v>56.415999999999997</v>
      </c>
      <c r="D70" s="50"/>
      <c r="E70" s="50">
        <f t="shared" si="0"/>
        <v>56.415999999999997</v>
      </c>
    </row>
    <row r="71" spans="1:5">
      <c r="A71" s="3" t="s">
        <v>51</v>
      </c>
      <c r="B71" s="8">
        <v>0.23330000000000001</v>
      </c>
      <c r="C71" s="50">
        <v>22.492999999999999</v>
      </c>
      <c r="D71" s="50"/>
      <c r="E71" s="50">
        <f t="shared" si="0"/>
        <v>22.492999999999999</v>
      </c>
    </row>
    <row r="72" spans="1:5">
      <c r="A72" s="3" t="s">
        <v>48</v>
      </c>
      <c r="B72" s="8">
        <v>0.31850000000000001</v>
      </c>
      <c r="C72" s="50"/>
      <c r="D72" s="50">
        <v>48.866999999999997</v>
      </c>
      <c r="E72" s="50">
        <f t="shared" si="0"/>
        <v>48.866999999999997</v>
      </c>
    </row>
    <row r="73" spans="1:5">
      <c r="A73" s="3" t="s">
        <v>49</v>
      </c>
      <c r="B73" s="8">
        <v>0.5</v>
      </c>
      <c r="C73" s="50">
        <f>13.193+13.319</f>
        <v>26.512</v>
      </c>
      <c r="D73" s="50"/>
      <c r="E73" s="50">
        <f t="shared" si="0"/>
        <v>26.512</v>
      </c>
    </row>
    <row r="74" spans="1:5">
      <c r="A74" s="3" t="s">
        <v>57</v>
      </c>
      <c r="B74" s="8">
        <v>0.1333</v>
      </c>
      <c r="C74" s="50">
        <v>3.794</v>
      </c>
      <c r="D74" s="50"/>
      <c r="E74" s="50">
        <f t="shared" si="0"/>
        <v>3.794</v>
      </c>
    </row>
    <row r="75" spans="1:5">
      <c r="A75" s="3" t="s">
        <v>58</v>
      </c>
      <c r="B75" s="8">
        <v>0.4</v>
      </c>
      <c r="C75" s="50">
        <v>7.9109999999999996</v>
      </c>
      <c r="D75" s="50"/>
      <c r="E75" s="50">
        <f t="shared" si="0"/>
        <v>7.9109999999999996</v>
      </c>
    </row>
    <row r="76" spans="1:5">
      <c r="A76" s="3" t="s">
        <v>59</v>
      </c>
      <c r="B76" s="8">
        <v>0.05</v>
      </c>
      <c r="C76" s="50">
        <v>6.75</v>
      </c>
      <c r="D76" s="50"/>
      <c r="E76" s="50">
        <f t="shared" si="0"/>
        <v>6.75</v>
      </c>
    </row>
    <row r="77" spans="1:5">
      <c r="A77" s="3" t="s">
        <v>60</v>
      </c>
      <c r="B77" s="8">
        <v>0.15</v>
      </c>
      <c r="C77" s="50">
        <v>15.227</v>
      </c>
      <c r="D77" s="50"/>
      <c r="E77" s="50">
        <f t="shared" si="0"/>
        <v>15.227</v>
      </c>
    </row>
    <row r="78" spans="1:5">
      <c r="A78" s="3" t="s">
        <v>61</v>
      </c>
      <c r="B78" s="8">
        <v>0.08</v>
      </c>
      <c r="C78" s="50">
        <v>2.1309999999999998</v>
      </c>
      <c r="D78" s="50"/>
      <c r="E78" s="50">
        <f t="shared" si="0"/>
        <v>2.1309999999999998</v>
      </c>
    </row>
    <row r="79" spans="1:5">
      <c r="A79" s="3" t="s">
        <v>62</v>
      </c>
      <c r="B79" s="8">
        <v>0.25</v>
      </c>
      <c r="C79" s="50">
        <v>4.6470000000000002</v>
      </c>
      <c r="D79" s="50"/>
      <c r="E79" s="50">
        <f t="shared" si="0"/>
        <v>4.6470000000000002</v>
      </c>
    </row>
    <row r="80" spans="1:5">
      <c r="A80" s="3" t="s">
        <v>63</v>
      </c>
      <c r="B80" s="8">
        <v>0.3</v>
      </c>
      <c r="C80" s="50">
        <v>0.45300000000000001</v>
      </c>
      <c r="D80" s="50">
        <v>0.114</v>
      </c>
      <c r="E80" s="50">
        <f t="shared" si="0"/>
        <v>0.56700000000000006</v>
      </c>
    </row>
    <row r="81" spans="1:5">
      <c r="A81" s="3" t="s">
        <v>64</v>
      </c>
      <c r="B81" s="8">
        <v>0.25</v>
      </c>
      <c r="C81" s="50">
        <v>2.2770000000000001</v>
      </c>
      <c r="D81" s="50">
        <v>0.17499999999999999</v>
      </c>
      <c r="E81" s="50">
        <f t="shared" si="0"/>
        <v>2.452</v>
      </c>
    </row>
    <row r="82" spans="1:5">
      <c r="A82" s="3" t="s">
        <v>65</v>
      </c>
      <c r="B82" s="8">
        <v>0.18329999999999999</v>
      </c>
      <c r="C82" s="50">
        <v>1.2E-2</v>
      </c>
      <c r="D82" s="50">
        <v>5.7430000000000003</v>
      </c>
      <c r="E82" s="50">
        <f t="shared" si="0"/>
        <v>5.7549999999999999</v>
      </c>
    </row>
    <row r="83" spans="1:5">
      <c r="A83" s="3" t="s">
        <v>66</v>
      </c>
      <c r="B83" s="8">
        <v>0.5</v>
      </c>
      <c r="C83" s="50">
        <v>2.1000000000000001E-2</v>
      </c>
      <c r="D83" s="50">
        <v>10.207000000000001</v>
      </c>
      <c r="E83" s="50">
        <f t="shared" si="0"/>
        <v>10.228000000000002</v>
      </c>
    </row>
    <row r="84" spans="1:5">
      <c r="A84" s="3" t="s">
        <v>70</v>
      </c>
      <c r="B84" s="8">
        <v>0.26669999999999999</v>
      </c>
      <c r="C84" s="50">
        <v>1.2999999999999999E-2</v>
      </c>
      <c r="D84" s="50">
        <v>6.22</v>
      </c>
      <c r="E84" s="50">
        <f t="shared" si="0"/>
        <v>6.2329999999999997</v>
      </c>
    </row>
    <row r="85" spans="1:5">
      <c r="A85" s="3" t="s">
        <v>67</v>
      </c>
      <c r="B85" s="8">
        <v>0.35</v>
      </c>
      <c r="C85" s="50">
        <v>0.19500000000000001</v>
      </c>
      <c r="D85" s="50">
        <v>3.3000000000000002E-2</v>
      </c>
      <c r="E85" s="50">
        <f t="shared" si="0"/>
        <v>0.22800000000000001</v>
      </c>
    </row>
    <row r="86" spans="1:5">
      <c r="A86" s="3" t="s">
        <v>68</v>
      </c>
      <c r="B86" s="8">
        <v>0.25</v>
      </c>
      <c r="C86" s="50">
        <v>1.7000000000000001E-2</v>
      </c>
      <c r="D86" s="50">
        <v>0.41299999999999998</v>
      </c>
      <c r="E86" s="50">
        <f t="shared" si="0"/>
        <v>0.43</v>
      </c>
    </row>
    <row r="87" spans="1:5">
      <c r="A87" s="3" t="s">
        <v>100</v>
      </c>
      <c r="B87" s="8">
        <v>0.1333</v>
      </c>
      <c r="C87" s="50">
        <v>12.593</v>
      </c>
      <c r="D87" s="50"/>
      <c r="E87" s="50">
        <f t="shared" si="0"/>
        <v>12.593</v>
      </c>
    </row>
    <row r="88" spans="1:5">
      <c r="A88" s="3" t="s">
        <v>160</v>
      </c>
      <c r="B88" s="8">
        <v>0.1333</v>
      </c>
      <c r="C88" s="50">
        <v>12.196999999999999</v>
      </c>
      <c r="D88" s="50"/>
      <c r="E88" s="50">
        <f t="shared" si="0"/>
        <v>12.196999999999999</v>
      </c>
    </row>
    <row r="89" spans="1:5">
      <c r="A89" s="3" t="s">
        <v>161</v>
      </c>
      <c r="B89" s="8">
        <v>0.1885</v>
      </c>
      <c r="C89" s="50">
        <v>28.114000000000001</v>
      </c>
      <c r="D89" s="50"/>
      <c r="E89" s="50">
        <f t="shared" si="0"/>
        <v>28.114000000000001</v>
      </c>
    </row>
    <row r="90" spans="1:5">
      <c r="A90" s="3" t="s">
        <v>162</v>
      </c>
      <c r="B90" s="8">
        <v>0.32500000000000001</v>
      </c>
      <c r="C90" s="50"/>
      <c r="D90" s="50">
        <v>0.56799999999999995</v>
      </c>
      <c r="E90" s="50">
        <f t="shared" si="0"/>
        <v>0.56799999999999995</v>
      </c>
    </row>
    <row r="91" spans="1:5">
      <c r="A91" s="3" t="s">
        <v>163</v>
      </c>
      <c r="B91" s="8">
        <v>0.37</v>
      </c>
      <c r="C91" s="50">
        <f>4.66+1.84</f>
        <v>6.5</v>
      </c>
      <c r="D91" s="50"/>
      <c r="E91" s="50">
        <f t="shared" si="0"/>
        <v>6.5</v>
      </c>
    </row>
    <row r="92" spans="1:5">
      <c r="A92" s="6" t="s">
        <v>116</v>
      </c>
      <c r="B92" s="6"/>
      <c r="C92" s="119">
        <f>SUM(C58:C91)</f>
        <v>382.55599999999981</v>
      </c>
      <c r="D92" s="119">
        <f>SUM(D58:D91)</f>
        <v>108.873</v>
      </c>
      <c r="E92" s="119">
        <f>SUM(E58:E91)</f>
        <v>491.42899999999992</v>
      </c>
    </row>
    <row r="93" spans="1:5">
      <c r="A93" s="133" t="s">
        <v>102</v>
      </c>
      <c r="B93" s="38"/>
      <c r="C93" s="116"/>
      <c r="D93" s="116"/>
      <c r="E93" s="116"/>
    </row>
  </sheetData>
  <mergeCells count="1">
    <mergeCell ref="C56:E56"/>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96"/>
  <sheetViews>
    <sheetView workbookViewId="0">
      <selection activeCell="D44" sqref="D44"/>
    </sheetView>
  </sheetViews>
  <sheetFormatPr defaultRowHeight="12.75"/>
  <cols>
    <col min="1" max="1" width="21.5703125" customWidth="1"/>
    <col min="2" max="2" width="21.5703125" style="38" bestFit="1" customWidth="1"/>
    <col min="3" max="3" width="24" style="33" customWidth="1"/>
    <col min="4" max="4" width="10.5703125" style="33" customWidth="1"/>
    <col min="5" max="5" width="11" style="33" customWidth="1"/>
  </cols>
  <sheetData>
    <row r="2" spans="1:5" s="56" customFormat="1" ht="18">
      <c r="A2" s="56" t="s">
        <v>172</v>
      </c>
      <c r="B2" s="57"/>
      <c r="C2" s="58"/>
      <c r="D2" s="58"/>
      <c r="E2" s="58"/>
    </row>
    <row r="3" spans="1:5">
      <c r="A3" s="31"/>
      <c r="B3" s="35"/>
      <c r="C3" s="32"/>
      <c r="D3" s="32"/>
      <c r="E3" s="32"/>
    </row>
    <row r="4" spans="1:5">
      <c r="A4" s="120" t="s">
        <v>164</v>
      </c>
      <c r="B4" s="120" t="s">
        <v>80</v>
      </c>
      <c r="C4" s="120" t="s">
        <v>30</v>
      </c>
      <c r="D4" s="120"/>
      <c r="E4" s="120"/>
    </row>
    <row r="5" spans="1:5">
      <c r="A5" s="120" t="s">
        <v>165</v>
      </c>
      <c r="B5" s="120"/>
      <c r="C5" s="120" t="s">
        <v>166</v>
      </c>
      <c r="D5" s="120" t="s">
        <v>0</v>
      </c>
      <c r="E5" s="120" t="s">
        <v>1</v>
      </c>
    </row>
    <row r="6" spans="1:5">
      <c r="A6" s="48" t="s">
        <v>21</v>
      </c>
      <c r="B6" s="49">
        <v>0.32700000000000001</v>
      </c>
      <c r="C6" s="50">
        <v>9.9855478879999993</v>
      </c>
      <c r="D6" s="50">
        <v>1.4418631150000001</v>
      </c>
      <c r="E6" s="50">
        <v>11.427411003</v>
      </c>
    </row>
    <row r="7" spans="1:5">
      <c r="A7" s="48" t="s">
        <v>74</v>
      </c>
      <c r="B7" s="49">
        <v>0.45</v>
      </c>
      <c r="C7" s="50">
        <v>25.658906130999998</v>
      </c>
      <c r="D7" s="50">
        <v>2.274600301</v>
      </c>
      <c r="E7" s="50">
        <v>27.933506431999998</v>
      </c>
    </row>
    <row r="8" spans="1:5">
      <c r="A8" s="48" t="s">
        <v>4</v>
      </c>
      <c r="B8" s="49">
        <v>0.65129999999999999</v>
      </c>
      <c r="C8" s="50">
        <v>6.8066763960000003</v>
      </c>
      <c r="D8" s="50">
        <v>0</v>
      </c>
      <c r="E8" s="50">
        <v>6.8066763960000003</v>
      </c>
    </row>
    <row r="9" spans="1:5">
      <c r="A9" s="48" t="s">
        <v>11</v>
      </c>
      <c r="B9" s="49">
        <v>0.58899999999999997</v>
      </c>
      <c r="C9" s="50">
        <v>5.1573476669999998</v>
      </c>
      <c r="D9" s="50">
        <v>0</v>
      </c>
      <c r="E9" s="50">
        <v>5.1573476669999998</v>
      </c>
    </row>
    <row r="10" spans="1:5">
      <c r="A10" s="48" t="s">
        <v>71</v>
      </c>
      <c r="B10" s="49">
        <v>0.38</v>
      </c>
      <c r="C10" s="50">
        <v>65.342020668999993</v>
      </c>
      <c r="D10" s="50">
        <v>0</v>
      </c>
      <c r="E10" s="50">
        <v>65.342020668999993</v>
      </c>
    </row>
    <row r="11" spans="1:5">
      <c r="A11" s="48" t="s">
        <v>3</v>
      </c>
      <c r="B11" s="49">
        <v>0.7</v>
      </c>
      <c r="C11" s="50">
        <v>114.768819107</v>
      </c>
      <c r="D11" s="50">
        <v>48.546138196999998</v>
      </c>
      <c r="E11" s="50">
        <v>163.31495730399999</v>
      </c>
    </row>
    <row r="12" spans="1:5">
      <c r="A12" s="48" t="s">
        <v>15</v>
      </c>
      <c r="B12" s="49">
        <v>0.1241</v>
      </c>
      <c r="C12" s="50">
        <v>11.747581414999999</v>
      </c>
      <c r="D12" s="50">
        <v>2.0425901639999999</v>
      </c>
      <c r="E12" s="50">
        <v>13.790171578999999</v>
      </c>
    </row>
    <row r="13" spans="1:5">
      <c r="A13" s="48" t="s">
        <v>24</v>
      </c>
      <c r="B13" s="51" t="s">
        <v>107</v>
      </c>
      <c r="C13" s="50">
        <v>0.159894598</v>
      </c>
      <c r="D13" s="50">
        <v>0.88713590200000003</v>
      </c>
      <c r="E13" s="50">
        <v>1.0470305</v>
      </c>
    </row>
    <row r="14" spans="1:5">
      <c r="A14" s="48" t="s">
        <v>12</v>
      </c>
      <c r="B14" s="49">
        <v>0.1988</v>
      </c>
      <c r="C14" s="50">
        <v>0.95779909799999996</v>
      </c>
      <c r="D14" s="50">
        <v>3.8256788249999998</v>
      </c>
      <c r="E14" s="50">
        <v>4.7834779229999995</v>
      </c>
    </row>
    <row r="15" spans="1:5">
      <c r="A15" s="52" t="s">
        <v>17</v>
      </c>
      <c r="B15" s="49">
        <v>0.55300000000000005</v>
      </c>
      <c r="C15" s="50">
        <v>56.520378226999995</v>
      </c>
      <c r="D15" s="50">
        <v>35.886176995</v>
      </c>
      <c r="E15" s="50">
        <v>92.406555221999994</v>
      </c>
    </row>
    <row r="16" spans="1:5">
      <c r="A16" s="48" t="s">
        <v>13</v>
      </c>
      <c r="B16" s="49">
        <v>0.58550000000000002</v>
      </c>
      <c r="C16" s="50">
        <v>16.801451945</v>
      </c>
      <c r="D16" s="50">
        <v>30.987544317000001</v>
      </c>
      <c r="E16" s="50">
        <v>47.788996261999998</v>
      </c>
    </row>
    <row r="17" spans="1:5">
      <c r="A17" s="52" t="s">
        <v>16</v>
      </c>
      <c r="B17" s="49">
        <v>0.43969999999999998</v>
      </c>
      <c r="C17" s="50">
        <v>9.5979006249999994</v>
      </c>
      <c r="D17" s="50">
        <v>11.426564481</v>
      </c>
      <c r="E17" s="50">
        <v>21.024465106000001</v>
      </c>
    </row>
    <row r="18" spans="1:5">
      <c r="A18" s="52" t="s">
        <v>77</v>
      </c>
      <c r="B18" s="49">
        <v>0.2</v>
      </c>
      <c r="C18" s="50">
        <v>6.2459006509999995</v>
      </c>
      <c r="D18" s="50">
        <v>6.6671543169999996</v>
      </c>
      <c r="E18" s="50">
        <v>12.913054967999999</v>
      </c>
    </row>
    <row r="19" spans="1:5">
      <c r="A19" s="52" t="s">
        <v>90</v>
      </c>
      <c r="B19" s="51" t="s">
        <v>85</v>
      </c>
      <c r="C19" s="50">
        <v>29.533519212000002</v>
      </c>
      <c r="D19" s="50">
        <v>2.2086764209999998</v>
      </c>
      <c r="E19" s="50">
        <v>31.742195633000001</v>
      </c>
    </row>
    <row r="20" spans="1:5">
      <c r="A20" s="48" t="s">
        <v>20</v>
      </c>
      <c r="B20" s="51" t="s">
        <v>87</v>
      </c>
      <c r="C20" s="50">
        <v>90.174845355999992</v>
      </c>
      <c r="D20" s="50">
        <v>48.114864931999996</v>
      </c>
      <c r="E20" s="50">
        <v>138.28971028799998</v>
      </c>
    </row>
    <row r="21" spans="1:5">
      <c r="A21" s="48" t="s">
        <v>9</v>
      </c>
      <c r="B21" s="51" t="s">
        <v>92</v>
      </c>
      <c r="C21" s="50">
        <v>31.987400601000004</v>
      </c>
      <c r="D21" s="50">
        <v>118.06117497199999</v>
      </c>
      <c r="E21" s="50">
        <v>150.04857557299999</v>
      </c>
    </row>
    <row r="22" spans="1:5">
      <c r="A22" s="48" t="s">
        <v>5</v>
      </c>
      <c r="B22" s="51" t="s">
        <v>89</v>
      </c>
      <c r="C22" s="50">
        <v>49.378490114999998</v>
      </c>
      <c r="D22" s="50">
        <v>1.1854296449999999</v>
      </c>
      <c r="E22" s="50">
        <v>50.563919759999997</v>
      </c>
    </row>
    <row r="23" spans="1:5">
      <c r="A23" s="52" t="s">
        <v>52</v>
      </c>
      <c r="B23" s="49">
        <v>0.33529999999999999</v>
      </c>
      <c r="C23" s="50">
        <v>3.4750549450000001</v>
      </c>
      <c r="D23" s="50">
        <v>13.641816448</v>
      </c>
      <c r="E23" s="50">
        <v>17.116871393</v>
      </c>
    </row>
    <row r="24" spans="1:5">
      <c r="A24" s="48" t="s">
        <v>2</v>
      </c>
      <c r="B24" s="51" t="s">
        <v>91</v>
      </c>
      <c r="C24" s="50">
        <v>60.179680793000003</v>
      </c>
      <c r="D24" s="50">
        <v>22.025990382</v>
      </c>
      <c r="E24" s="50">
        <v>82.205671175000006</v>
      </c>
    </row>
    <row r="25" spans="1:5">
      <c r="A25" s="48" t="s">
        <v>93</v>
      </c>
      <c r="B25" s="49">
        <v>0.41499999999999998</v>
      </c>
      <c r="C25" s="50">
        <v>11.439542134</v>
      </c>
      <c r="D25" s="50">
        <v>2.8486748999999999E-2</v>
      </c>
      <c r="E25" s="50">
        <v>11.468028883000001</v>
      </c>
    </row>
    <row r="26" spans="1:5">
      <c r="A26" s="48" t="s">
        <v>73</v>
      </c>
      <c r="B26" s="49">
        <v>0.30580000000000002</v>
      </c>
      <c r="C26" s="50">
        <v>7.896444443</v>
      </c>
      <c r="D26" s="50">
        <v>141.37336013699999</v>
      </c>
      <c r="E26" s="50">
        <v>149.26980458</v>
      </c>
    </row>
    <row r="27" spans="1:5">
      <c r="A27" s="48" t="s">
        <v>72</v>
      </c>
      <c r="B27" s="49">
        <v>0.30580000000000002</v>
      </c>
      <c r="C27" s="50">
        <v>43.888121413</v>
      </c>
      <c r="D27" s="50">
        <v>0</v>
      </c>
      <c r="E27" s="50">
        <v>43.888121413</v>
      </c>
    </row>
    <row r="28" spans="1:5">
      <c r="A28" s="48" t="s">
        <v>75</v>
      </c>
      <c r="B28" s="49">
        <v>0.28849999999999998</v>
      </c>
      <c r="C28" s="50">
        <v>3.6307317210000001</v>
      </c>
      <c r="D28" s="50">
        <v>0.90655054599999996</v>
      </c>
      <c r="E28" s="50">
        <v>4.5372822670000001</v>
      </c>
    </row>
    <row r="29" spans="1:5">
      <c r="A29" s="48" t="s">
        <v>10</v>
      </c>
      <c r="B29" s="49">
        <v>0.18</v>
      </c>
      <c r="C29" s="50">
        <v>2.2739997410000004</v>
      </c>
      <c r="D29" s="50">
        <v>1.9560246E-2</v>
      </c>
      <c r="E29" s="50">
        <v>2.2935599870000005</v>
      </c>
    </row>
    <row r="30" spans="1:5">
      <c r="A30" s="48" t="s">
        <v>6</v>
      </c>
      <c r="B30" s="51">
        <v>0.41499999999999998</v>
      </c>
      <c r="C30" s="50">
        <v>22.555172887999998</v>
      </c>
      <c r="D30" s="50">
        <v>1.4549254920000001</v>
      </c>
      <c r="E30" s="50">
        <v>24.010098379999999</v>
      </c>
    </row>
    <row r="31" spans="1:5">
      <c r="A31" s="48" t="s">
        <v>7</v>
      </c>
      <c r="B31" s="49">
        <v>0.53200000000000003</v>
      </c>
      <c r="C31" s="50">
        <v>17.330076191</v>
      </c>
      <c r="D31" s="50">
        <v>6.8828234699999999</v>
      </c>
      <c r="E31" s="50">
        <v>24.212899661000002</v>
      </c>
    </row>
    <row r="32" spans="1:5">
      <c r="A32" s="48" t="s">
        <v>76</v>
      </c>
      <c r="B32" s="49">
        <v>0.59599999999999997</v>
      </c>
      <c r="C32" s="50">
        <v>18.972097407</v>
      </c>
      <c r="D32" s="50">
        <v>1.7073189339999999</v>
      </c>
      <c r="E32" s="50">
        <v>20.679416341</v>
      </c>
    </row>
    <row r="33" spans="1:5">
      <c r="A33" s="52" t="s">
        <v>14</v>
      </c>
      <c r="B33" s="49">
        <v>0.34570000000000001</v>
      </c>
      <c r="C33" s="50">
        <v>58.296920489999998</v>
      </c>
      <c r="D33" s="50">
        <v>66.529042731999994</v>
      </c>
      <c r="E33" s="50">
        <v>124.82596322199998</v>
      </c>
    </row>
    <row r="34" spans="1:5">
      <c r="A34" s="106" t="s">
        <v>83</v>
      </c>
      <c r="B34" s="102"/>
      <c r="C34" s="121">
        <v>780.76232186699997</v>
      </c>
      <c r="D34" s="121">
        <v>568.12546771999996</v>
      </c>
      <c r="E34" s="121">
        <v>1348.8877895869996</v>
      </c>
    </row>
    <row r="35" spans="1:5">
      <c r="A35" s="122"/>
      <c r="B35" s="123"/>
      <c r="C35" s="124"/>
      <c r="D35" s="124"/>
      <c r="E35" s="124"/>
    </row>
    <row r="36" spans="1:5">
      <c r="A36" s="20" t="s">
        <v>167</v>
      </c>
      <c r="B36" s="20"/>
      <c r="C36" s="20"/>
      <c r="D36" s="20"/>
      <c r="E36" s="124"/>
    </row>
    <row r="37" spans="1:5">
      <c r="A37" s="20" t="s">
        <v>95</v>
      </c>
      <c r="B37" s="20"/>
      <c r="C37" s="20"/>
      <c r="D37" s="20"/>
      <c r="E37" s="124"/>
    </row>
    <row r="38" spans="1:5">
      <c r="A38" s="20" t="s">
        <v>96</v>
      </c>
      <c r="B38" s="126"/>
      <c r="C38" s="126"/>
      <c r="D38" s="126"/>
      <c r="E38" s="126"/>
    </row>
    <row r="39" spans="1:5">
      <c r="A39" s="20" t="s">
        <v>97</v>
      </c>
      <c r="B39" s="20"/>
      <c r="C39" s="20"/>
      <c r="D39" s="20"/>
      <c r="E39" s="124"/>
    </row>
    <row r="40" spans="1:5">
      <c r="A40" s="20" t="s">
        <v>168</v>
      </c>
      <c r="B40" s="20"/>
      <c r="C40" s="20"/>
      <c r="D40" s="20"/>
      <c r="E40" s="124"/>
    </row>
    <row r="41" spans="1:5">
      <c r="A41" s="20" t="s">
        <v>99</v>
      </c>
      <c r="B41" s="127"/>
      <c r="C41" s="104"/>
      <c r="D41" s="104"/>
      <c r="E41" s="124"/>
    </row>
    <row r="42" spans="1:5">
      <c r="A42" s="128"/>
      <c r="B42" s="128"/>
      <c r="C42" s="129"/>
      <c r="D42" s="129"/>
      <c r="E42" s="128"/>
    </row>
    <row r="43" spans="1:5">
      <c r="A43" s="132" t="s">
        <v>169</v>
      </c>
      <c r="B43" s="132" t="s">
        <v>80</v>
      </c>
      <c r="C43" s="132" t="s">
        <v>30</v>
      </c>
      <c r="D43" s="132"/>
      <c r="E43" s="132"/>
    </row>
    <row r="44" spans="1:5">
      <c r="A44" s="132" t="s">
        <v>165</v>
      </c>
      <c r="B44" s="132"/>
      <c r="C44" s="132" t="s">
        <v>166</v>
      </c>
      <c r="D44" s="132" t="s">
        <v>0</v>
      </c>
      <c r="E44" s="132" t="s">
        <v>1</v>
      </c>
    </row>
    <row r="45" spans="1:5">
      <c r="A45" s="52" t="s">
        <v>23</v>
      </c>
      <c r="B45" s="54">
        <v>7.5999999999999998E-2</v>
      </c>
      <c r="C45" s="50">
        <v>22.235081858000001</v>
      </c>
      <c r="D45" s="50">
        <v>3.9855761200000002</v>
      </c>
      <c r="E45" s="50">
        <v>26.220657978000002</v>
      </c>
    </row>
    <row r="46" spans="1:5">
      <c r="A46" s="52" t="s">
        <v>27</v>
      </c>
      <c r="B46" s="54">
        <v>0.1178</v>
      </c>
      <c r="C46" s="50">
        <v>0.75782216100000011</v>
      </c>
      <c r="D46" s="50">
        <v>2.9080464E-2</v>
      </c>
      <c r="E46" s="50">
        <v>0.78690262500000008</v>
      </c>
    </row>
    <row r="47" spans="1:5">
      <c r="A47" s="52" t="s">
        <v>19</v>
      </c>
      <c r="B47" s="54">
        <v>0.1152</v>
      </c>
      <c r="C47" s="50">
        <v>9.4556230000000005E-2</v>
      </c>
      <c r="D47" s="50">
        <v>0</v>
      </c>
      <c r="E47" s="50">
        <v>9.4556230000000005E-2</v>
      </c>
    </row>
    <row r="48" spans="1:5">
      <c r="A48" s="52" t="s">
        <v>54</v>
      </c>
      <c r="B48" s="54">
        <v>0.28910000000000002</v>
      </c>
      <c r="C48" s="50">
        <v>4.9566059290000002</v>
      </c>
      <c r="D48" s="50">
        <v>56.546197212999999</v>
      </c>
      <c r="E48" s="50">
        <v>61.502803141999998</v>
      </c>
    </row>
    <row r="49" spans="1:5">
      <c r="A49" s="52" t="s">
        <v>26</v>
      </c>
      <c r="B49" s="54">
        <v>0.1482</v>
      </c>
      <c r="C49" s="50">
        <v>5.0424833329999998</v>
      </c>
      <c r="D49" s="50">
        <v>9.7059808999999997E-2</v>
      </c>
      <c r="E49" s="50">
        <v>5.139543142</v>
      </c>
    </row>
    <row r="50" spans="1:5">
      <c r="A50" s="52" t="s">
        <v>22</v>
      </c>
      <c r="B50" s="54">
        <v>0.6</v>
      </c>
      <c r="C50" s="50">
        <v>9.5610310819999995</v>
      </c>
      <c r="D50" s="50">
        <v>6.1939418310000001</v>
      </c>
      <c r="E50" s="50">
        <v>15.754972913</v>
      </c>
    </row>
    <row r="51" spans="1:5">
      <c r="A51" s="52" t="s">
        <v>79</v>
      </c>
      <c r="B51" s="54">
        <v>0.1</v>
      </c>
      <c r="C51" s="50">
        <v>0.40835677599999998</v>
      </c>
      <c r="D51" s="50">
        <v>2.0020932509999998</v>
      </c>
      <c r="E51" s="50">
        <v>2.4104500269999996</v>
      </c>
    </row>
    <row r="52" spans="1:5">
      <c r="A52" s="106" t="s">
        <v>28</v>
      </c>
      <c r="B52" s="105"/>
      <c r="C52" s="121">
        <v>43.055937368999999</v>
      </c>
      <c r="D52" s="121">
        <v>68.853948688000003</v>
      </c>
      <c r="E52" s="121">
        <v>111.90988605699999</v>
      </c>
    </row>
    <row r="53" spans="1:5">
      <c r="A53" s="130" t="s">
        <v>170</v>
      </c>
      <c r="B53" s="131"/>
      <c r="C53" s="121">
        <v>823.81825923600002</v>
      </c>
      <c r="D53" s="121">
        <v>636.97941640799991</v>
      </c>
      <c r="E53" s="121">
        <v>1460.7976756439996</v>
      </c>
    </row>
    <row r="57" spans="1:5">
      <c r="A57" s="42" t="s">
        <v>32</v>
      </c>
      <c r="B57" s="42"/>
      <c r="C57" s="1159" t="s">
        <v>106</v>
      </c>
      <c r="D57" s="1159"/>
      <c r="E57" s="1159"/>
    </row>
    <row r="58" spans="1:5">
      <c r="A58" s="10"/>
      <c r="B58" s="10" t="s">
        <v>81</v>
      </c>
      <c r="C58" s="59" t="s">
        <v>157</v>
      </c>
      <c r="D58" s="14" t="s">
        <v>0</v>
      </c>
      <c r="E58" s="14" t="s">
        <v>1</v>
      </c>
    </row>
    <row r="59" spans="1:5">
      <c r="A59" s="52" t="s">
        <v>33</v>
      </c>
      <c r="B59" s="8">
        <v>0.17</v>
      </c>
      <c r="C59" s="50">
        <v>5.8142704918032786</v>
      </c>
      <c r="D59" s="50"/>
      <c r="E59" s="50">
        <f>SUM(C59:D59)</f>
        <v>5.8142704918032786</v>
      </c>
    </row>
    <row r="60" spans="1:5">
      <c r="A60" s="52" t="s">
        <v>34</v>
      </c>
      <c r="B60" s="8">
        <v>0.2132</v>
      </c>
      <c r="C60" s="50">
        <v>4.3710382513661203E-2</v>
      </c>
      <c r="D60" s="50"/>
      <c r="E60" s="50">
        <f t="shared" ref="E60:E93" si="0">SUM(C60:D60)</f>
        <v>4.3710382513661203E-2</v>
      </c>
    </row>
    <row r="61" spans="1:5">
      <c r="A61" s="52" t="s">
        <v>36</v>
      </c>
      <c r="B61" s="8">
        <v>0.3</v>
      </c>
      <c r="C61" s="50"/>
      <c r="D61" s="50">
        <v>0.76256010928961748</v>
      </c>
      <c r="E61" s="50">
        <f t="shared" si="0"/>
        <v>0.76256010928961748</v>
      </c>
    </row>
    <row r="62" spans="1:5">
      <c r="A62" s="52" t="s">
        <v>38</v>
      </c>
      <c r="B62" s="8">
        <v>5.8799999999999998E-2</v>
      </c>
      <c r="C62" s="50">
        <v>2.4238333333333335</v>
      </c>
      <c r="D62" s="50">
        <v>4.6295081967213117E-2</v>
      </c>
      <c r="E62" s="50">
        <f t="shared" si="0"/>
        <v>2.4701284153005467</v>
      </c>
    </row>
    <row r="63" spans="1:5">
      <c r="A63" s="52" t="s">
        <v>39</v>
      </c>
      <c r="B63" s="8">
        <v>0.75</v>
      </c>
      <c r="C63" s="50">
        <v>1.6677404371584701</v>
      </c>
      <c r="D63" s="50"/>
      <c r="E63" s="50">
        <f t="shared" si="0"/>
        <v>1.6677404371584701</v>
      </c>
    </row>
    <row r="64" spans="1:5">
      <c r="A64" s="52" t="s">
        <v>108</v>
      </c>
      <c r="B64" s="8">
        <v>8.5599999999999996E-2</v>
      </c>
      <c r="C64" s="50">
        <v>58.654475409836067</v>
      </c>
      <c r="D64" s="50"/>
      <c r="E64" s="50">
        <f t="shared" si="0"/>
        <v>58.654475409836067</v>
      </c>
    </row>
    <row r="65" spans="1:5">
      <c r="A65" s="52" t="s">
        <v>41</v>
      </c>
      <c r="B65" s="8">
        <v>0.255</v>
      </c>
      <c r="C65" s="50">
        <v>10.402603825136612</v>
      </c>
      <c r="D65" s="50">
        <v>31.188418032786885</v>
      </c>
      <c r="E65" s="50">
        <f t="shared" si="0"/>
        <v>41.591021857923494</v>
      </c>
    </row>
    <row r="66" spans="1:5">
      <c r="A66" s="52" t="s">
        <v>101</v>
      </c>
      <c r="B66" s="8">
        <v>9.6699999999999994E-2</v>
      </c>
      <c r="C66" s="50">
        <v>15.656256830601093</v>
      </c>
      <c r="D66" s="50"/>
      <c r="E66" s="50">
        <f t="shared" si="0"/>
        <v>15.656256830601093</v>
      </c>
    </row>
    <row r="67" spans="1:5">
      <c r="A67" s="48" t="s">
        <v>42</v>
      </c>
      <c r="B67" s="8">
        <v>0.15</v>
      </c>
      <c r="C67" s="50">
        <v>0.96150819672131149</v>
      </c>
      <c r="D67" s="50"/>
      <c r="E67" s="50">
        <f t="shared" si="0"/>
        <v>0.96150819672131149</v>
      </c>
    </row>
    <row r="68" spans="1:5">
      <c r="A68" s="52" t="s">
        <v>43</v>
      </c>
      <c r="B68" s="8">
        <v>0.23330000000000001</v>
      </c>
      <c r="C68" s="50">
        <v>35.249284153005462</v>
      </c>
      <c r="D68" s="50"/>
      <c r="E68" s="50">
        <f t="shared" si="0"/>
        <v>35.249284153005462</v>
      </c>
    </row>
    <row r="69" spans="1:5">
      <c r="A69" s="52" t="s">
        <v>44</v>
      </c>
      <c r="B69" s="8">
        <v>0.1333</v>
      </c>
      <c r="C69" s="50">
        <v>28.846914534716959</v>
      </c>
      <c r="D69" s="50"/>
      <c r="E69" s="50">
        <f t="shared" si="0"/>
        <v>28.846914534716959</v>
      </c>
    </row>
    <row r="70" spans="1:5">
      <c r="A70" s="52" t="s">
        <v>45</v>
      </c>
      <c r="B70" s="8">
        <v>0.1333</v>
      </c>
      <c r="C70" s="50">
        <v>33.155794833681291</v>
      </c>
      <c r="D70" s="50"/>
      <c r="E70" s="50">
        <f t="shared" si="0"/>
        <v>33.155794833681291</v>
      </c>
    </row>
    <row r="71" spans="1:5">
      <c r="A71" s="52" t="s">
        <v>46</v>
      </c>
      <c r="B71" s="8">
        <v>0.1333</v>
      </c>
      <c r="C71" s="50">
        <v>1.4726660556307722</v>
      </c>
      <c r="D71" s="50"/>
      <c r="E71" s="50">
        <f t="shared" si="0"/>
        <v>1.4726660556307722</v>
      </c>
    </row>
    <row r="72" spans="1:5">
      <c r="A72" s="52" t="s">
        <v>47</v>
      </c>
      <c r="B72" s="8">
        <v>0.23330000000000001</v>
      </c>
      <c r="C72" s="50">
        <v>58.172265027322403</v>
      </c>
      <c r="D72" s="50"/>
      <c r="E72" s="50">
        <f t="shared" si="0"/>
        <v>58.172265027322403</v>
      </c>
    </row>
    <row r="73" spans="1:5">
      <c r="A73" s="52" t="s">
        <v>51</v>
      </c>
      <c r="B73" s="8">
        <v>0.23330000000000001</v>
      </c>
      <c r="C73" s="50">
        <v>25.237153005464478</v>
      </c>
      <c r="D73" s="50"/>
      <c r="E73" s="50">
        <f t="shared" si="0"/>
        <v>25.237153005464478</v>
      </c>
    </row>
    <row r="74" spans="1:5">
      <c r="A74" s="52" t="s">
        <v>48</v>
      </c>
      <c r="B74" s="8">
        <v>0.31850000000000001</v>
      </c>
      <c r="C74" s="50"/>
      <c r="D74" s="50">
        <v>41.060193989071038</v>
      </c>
      <c r="E74" s="50">
        <f t="shared" si="0"/>
        <v>41.060193989071038</v>
      </c>
    </row>
    <row r="75" spans="1:5">
      <c r="A75" s="52" t="s">
        <v>49</v>
      </c>
      <c r="B75" s="8">
        <v>0.5</v>
      </c>
      <c r="C75" s="50">
        <v>24.648423497267757</v>
      </c>
      <c r="D75" s="50"/>
      <c r="E75" s="50">
        <f t="shared" si="0"/>
        <v>24.648423497267757</v>
      </c>
    </row>
    <row r="76" spans="1:5">
      <c r="A76" s="52" t="s">
        <v>57</v>
      </c>
      <c r="B76" s="8">
        <v>0.1333</v>
      </c>
      <c r="C76" s="50">
        <v>4.5780096823228238</v>
      </c>
      <c r="D76" s="50"/>
      <c r="E76" s="50">
        <f t="shared" si="0"/>
        <v>4.5780096823228238</v>
      </c>
    </row>
    <row r="77" spans="1:5">
      <c r="A77" s="52" t="s">
        <v>58</v>
      </c>
      <c r="B77" s="8">
        <v>0.4</v>
      </c>
      <c r="C77" s="50">
        <v>7.6652377049180336</v>
      </c>
      <c r="D77" s="50"/>
      <c r="E77" s="50">
        <f t="shared" si="0"/>
        <v>7.6652377049180336</v>
      </c>
    </row>
    <row r="78" spans="1:5">
      <c r="A78" s="52" t="s">
        <v>59</v>
      </c>
      <c r="B78" s="8">
        <v>0.05</v>
      </c>
      <c r="C78" s="50">
        <v>6.9340382513661201</v>
      </c>
      <c r="D78" s="50"/>
      <c r="E78" s="50">
        <f t="shared" si="0"/>
        <v>6.9340382513661201</v>
      </c>
    </row>
    <row r="79" spans="1:5">
      <c r="A79" s="52" t="s">
        <v>60</v>
      </c>
      <c r="B79" s="8">
        <v>0.15</v>
      </c>
      <c r="C79" s="50">
        <v>15.396942248136616</v>
      </c>
      <c r="D79" s="50"/>
      <c r="E79" s="50">
        <f t="shared" si="0"/>
        <v>15.396942248136616</v>
      </c>
    </row>
    <row r="80" spans="1:5">
      <c r="A80" s="52" t="s">
        <v>109</v>
      </c>
      <c r="B80" s="8">
        <v>0.08</v>
      </c>
      <c r="C80" s="50">
        <v>5.8509043715846989</v>
      </c>
      <c r="D80" s="50"/>
      <c r="E80" s="50">
        <f t="shared" si="0"/>
        <v>5.8509043715846989</v>
      </c>
    </row>
    <row r="81" spans="1:5">
      <c r="A81" s="52" t="s">
        <v>110</v>
      </c>
      <c r="B81" s="8">
        <v>0.25</v>
      </c>
      <c r="C81" s="50">
        <v>5.1025546448087438</v>
      </c>
      <c r="D81" s="50"/>
      <c r="E81" s="50">
        <f t="shared" si="0"/>
        <v>5.1025546448087438</v>
      </c>
    </row>
    <row r="82" spans="1:5">
      <c r="A82" s="52" t="s">
        <v>63</v>
      </c>
      <c r="B82" s="8">
        <v>0.3</v>
      </c>
      <c r="C82" s="50">
        <v>0.76272950819672136</v>
      </c>
      <c r="D82" s="50">
        <v>8.820218579234973E-2</v>
      </c>
      <c r="E82" s="50">
        <f t="shared" si="0"/>
        <v>0.85093169398907109</v>
      </c>
    </row>
    <row r="83" spans="1:5">
      <c r="A83" s="52" t="s">
        <v>64</v>
      </c>
      <c r="B83" s="8">
        <v>0.25</v>
      </c>
      <c r="C83" s="50">
        <v>1.1736967213114753</v>
      </c>
      <c r="D83" s="50">
        <v>7.8516393442622956E-2</v>
      </c>
      <c r="E83" s="50">
        <f t="shared" si="0"/>
        <v>1.2522131147540982</v>
      </c>
    </row>
    <row r="84" spans="1:5">
      <c r="A84" s="52" t="s">
        <v>65</v>
      </c>
      <c r="B84" s="8">
        <v>0.18329999999999999</v>
      </c>
      <c r="C84" s="50">
        <v>7.9508196721311472E-3</v>
      </c>
      <c r="D84" s="50">
        <v>4.5584781420765026</v>
      </c>
      <c r="E84" s="50">
        <f t="shared" si="0"/>
        <v>4.5664289617486338</v>
      </c>
    </row>
    <row r="85" spans="1:5">
      <c r="A85" s="52" t="s">
        <v>66</v>
      </c>
      <c r="B85" s="8">
        <v>0.5</v>
      </c>
      <c r="C85" s="50">
        <v>1.1377049180327869E-2</v>
      </c>
      <c r="D85" s="50">
        <v>5.7103743169398902</v>
      </c>
      <c r="E85" s="50">
        <f t="shared" si="0"/>
        <v>5.721751366120218</v>
      </c>
    </row>
    <row r="86" spans="1:5">
      <c r="A86" s="52" t="s">
        <v>70</v>
      </c>
      <c r="B86" s="8">
        <v>0.26669999999999999</v>
      </c>
      <c r="C86" s="50">
        <v>7.7404371584699457E-3</v>
      </c>
      <c r="D86" s="50">
        <v>4.269049180327869</v>
      </c>
      <c r="E86" s="50">
        <f t="shared" si="0"/>
        <v>4.2767896174863385</v>
      </c>
    </row>
    <row r="87" spans="1:5">
      <c r="A87" s="52" t="s">
        <v>67</v>
      </c>
      <c r="B87" s="8">
        <v>0.35</v>
      </c>
      <c r="C87" s="50">
        <v>0.23632240437158469</v>
      </c>
      <c r="D87" s="50">
        <v>2.7961748633879784E-2</v>
      </c>
      <c r="E87" s="50">
        <f t="shared" si="0"/>
        <v>0.26428415300546448</v>
      </c>
    </row>
    <row r="88" spans="1:5">
      <c r="A88" s="52" t="s">
        <v>68</v>
      </c>
      <c r="B88" s="8">
        <v>0.25</v>
      </c>
      <c r="C88" s="50">
        <v>2.5781420765027326E-2</v>
      </c>
      <c r="D88" s="50">
        <v>0.56723770491803283</v>
      </c>
      <c r="E88" s="50">
        <f t="shared" si="0"/>
        <v>0.59301912568306014</v>
      </c>
    </row>
    <row r="89" spans="1:5">
      <c r="A89" s="52" t="s">
        <v>100</v>
      </c>
      <c r="B89" s="8">
        <v>0.1333</v>
      </c>
      <c r="C89" s="50">
        <v>11.667331439022391</v>
      </c>
      <c r="D89" s="50"/>
      <c r="E89" s="50">
        <f t="shared" si="0"/>
        <v>11.667331439022391</v>
      </c>
    </row>
    <row r="90" spans="1:5">
      <c r="A90" s="3" t="s">
        <v>160</v>
      </c>
      <c r="B90" s="8">
        <v>0.1333</v>
      </c>
      <c r="C90" s="50">
        <v>5.9798143443927181</v>
      </c>
      <c r="D90" s="50"/>
      <c r="E90" s="50">
        <f t="shared" si="0"/>
        <v>5.9798143443927181</v>
      </c>
    </row>
    <row r="91" spans="1:5">
      <c r="A91" s="3" t="s">
        <v>161</v>
      </c>
      <c r="B91" s="8">
        <v>0.1885</v>
      </c>
      <c r="C91" s="50">
        <v>7.734691256830601</v>
      </c>
      <c r="D91" s="50"/>
      <c r="E91" s="50">
        <f t="shared" si="0"/>
        <v>7.734691256830601</v>
      </c>
    </row>
    <row r="92" spans="1:5">
      <c r="A92" s="3" t="s">
        <v>162</v>
      </c>
      <c r="B92" s="8">
        <v>0.32500000000000001</v>
      </c>
      <c r="C92" s="50">
        <v>0</v>
      </c>
      <c r="D92" s="50">
        <v>5.5437158469945354E-2</v>
      </c>
      <c r="E92" s="50">
        <f t="shared" si="0"/>
        <v>5.5437158469945354E-2</v>
      </c>
    </row>
    <row r="93" spans="1:5">
      <c r="A93" s="3" t="s">
        <v>163</v>
      </c>
      <c r="B93" s="8">
        <v>0.37</v>
      </c>
      <c r="C93" s="50">
        <v>0.75683060109289613</v>
      </c>
      <c r="D93" s="50">
        <v>0</v>
      </c>
      <c r="E93" s="50">
        <f t="shared" si="0"/>
        <v>0.75683060109289613</v>
      </c>
    </row>
    <row r="94" spans="1:5">
      <c r="A94" s="6" t="s">
        <v>116</v>
      </c>
      <c r="B94" s="6"/>
      <c r="C94" s="121">
        <f>SUM(C59:C93)</f>
        <v>376.29885291932436</v>
      </c>
      <c r="D94" s="121">
        <f>SUM(D59:D93)</f>
        <v>88.412724043715855</v>
      </c>
      <c r="E94" s="121">
        <f>SUM(E59:E93)</f>
        <v>464.71157696304005</v>
      </c>
    </row>
    <row r="95" spans="1:5">
      <c r="C95" s="50"/>
      <c r="D95" s="50"/>
    </row>
    <row r="96" spans="1:5">
      <c r="A96" s="20" t="s">
        <v>102</v>
      </c>
    </row>
  </sheetData>
  <mergeCells count="1">
    <mergeCell ref="C57:E57"/>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96"/>
  <sheetViews>
    <sheetView topLeftCell="A34" workbookViewId="0">
      <selection activeCell="A86" sqref="A86"/>
    </sheetView>
  </sheetViews>
  <sheetFormatPr defaultRowHeight="12.75"/>
  <cols>
    <col min="1" max="1" width="40.7109375" bestFit="1" customWidth="1"/>
    <col min="2" max="2" width="16.42578125" bestFit="1" customWidth="1"/>
    <col min="3" max="3" width="19.85546875" bestFit="1" customWidth="1"/>
    <col min="4" max="4" width="5.5703125" bestFit="1" customWidth="1"/>
  </cols>
  <sheetData>
    <row r="2" spans="1:5" s="56" customFormat="1" ht="18">
      <c r="A2" s="56" t="s">
        <v>171</v>
      </c>
      <c r="B2" s="57"/>
      <c r="C2" s="58"/>
      <c r="D2" s="58"/>
      <c r="E2" s="58"/>
    </row>
    <row r="4" spans="1:5">
      <c r="A4" s="120" t="s">
        <v>164</v>
      </c>
      <c r="B4" s="120" t="s">
        <v>80</v>
      </c>
      <c r="C4" s="120" t="s">
        <v>30</v>
      </c>
      <c r="D4" s="120"/>
      <c r="E4" s="120"/>
    </row>
    <row r="5" spans="1:5">
      <c r="A5" s="120" t="s">
        <v>165</v>
      </c>
      <c r="B5" s="120"/>
      <c r="C5" s="120" t="s">
        <v>166</v>
      </c>
      <c r="D5" s="120" t="s">
        <v>0</v>
      </c>
      <c r="E5" s="120" t="s">
        <v>1</v>
      </c>
    </row>
    <row r="6" spans="1:5">
      <c r="A6" s="48" t="s">
        <v>21</v>
      </c>
      <c r="B6" s="49">
        <v>0.32700000000000001</v>
      </c>
      <c r="C6" s="50">
        <v>12.256926891217384</v>
      </c>
      <c r="D6" s="50">
        <v>1.5440336973260873</v>
      </c>
      <c r="E6" s="50">
        <v>13.800960588543472</v>
      </c>
    </row>
    <row r="7" spans="1:5">
      <c r="A7" s="48" t="s">
        <v>74</v>
      </c>
      <c r="B7" s="49">
        <v>0.45</v>
      </c>
      <c r="C7" s="50">
        <v>28.995026672173907</v>
      </c>
      <c r="D7" s="50">
        <v>3.1991728264347823</v>
      </c>
      <c r="E7" s="50">
        <v>32.19419949860869</v>
      </c>
    </row>
    <row r="8" spans="1:5">
      <c r="A8" s="48" t="s">
        <v>4</v>
      </c>
      <c r="B8" s="49">
        <v>0.65129999999999999</v>
      </c>
      <c r="C8" s="50">
        <v>5.9164142816086951</v>
      </c>
      <c r="D8" s="50">
        <v>0</v>
      </c>
      <c r="E8" s="50">
        <v>5.9164142816086951</v>
      </c>
    </row>
    <row r="9" spans="1:5">
      <c r="A9" s="48" t="s">
        <v>11</v>
      </c>
      <c r="B9" s="49">
        <v>0.58899999999999997</v>
      </c>
      <c r="C9" s="50">
        <v>4.5735499154565202</v>
      </c>
      <c r="D9" s="50">
        <v>0</v>
      </c>
      <c r="E9" s="50">
        <v>4.5735499154565202</v>
      </c>
    </row>
    <row r="10" spans="1:5">
      <c r="A10" s="48" t="s">
        <v>71</v>
      </c>
      <c r="B10" s="49">
        <v>0.38</v>
      </c>
      <c r="C10" s="50">
        <v>67.365656606760837</v>
      </c>
      <c r="D10" s="50">
        <v>0</v>
      </c>
      <c r="E10" s="50">
        <v>67.365656606760837</v>
      </c>
    </row>
    <row r="11" spans="1:5">
      <c r="A11" s="48" t="s">
        <v>3</v>
      </c>
      <c r="B11" s="49">
        <v>0.7</v>
      </c>
      <c r="C11" s="50">
        <v>119.13701010815218</v>
      </c>
      <c r="D11" s="50">
        <v>41.51684663056524</v>
      </c>
      <c r="E11" s="50">
        <v>160.65385673871742</v>
      </c>
    </row>
    <row r="12" spans="1:5">
      <c r="A12" s="48" t="s">
        <v>15</v>
      </c>
      <c r="B12" s="49">
        <v>0.1241</v>
      </c>
      <c r="C12" s="50">
        <v>11.564328618652178</v>
      </c>
      <c r="D12" s="50">
        <v>1.9209488051304344</v>
      </c>
      <c r="E12" s="50">
        <v>13.485277423782613</v>
      </c>
    </row>
    <row r="13" spans="1:5">
      <c r="A13" s="48" t="s">
        <v>24</v>
      </c>
      <c r="B13" s="51" t="s">
        <v>107</v>
      </c>
      <c r="C13" s="50">
        <v>0.18239699989130434</v>
      </c>
      <c r="D13" s="50">
        <v>1.041465219630435</v>
      </c>
      <c r="E13" s="50">
        <v>1.2238622195217395</v>
      </c>
    </row>
    <row r="14" spans="1:5">
      <c r="A14" s="48" t="s">
        <v>12</v>
      </c>
      <c r="B14" s="49">
        <v>0.1988</v>
      </c>
      <c r="C14" s="50">
        <v>0.69628419391304353</v>
      </c>
      <c r="D14" s="50">
        <v>4.1017335867391296</v>
      </c>
      <c r="E14" s="50">
        <v>4.7980177806521729</v>
      </c>
    </row>
    <row r="15" spans="1:5">
      <c r="A15" s="52" t="s">
        <v>17</v>
      </c>
      <c r="B15" s="49">
        <v>0.55300000000000005</v>
      </c>
      <c r="C15" s="50">
        <v>45.120654726586942</v>
      </c>
      <c r="D15" s="50">
        <v>26.968143261739126</v>
      </c>
      <c r="E15" s="50">
        <v>72.088797988326064</v>
      </c>
    </row>
    <row r="16" spans="1:5">
      <c r="A16" s="48" t="s">
        <v>13</v>
      </c>
      <c r="B16" s="49">
        <v>0.58550000000000002</v>
      </c>
      <c r="C16" s="50">
        <v>1.8798496063912986</v>
      </c>
      <c r="D16" s="50">
        <v>-6.167498891302429E-3</v>
      </c>
      <c r="E16" s="50">
        <v>1.8736821074999961</v>
      </c>
    </row>
    <row r="17" spans="1:5">
      <c r="A17" s="52" t="s">
        <v>16</v>
      </c>
      <c r="B17" s="49">
        <v>0.43969999999999998</v>
      </c>
      <c r="C17" s="50">
        <v>9.6302191156086945</v>
      </c>
      <c r="D17" s="50">
        <v>13.428072935239129</v>
      </c>
      <c r="E17" s="50">
        <v>23.058292050847825</v>
      </c>
    </row>
    <row r="18" spans="1:5">
      <c r="A18" s="52" t="s">
        <v>77</v>
      </c>
      <c r="B18" s="49">
        <v>0.2</v>
      </c>
      <c r="C18" s="50">
        <v>6.6095552856086934</v>
      </c>
      <c r="D18" s="50">
        <v>6.1129026079130426</v>
      </c>
      <c r="E18" s="50">
        <v>12.722457893521735</v>
      </c>
    </row>
    <row r="19" spans="1:5">
      <c r="A19" s="52" t="s">
        <v>90</v>
      </c>
      <c r="B19" s="51" t="s">
        <v>85</v>
      </c>
      <c r="C19" s="50">
        <v>32.607411814717381</v>
      </c>
      <c r="D19" s="50">
        <v>2.3388223914130428</v>
      </c>
      <c r="E19" s="50">
        <v>34.946234206130427</v>
      </c>
    </row>
    <row r="20" spans="1:5">
      <c r="A20" s="48" t="s">
        <v>20</v>
      </c>
      <c r="B20" s="51" t="s">
        <v>87</v>
      </c>
      <c r="C20" s="50">
        <v>101.46258836526083</v>
      </c>
      <c r="D20" s="50">
        <v>53.634440437695645</v>
      </c>
      <c r="E20" s="50">
        <v>155.09702880295646</v>
      </c>
    </row>
    <row r="21" spans="1:5">
      <c r="A21" s="48" t="s">
        <v>9</v>
      </c>
      <c r="B21" s="51" t="s">
        <v>92</v>
      </c>
      <c r="C21" s="50">
        <v>32.395188892130435</v>
      </c>
      <c r="D21" s="50">
        <v>114.73140146808693</v>
      </c>
      <c r="E21" s="50">
        <v>147.12659036021736</v>
      </c>
    </row>
    <row r="22" spans="1:5">
      <c r="A22" s="48" t="s">
        <v>5</v>
      </c>
      <c r="B22" s="51" t="s">
        <v>89</v>
      </c>
      <c r="C22" s="50">
        <v>49.053771794717385</v>
      </c>
      <c r="D22" s="50">
        <v>0.84092445641304336</v>
      </c>
      <c r="E22" s="50">
        <v>49.894696251130426</v>
      </c>
    </row>
    <row r="23" spans="1:5">
      <c r="A23" s="52" t="s">
        <v>52</v>
      </c>
      <c r="B23" s="49">
        <v>0.33529999999999999</v>
      </c>
      <c r="C23" s="50">
        <v>5.9491491611304355</v>
      </c>
      <c r="D23" s="50">
        <v>20.054525433217396</v>
      </c>
      <c r="E23" s="50">
        <v>26.003674594347832</v>
      </c>
    </row>
    <row r="24" spans="1:5">
      <c r="A24" s="48" t="s">
        <v>2</v>
      </c>
      <c r="B24" s="51" t="s">
        <v>91</v>
      </c>
      <c r="C24" s="50">
        <v>54.397646801673908</v>
      </c>
      <c r="D24" s="50">
        <v>21.312507715673913</v>
      </c>
      <c r="E24" s="50">
        <v>75.710154517347817</v>
      </c>
    </row>
    <row r="25" spans="1:5">
      <c r="A25" s="48" t="s">
        <v>93</v>
      </c>
      <c r="B25" s="49">
        <v>0.41499999999999998</v>
      </c>
      <c r="C25" s="50">
        <v>8.9257434028478233</v>
      </c>
      <c r="D25" s="50">
        <v>1.5914675956521736E-2</v>
      </c>
      <c r="E25" s="50">
        <v>8.9416580788043447</v>
      </c>
    </row>
    <row r="26" spans="1:5">
      <c r="A26" s="48" t="s">
        <v>73</v>
      </c>
      <c r="B26" s="49">
        <v>0.30580000000000002</v>
      </c>
      <c r="C26" s="50">
        <v>13.77430377230435</v>
      </c>
      <c r="D26" s="50">
        <v>206.87320815358697</v>
      </c>
      <c r="E26" s="50">
        <v>220.64751192589131</v>
      </c>
    </row>
    <row r="27" spans="1:5">
      <c r="A27" s="48" t="s">
        <v>72</v>
      </c>
      <c r="B27" s="49">
        <v>0.30580000000000002</v>
      </c>
      <c r="C27" s="50">
        <v>43.083665871260884</v>
      </c>
      <c r="D27" s="50">
        <v>0</v>
      </c>
      <c r="E27" s="50">
        <v>43.083665871260884</v>
      </c>
    </row>
    <row r="28" spans="1:5">
      <c r="A28" s="48" t="s">
        <v>75</v>
      </c>
      <c r="B28" s="49">
        <v>0.28849999999999998</v>
      </c>
      <c r="C28" s="50">
        <v>8.4524330090869562</v>
      </c>
      <c r="D28" s="50">
        <v>1.1078604337608693</v>
      </c>
      <c r="E28" s="50">
        <v>9.5602934428478257</v>
      </c>
    </row>
    <row r="29" spans="1:5">
      <c r="A29" s="48" t="s">
        <v>10</v>
      </c>
      <c r="B29" s="49">
        <v>0.18</v>
      </c>
      <c r="C29" s="50">
        <v>2.2208671441739143</v>
      </c>
      <c r="D29" s="50">
        <v>1.253206558695652E-2</v>
      </c>
      <c r="E29" s="50">
        <v>2.2333992097608708</v>
      </c>
    </row>
    <row r="30" spans="1:5">
      <c r="A30" s="48" t="s">
        <v>6</v>
      </c>
      <c r="B30" s="51">
        <v>0.41499999999999998</v>
      </c>
      <c r="C30" s="50">
        <v>28.223802207652149</v>
      </c>
      <c r="D30" s="50">
        <v>2.8044042411521746</v>
      </c>
      <c r="E30" s="50">
        <v>31.028206448804323</v>
      </c>
    </row>
    <row r="31" spans="1:5">
      <c r="A31" s="48" t="s">
        <v>7</v>
      </c>
      <c r="B31" s="49">
        <v>0.53200000000000003</v>
      </c>
      <c r="C31" s="50">
        <v>16.872299033108696</v>
      </c>
      <c r="D31" s="50">
        <v>-1.3013030652176815E-3</v>
      </c>
      <c r="E31" s="50">
        <v>16.870997730043477</v>
      </c>
    </row>
    <row r="32" spans="1:5">
      <c r="A32" s="48" t="s">
        <v>76</v>
      </c>
      <c r="B32" s="49">
        <v>0.59599999999999997</v>
      </c>
      <c r="C32" s="50">
        <v>32.925217454413044</v>
      </c>
      <c r="D32" s="50">
        <v>2.869421192760869</v>
      </c>
      <c r="E32" s="50">
        <v>35.794638647173912</v>
      </c>
    </row>
    <row r="33" spans="1:5">
      <c r="A33" s="52" t="s">
        <v>14</v>
      </c>
      <c r="B33" s="49">
        <v>0.34570000000000001</v>
      </c>
      <c r="C33" s="50">
        <v>63.80734808873914</v>
      </c>
      <c r="D33" s="50">
        <v>71.560481194804311</v>
      </c>
      <c r="E33" s="50">
        <v>135.36782928354344</v>
      </c>
    </row>
    <row r="34" spans="1:5">
      <c r="A34" s="106" t="s">
        <v>83</v>
      </c>
      <c r="B34" s="102"/>
      <c r="C34" s="121">
        <v>808.07930983523897</v>
      </c>
      <c r="D34" s="121">
        <v>597.98229462886945</v>
      </c>
      <c r="E34" s="121">
        <v>1406.0616044641081</v>
      </c>
    </row>
    <row r="35" spans="1:5">
      <c r="A35" s="122"/>
      <c r="B35" s="123"/>
      <c r="C35" s="124"/>
      <c r="D35" s="124"/>
      <c r="E35" s="124"/>
    </row>
    <row r="36" spans="1:5">
      <c r="A36" s="104" t="s">
        <v>167</v>
      </c>
      <c r="B36" s="20"/>
      <c r="C36" s="20"/>
      <c r="D36" s="20"/>
      <c r="E36" s="124"/>
    </row>
    <row r="37" spans="1:5">
      <c r="A37" s="125" t="s">
        <v>95</v>
      </c>
      <c r="B37" s="20"/>
      <c r="C37" s="20"/>
      <c r="D37" s="20"/>
      <c r="E37" s="124"/>
    </row>
    <row r="38" spans="1:5">
      <c r="A38" s="104" t="s">
        <v>96</v>
      </c>
      <c r="B38" s="126"/>
      <c r="C38" s="126"/>
      <c r="D38" s="126"/>
      <c r="E38" s="126"/>
    </row>
    <row r="39" spans="1:5">
      <c r="A39" s="20" t="s">
        <v>97</v>
      </c>
      <c r="B39" s="20"/>
      <c r="C39" s="20"/>
      <c r="D39" s="20"/>
      <c r="E39" s="124"/>
    </row>
    <row r="40" spans="1:5">
      <c r="A40" s="20" t="s">
        <v>168</v>
      </c>
      <c r="B40" s="20"/>
      <c r="C40" s="20"/>
      <c r="D40" s="20"/>
      <c r="E40" s="124"/>
    </row>
    <row r="41" spans="1:5">
      <c r="A41" s="20" t="s">
        <v>99</v>
      </c>
      <c r="B41" s="127"/>
      <c r="C41" s="104"/>
      <c r="D41" s="104"/>
      <c r="E41" s="124"/>
    </row>
    <row r="42" spans="1:5">
      <c r="A42" s="128"/>
      <c r="B42" s="128"/>
      <c r="C42" s="129"/>
      <c r="D42" s="129"/>
      <c r="E42" s="128"/>
    </row>
    <row r="43" spans="1:5">
      <c r="A43" s="120" t="s">
        <v>169</v>
      </c>
      <c r="B43" s="120" t="s">
        <v>80</v>
      </c>
      <c r="C43" s="120" t="s">
        <v>30</v>
      </c>
      <c r="D43" s="120"/>
      <c r="E43" s="120"/>
    </row>
    <row r="44" spans="1:5">
      <c r="A44" s="120" t="s">
        <v>165</v>
      </c>
      <c r="B44" s="120"/>
      <c r="C44" s="120" t="s">
        <v>166</v>
      </c>
      <c r="D44" s="120" t="s">
        <v>0</v>
      </c>
      <c r="E44" s="120" t="s">
        <v>1</v>
      </c>
    </row>
    <row r="45" spans="1:5">
      <c r="A45" s="52" t="s">
        <v>23</v>
      </c>
      <c r="B45" s="54">
        <v>7.5999999999999998E-2</v>
      </c>
      <c r="C45" s="50">
        <v>22.823285228739135</v>
      </c>
      <c r="D45" s="50">
        <v>3.9465766308043477</v>
      </c>
      <c r="E45" s="50">
        <v>26.769861859543482</v>
      </c>
    </row>
    <row r="46" spans="1:5">
      <c r="A46" s="52" t="s">
        <v>27</v>
      </c>
      <c r="B46" s="54">
        <v>0.1178</v>
      </c>
      <c r="C46" s="50">
        <v>0.82660616200000048</v>
      </c>
      <c r="D46" s="50">
        <v>1.7863585043478254E-2</v>
      </c>
      <c r="E46" s="50">
        <v>0.84446974704347877</v>
      </c>
    </row>
    <row r="47" spans="1:5">
      <c r="A47" s="52" t="s">
        <v>19</v>
      </c>
      <c r="B47" s="54">
        <v>0.1152</v>
      </c>
      <c r="C47" s="50">
        <v>-4.2654328260869631E-3</v>
      </c>
      <c r="D47" s="50">
        <v>0</v>
      </c>
      <c r="E47" s="50">
        <v>-4.2654328260869631E-3</v>
      </c>
    </row>
    <row r="48" spans="1:5">
      <c r="A48" s="52" t="s">
        <v>54</v>
      </c>
      <c r="B48" s="54">
        <v>0.28910000000000002</v>
      </c>
      <c r="C48" s="50">
        <v>6.6739634784347848</v>
      </c>
      <c r="D48" s="50">
        <v>79.121831522108693</v>
      </c>
      <c r="E48" s="50">
        <v>85.795795000543478</v>
      </c>
    </row>
    <row r="49" spans="1:5">
      <c r="A49" s="52" t="s">
        <v>26</v>
      </c>
      <c r="B49" s="54">
        <v>0.1482</v>
      </c>
      <c r="C49" s="50">
        <v>5.2386811938260864</v>
      </c>
      <c r="D49" s="50">
        <v>0.17315163123913049</v>
      </c>
      <c r="E49" s="50">
        <v>5.4118328250652166</v>
      </c>
    </row>
    <row r="50" spans="1:5">
      <c r="A50" s="52" t="s">
        <v>22</v>
      </c>
      <c r="B50" s="54">
        <v>0.6</v>
      </c>
      <c r="C50" s="50">
        <v>10.045059348956523</v>
      </c>
      <c r="D50" s="50">
        <v>6.6350348936086974</v>
      </c>
      <c r="E50" s="50">
        <v>16.680094242565218</v>
      </c>
    </row>
    <row r="51" spans="1:5">
      <c r="A51" s="52" t="s">
        <v>79</v>
      </c>
      <c r="B51" s="54">
        <v>0.1</v>
      </c>
      <c r="C51" s="50">
        <v>0.4911122603695649</v>
      </c>
      <c r="D51" s="50">
        <v>2.5101202159782603</v>
      </c>
      <c r="E51" s="50">
        <v>3.0012324763478251</v>
      </c>
    </row>
    <row r="52" spans="1:5">
      <c r="A52" s="106" t="s">
        <v>28</v>
      </c>
      <c r="B52" s="105"/>
      <c r="C52" s="121">
        <v>46.094442239500005</v>
      </c>
      <c r="D52" s="121">
        <v>92.404578478782625</v>
      </c>
      <c r="E52" s="121">
        <v>138.49902071828262</v>
      </c>
    </row>
    <row r="53" spans="1:5">
      <c r="A53" s="130" t="s">
        <v>170</v>
      </c>
      <c r="B53" s="131"/>
      <c r="C53" s="121">
        <v>854.17375207473901</v>
      </c>
      <c r="D53" s="121">
        <v>690.38687310765204</v>
      </c>
      <c r="E53" s="121">
        <v>1544.5606251823906</v>
      </c>
    </row>
    <row r="54" spans="1:5">
      <c r="A54" s="126"/>
      <c r="B54" s="126"/>
      <c r="C54" s="126"/>
      <c r="D54" s="126"/>
      <c r="E54" s="126"/>
    </row>
    <row r="58" spans="1:5">
      <c r="A58" s="111" t="s">
        <v>32</v>
      </c>
      <c r="B58" s="111"/>
      <c r="C58" s="1159" t="s">
        <v>106</v>
      </c>
      <c r="D58" s="1159"/>
      <c r="E58" s="1159"/>
    </row>
    <row r="59" spans="1:5">
      <c r="A59" s="10"/>
      <c r="B59" s="113" t="s">
        <v>80</v>
      </c>
      <c r="C59" s="112" t="s">
        <v>157</v>
      </c>
      <c r="D59" s="113" t="s">
        <v>0</v>
      </c>
      <c r="E59" s="113" t="s">
        <v>1</v>
      </c>
    </row>
    <row r="60" spans="1:5">
      <c r="A60" s="3" t="s">
        <v>33</v>
      </c>
      <c r="B60" s="8">
        <v>0.17</v>
      </c>
      <c r="C60" s="50">
        <v>3.6060978260869563</v>
      </c>
      <c r="D60" s="50"/>
      <c r="E60" s="50">
        <f>SUM(C60:D60)</f>
        <v>3.6060978260869563</v>
      </c>
    </row>
    <row r="61" spans="1:5">
      <c r="A61" s="3" t="s">
        <v>34</v>
      </c>
      <c r="B61" s="8">
        <v>0.2132</v>
      </c>
      <c r="C61" s="50">
        <v>4.0184782608695652E-2</v>
      </c>
      <c r="D61" s="50"/>
      <c r="E61" s="50">
        <f>SUM(C61:D61)</f>
        <v>4.0184782608695652E-2</v>
      </c>
    </row>
    <row r="62" spans="1:5">
      <c r="A62" s="3" t="s">
        <v>36</v>
      </c>
      <c r="B62" s="8">
        <v>0.3</v>
      </c>
      <c r="C62" s="50">
        <v>0</v>
      </c>
      <c r="D62" s="50">
        <v>1.2794467901086957</v>
      </c>
      <c r="E62" s="50">
        <f t="shared" ref="E62:E93" si="0">SUM(C62:D62)</f>
        <v>1.2794467901086957</v>
      </c>
    </row>
    <row r="63" spans="1:5">
      <c r="A63" s="3" t="s">
        <v>38</v>
      </c>
      <c r="B63" s="8">
        <v>5.8799999999999998E-2</v>
      </c>
      <c r="C63" s="50">
        <v>1.9269021739130434</v>
      </c>
      <c r="D63" s="50">
        <v>2.1229628391304371E-2</v>
      </c>
      <c r="E63" s="50">
        <f t="shared" si="0"/>
        <v>1.9481318023043477</v>
      </c>
    </row>
    <row r="64" spans="1:5">
      <c r="A64" s="3" t="s">
        <v>39</v>
      </c>
      <c r="B64" s="8">
        <v>0.75</v>
      </c>
      <c r="C64" s="50">
        <v>1.5939619565217393</v>
      </c>
      <c r="D64" s="50"/>
      <c r="E64" s="50">
        <f t="shared" si="0"/>
        <v>1.5939619565217393</v>
      </c>
    </row>
    <row r="65" spans="1:5">
      <c r="A65" s="3" t="s">
        <v>40</v>
      </c>
      <c r="B65" s="8">
        <v>8.5599999999999996E-2</v>
      </c>
      <c r="C65" s="50">
        <v>47.275923913043478</v>
      </c>
      <c r="D65" s="50"/>
      <c r="E65" s="50">
        <f t="shared" si="0"/>
        <v>47.275923913043478</v>
      </c>
    </row>
    <row r="66" spans="1:5">
      <c r="A66" s="3" t="s">
        <v>41</v>
      </c>
      <c r="B66" s="8">
        <v>0.255</v>
      </c>
      <c r="C66" s="50">
        <v>11.576902173913044</v>
      </c>
      <c r="D66" s="50">
        <v>34.885833704347824</v>
      </c>
      <c r="E66" s="50">
        <f t="shared" si="0"/>
        <v>46.462735878260872</v>
      </c>
    </row>
    <row r="67" spans="1:5">
      <c r="A67" s="3" t="s">
        <v>101</v>
      </c>
      <c r="B67" s="8">
        <v>9.6699999999999994E-2</v>
      </c>
      <c r="C67" s="50">
        <v>16.74037406402174</v>
      </c>
      <c r="D67" s="50"/>
      <c r="E67" s="50">
        <f t="shared" si="0"/>
        <v>16.74037406402174</v>
      </c>
    </row>
    <row r="68" spans="1:5">
      <c r="A68" s="3" t="s">
        <v>43</v>
      </c>
      <c r="B68" s="8">
        <v>0.23330000000000001</v>
      </c>
      <c r="C68" s="50">
        <v>29.657815217391303</v>
      </c>
      <c r="D68" s="50"/>
      <c r="E68" s="50">
        <f t="shared" si="0"/>
        <v>29.657815217391303</v>
      </c>
    </row>
    <row r="69" spans="1:5">
      <c r="A69" s="3" t="s">
        <v>44</v>
      </c>
      <c r="B69" s="8">
        <v>0.1333</v>
      </c>
      <c r="C69" s="50">
        <v>26.080568663509357</v>
      </c>
      <c r="D69" s="50"/>
      <c r="E69" s="50">
        <f t="shared" si="0"/>
        <v>26.080568663509357</v>
      </c>
    </row>
    <row r="70" spans="1:5">
      <c r="A70" s="3" t="s">
        <v>45</v>
      </c>
      <c r="B70" s="8">
        <v>0.1333</v>
      </c>
      <c r="C70" s="50">
        <v>31.649641479193658</v>
      </c>
      <c r="D70" s="50"/>
      <c r="E70" s="50">
        <f t="shared" si="0"/>
        <v>31.649641479193658</v>
      </c>
    </row>
    <row r="71" spans="1:5">
      <c r="A71" s="3" t="s">
        <v>46</v>
      </c>
      <c r="B71" s="8">
        <v>0.1333</v>
      </c>
      <c r="C71" s="50">
        <v>1.1943622449825126</v>
      </c>
      <c r="D71" s="50"/>
      <c r="E71" s="50">
        <f t="shared" si="0"/>
        <v>1.1943622449825126</v>
      </c>
    </row>
    <row r="72" spans="1:5">
      <c r="A72" s="3" t="s">
        <v>47</v>
      </c>
      <c r="B72" s="8">
        <v>0.23330000000000001</v>
      </c>
      <c r="C72" s="50">
        <v>57.840467391304344</v>
      </c>
      <c r="D72" s="50"/>
      <c r="E72" s="50">
        <f t="shared" si="0"/>
        <v>57.840467391304344</v>
      </c>
    </row>
    <row r="73" spans="1:5">
      <c r="A73" s="3" t="s">
        <v>51</v>
      </c>
      <c r="B73" s="8">
        <v>0.23330000000000001</v>
      </c>
      <c r="C73" s="50">
        <v>25.876065217391304</v>
      </c>
      <c r="D73" s="50"/>
      <c r="E73" s="50">
        <f t="shared" si="0"/>
        <v>25.876065217391304</v>
      </c>
    </row>
    <row r="74" spans="1:5">
      <c r="A74" s="3" t="s">
        <v>48</v>
      </c>
      <c r="B74" s="8">
        <v>0.31850000000000001</v>
      </c>
      <c r="C74" s="50"/>
      <c r="D74" s="50">
        <v>46.029961355513656</v>
      </c>
      <c r="E74" s="50">
        <f t="shared" si="0"/>
        <v>46.029961355513656</v>
      </c>
    </row>
    <row r="75" spans="1:5">
      <c r="A75" s="3" t="s">
        <v>49</v>
      </c>
      <c r="B75" s="8">
        <v>0.5</v>
      </c>
      <c r="C75" s="50">
        <v>23.153809260352162</v>
      </c>
      <c r="D75" s="50"/>
      <c r="E75" s="50">
        <f t="shared" si="0"/>
        <v>23.153809260352162</v>
      </c>
    </row>
    <row r="76" spans="1:5">
      <c r="A76" s="3" t="s">
        <v>57</v>
      </c>
      <c r="B76" s="8">
        <v>0.1333</v>
      </c>
      <c r="C76" s="50">
        <v>4.4344131098548436</v>
      </c>
      <c r="D76" s="50"/>
      <c r="E76" s="50">
        <f t="shared" si="0"/>
        <v>4.4344131098548436</v>
      </c>
    </row>
    <row r="77" spans="1:5">
      <c r="A77" s="3" t="s">
        <v>58</v>
      </c>
      <c r="B77" s="8">
        <v>0.4</v>
      </c>
      <c r="C77" s="50">
        <v>7.8125760869565219</v>
      </c>
      <c r="D77" s="50"/>
      <c r="E77" s="50">
        <f t="shared" si="0"/>
        <v>7.8125760869565219</v>
      </c>
    </row>
    <row r="78" spans="1:5">
      <c r="A78" s="3" t="s">
        <v>59</v>
      </c>
      <c r="B78" s="8">
        <v>0.05</v>
      </c>
      <c r="C78" s="50">
        <v>7.0760616613760865</v>
      </c>
      <c r="D78" s="50"/>
      <c r="E78" s="50">
        <f t="shared" si="0"/>
        <v>7.0760616613760865</v>
      </c>
    </row>
    <row r="79" spans="1:5">
      <c r="A79" s="3" t="s">
        <v>60</v>
      </c>
      <c r="B79" s="8">
        <v>0.15</v>
      </c>
      <c r="C79" s="50">
        <v>14.387870576391736</v>
      </c>
      <c r="D79" s="50"/>
      <c r="E79" s="50">
        <f t="shared" si="0"/>
        <v>14.387870576391736</v>
      </c>
    </row>
    <row r="80" spans="1:5">
      <c r="A80" s="3" t="s">
        <v>61</v>
      </c>
      <c r="B80" s="8">
        <v>0.08</v>
      </c>
      <c r="C80" s="50">
        <v>5.4229779130434768</v>
      </c>
      <c r="D80" s="50"/>
      <c r="E80" s="50">
        <f t="shared" si="0"/>
        <v>5.4229779130434768</v>
      </c>
    </row>
    <row r="81" spans="1:5">
      <c r="A81" s="3" t="s">
        <v>62</v>
      </c>
      <c r="B81" s="8">
        <v>0.25</v>
      </c>
      <c r="C81" s="50">
        <v>5.8436766304347803</v>
      </c>
      <c r="D81" s="50"/>
      <c r="E81" s="50">
        <f t="shared" si="0"/>
        <v>5.8436766304347803</v>
      </c>
    </row>
    <row r="82" spans="1:5">
      <c r="A82" s="3" t="s">
        <v>63</v>
      </c>
      <c r="B82" s="8">
        <v>0.3</v>
      </c>
      <c r="C82" s="50">
        <v>0.49752976751869671</v>
      </c>
      <c r="D82" s="50">
        <v>-0.13278417748308516</v>
      </c>
      <c r="E82" s="50">
        <f t="shared" si="0"/>
        <v>0.36474559003561158</v>
      </c>
    </row>
    <row r="83" spans="1:5">
      <c r="A83" s="3" t="s">
        <v>64</v>
      </c>
      <c r="B83" s="8">
        <v>0.25</v>
      </c>
      <c r="C83" s="50">
        <v>1.4242753780589024</v>
      </c>
      <c r="D83" s="50">
        <v>-9.7038495098980132E-3</v>
      </c>
      <c r="E83" s="50">
        <f t="shared" si="0"/>
        <v>1.4145715285490044</v>
      </c>
    </row>
    <row r="84" spans="1:5">
      <c r="A84" s="3" t="s">
        <v>65</v>
      </c>
      <c r="B84" s="8">
        <v>0.18329999999999999</v>
      </c>
      <c r="C84" s="50">
        <v>1.2749999999999999E-2</v>
      </c>
      <c r="D84" s="50">
        <v>7.3385672410300113</v>
      </c>
      <c r="E84" s="50">
        <f t="shared" si="0"/>
        <v>7.3513172410300109</v>
      </c>
    </row>
    <row r="85" spans="1:5">
      <c r="A85" s="3" t="s">
        <v>66</v>
      </c>
      <c r="B85" s="8">
        <v>0.5</v>
      </c>
      <c r="C85" s="50">
        <v>1.4434006211180126E-2</v>
      </c>
      <c r="D85" s="50">
        <v>6.4828395116612052</v>
      </c>
      <c r="E85" s="50">
        <f t="shared" si="0"/>
        <v>6.4972735178723857</v>
      </c>
    </row>
    <row r="86" spans="1:5">
      <c r="A86" s="3" t="s">
        <v>70</v>
      </c>
      <c r="B86" s="8">
        <v>0.26669999999999999</v>
      </c>
      <c r="C86" s="50">
        <v>9.4869961749667227E-3</v>
      </c>
      <c r="D86" s="50">
        <v>6.4779719925764505</v>
      </c>
      <c r="E86" s="50">
        <f t="shared" si="0"/>
        <v>6.4874589887514169</v>
      </c>
    </row>
    <row r="87" spans="1:5">
      <c r="A87" s="3" t="s">
        <v>67</v>
      </c>
      <c r="B87" s="8">
        <v>0.35</v>
      </c>
      <c r="C87" s="50">
        <v>0.18123963530079645</v>
      </c>
      <c r="D87" s="50">
        <v>3.9501253110593833E-2</v>
      </c>
      <c r="E87" s="50">
        <f t="shared" si="0"/>
        <v>0.22074088841139028</v>
      </c>
    </row>
    <row r="88" spans="1:5">
      <c r="A88" s="3" t="s">
        <v>68</v>
      </c>
      <c r="B88" s="8">
        <v>0.25</v>
      </c>
      <c r="C88" s="50">
        <v>2.7315205338949669E-2</v>
      </c>
      <c r="D88" s="50">
        <v>0.44643795858610813</v>
      </c>
      <c r="E88" s="50">
        <f t="shared" si="0"/>
        <v>0.47375316392505779</v>
      </c>
    </row>
    <row r="89" spans="1:5">
      <c r="A89" s="3" t="s">
        <v>100</v>
      </c>
      <c r="B89" s="8">
        <v>0.1333</v>
      </c>
      <c r="C89" s="50">
        <v>11.193267958761227</v>
      </c>
      <c r="D89" s="50"/>
      <c r="E89" s="50">
        <f t="shared" si="0"/>
        <v>11.193267958761227</v>
      </c>
    </row>
    <row r="90" spans="1:5">
      <c r="A90" s="3" t="s">
        <v>160</v>
      </c>
      <c r="B90" s="8">
        <v>0.1333</v>
      </c>
      <c r="C90" s="50">
        <v>13.521734848649984</v>
      </c>
      <c r="D90" s="50"/>
      <c r="E90" s="50">
        <f t="shared" si="0"/>
        <v>13.521734848649984</v>
      </c>
    </row>
    <row r="91" spans="1:5">
      <c r="A91" s="3" t="s">
        <v>161</v>
      </c>
      <c r="B91" s="8">
        <v>0.1885</v>
      </c>
      <c r="C91" s="50">
        <v>22.878388432789855</v>
      </c>
      <c r="D91" s="50"/>
      <c r="E91" s="50">
        <f t="shared" si="0"/>
        <v>22.878388432789855</v>
      </c>
    </row>
    <row r="92" spans="1:5">
      <c r="A92" s="3" t="s">
        <v>162</v>
      </c>
      <c r="B92" s="8">
        <v>0.32500000000000001</v>
      </c>
      <c r="C92" s="50">
        <v>0</v>
      </c>
      <c r="D92" s="50">
        <v>0.22054347826086956</v>
      </c>
      <c r="E92" s="50">
        <f t="shared" si="0"/>
        <v>0.22054347826086956</v>
      </c>
    </row>
    <row r="93" spans="1:5">
      <c r="A93" s="3" t="s">
        <v>163</v>
      </c>
      <c r="B93" s="8">
        <v>0.37</v>
      </c>
      <c r="C93" s="50">
        <v>3.0108695652173916</v>
      </c>
      <c r="D93" s="50">
        <v>0</v>
      </c>
      <c r="E93" s="50">
        <f t="shared" si="0"/>
        <v>3.0108695652173916</v>
      </c>
    </row>
    <row r="94" spans="1:5">
      <c r="A94" s="6" t="s">
        <v>116</v>
      </c>
      <c r="B94" s="6"/>
      <c r="C94" s="119">
        <f>SUM(C60:C93)</f>
        <v>375.9619441363127</v>
      </c>
      <c r="D94" s="119">
        <f>SUM(D60:D93)</f>
        <v>103.07984488659373</v>
      </c>
      <c r="E94" s="119">
        <f>SUM(E60:E93)</f>
        <v>479.04178902290653</v>
      </c>
    </row>
    <row r="95" spans="1:5">
      <c r="B95" s="38"/>
      <c r="C95" s="116"/>
      <c r="D95" s="116"/>
      <c r="E95" s="116"/>
    </row>
    <row r="96" spans="1:5">
      <c r="A96" t="s">
        <v>102</v>
      </c>
      <c r="B96" s="38"/>
      <c r="C96" s="116"/>
      <c r="D96" s="116"/>
      <c r="E96" s="116"/>
    </row>
  </sheetData>
  <mergeCells count="1">
    <mergeCell ref="C58:E58"/>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95"/>
  <sheetViews>
    <sheetView workbookViewId="0">
      <selection activeCell="B35" sqref="B35"/>
    </sheetView>
  </sheetViews>
  <sheetFormatPr defaultRowHeight="12.75"/>
  <cols>
    <col min="1" max="1" width="25.28515625" customWidth="1"/>
    <col min="2" max="2" width="18" bestFit="1" customWidth="1"/>
    <col min="3" max="3" width="14.140625" customWidth="1"/>
    <col min="4" max="4" width="13.28515625" customWidth="1"/>
    <col min="5" max="5" width="17.42578125" customWidth="1"/>
  </cols>
  <sheetData>
    <row r="2" spans="1:5" s="56" customFormat="1" ht="18">
      <c r="A2" s="56" t="s">
        <v>158</v>
      </c>
      <c r="B2" s="57"/>
      <c r="C2" s="58"/>
      <c r="D2" s="58"/>
      <c r="E2" s="58"/>
    </row>
    <row r="3" spans="1:5">
      <c r="A3" s="31"/>
      <c r="B3" s="31"/>
      <c r="C3" s="31"/>
      <c r="D3" s="31"/>
      <c r="E3" s="31"/>
    </row>
    <row r="4" spans="1:5" s="2" customFormat="1">
      <c r="A4" s="107" t="s">
        <v>50</v>
      </c>
      <c r="B4" s="13"/>
      <c r="C4" s="17"/>
      <c r="D4" s="17"/>
      <c r="E4" s="17"/>
    </row>
    <row r="5" spans="1:5" s="43" customFormat="1">
      <c r="A5" s="46" t="s">
        <v>82</v>
      </c>
      <c r="B5" s="47" t="s">
        <v>80</v>
      </c>
      <c r="C5" s="1160" t="s">
        <v>30</v>
      </c>
      <c r="D5" s="1160"/>
      <c r="E5" s="1160"/>
    </row>
    <row r="6" spans="1:5" s="2" customFormat="1">
      <c r="A6" s="10"/>
      <c r="B6" s="11"/>
      <c r="C6" s="59" t="s">
        <v>157</v>
      </c>
      <c r="D6" s="59" t="s">
        <v>0</v>
      </c>
      <c r="E6" s="59" t="s">
        <v>1</v>
      </c>
    </row>
    <row r="7" spans="1:5">
      <c r="A7" s="48" t="s">
        <v>21</v>
      </c>
      <c r="B7" s="49">
        <v>0.32700000000000001</v>
      </c>
      <c r="C7" s="50">
        <v>10.445310240413049</v>
      </c>
      <c r="D7" s="50">
        <v>1.5440614128043482</v>
      </c>
      <c r="E7" s="50">
        <v>11.989371653217397</v>
      </c>
    </row>
    <row r="8" spans="1:5">
      <c r="A8" s="48" t="s">
        <v>74</v>
      </c>
      <c r="B8" s="49">
        <v>0.45</v>
      </c>
      <c r="C8" s="50">
        <v>23.952607131000001</v>
      </c>
      <c r="D8" s="50">
        <v>1.7675457618260875</v>
      </c>
      <c r="E8" s="50">
        <v>25.720152892826089</v>
      </c>
    </row>
    <row r="9" spans="1:5">
      <c r="A9" s="48" t="s">
        <v>4</v>
      </c>
      <c r="B9" s="49">
        <v>0.65129999999999999</v>
      </c>
      <c r="C9" s="50">
        <v>7.2649684560652164</v>
      </c>
      <c r="D9" s="50">
        <v>0</v>
      </c>
      <c r="E9" s="50">
        <v>7.2649684560652164</v>
      </c>
    </row>
    <row r="10" spans="1:5">
      <c r="A10" s="48" t="s">
        <v>11</v>
      </c>
      <c r="B10" s="49">
        <v>0.58899999999999997</v>
      </c>
      <c r="C10" s="50">
        <v>4.5392306076086957</v>
      </c>
      <c r="D10" s="50">
        <v>0</v>
      </c>
      <c r="E10" s="50">
        <v>4.5392306076086957</v>
      </c>
    </row>
    <row r="11" spans="1:5">
      <c r="A11" s="48" t="s">
        <v>71</v>
      </c>
      <c r="B11" s="49">
        <v>0.38</v>
      </c>
      <c r="C11" s="50">
        <v>67.369631630543509</v>
      </c>
      <c r="D11" s="50">
        <v>-9.3797573909565219</v>
      </c>
      <c r="E11" s="50">
        <v>57.989874239586989</v>
      </c>
    </row>
    <row r="12" spans="1:5">
      <c r="A12" s="48" t="s">
        <v>3</v>
      </c>
      <c r="B12" s="49">
        <v>0.7</v>
      </c>
      <c r="C12" s="50">
        <v>123.21095020947826</v>
      </c>
      <c r="D12" s="50">
        <v>50.813453696760838</v>
      </c>
      <c r="E12" s="50">
        <v>174.02440390623909</v>
      </c>
    </row>
    <row r="13" spans="1:5">
      <c r="A13" s="48" t="s">
        <v>15</v>
      </c>
      <c r="B13" s="49">
        <v>0.1241</v>
      </c>
      <c r="C13" s="50">
        <v>11.664940282652166</v>
      </c>
      <c r="D13" s="50">
        <v>1.79288565073913</v>
      </c>
      <c r="E13" s="50">
        <v>13.457825933391296</v>
      </c>
    </row>
    <row r="14" spans="1:5">
      <c r="A14" s="48" t="s">
        <v>24</v>
      </c>
      <c r="B14" s="51" t="s">
        <v>107</v>
      </c>
      <c r="C14" s="50">
        <v>0.140351162</v>
      </c>
      <c r="D14" s="50">
        <v>0.69055293419565178</v>
      </c>
      <c r="E14" s="50">
        <v>0.83090409619565175</v>
      </c>
    </row>
    <row r="15" spans="1:5">
      <c r="A15" s="48" t="s">
        <v>12</v>
      </c>
      <c r="B15" s="49">
        <v>0.1988</v>
      </c>
      <c r="C15" s="50">
        <v>1.662160218152174</v>
      </c>
      <c r="D15" s="50">
        <v>3.1661207612608702</v>
      </c>
      <c r="E15" s="50">
        <v>4.8282809794130443</v>
      </c>
    </row>
    <row r="16" spans="1:5">
      <c r="A16" s="52" t="s">
        <v>17</v>
      </c>
      <c r="B16" s="49">
        <v>0.55300000000000005</v>
      </c>
      <c r="C16" s="50">
        <v>50.47895640304349</v>
      </c>
      <c r="D16" s="50">
        <v>33.749017284499992</v>
      </c>
      <c r="E16" s="50">
        <v>84.227973687543482</v>
      </c>
    </row>
    <row r="17" spans="1:5">
      <c r="A17" s="48" t="s">
        <v>13</v>
      </c>
      <c r="B17" s="49">
        <v>0.58550000000000002</v>
      </c>
      <c r="C17" s="50">
        <v>13.237162109847828</v>
      </c>
      <c r="D17" s="50">
        <v>22.564308913043494</v>
      </c>
      <c r="E17" s="50">
        <v>35.80147102289132</v>
      </c>
    </row>
    <row r="18" spans="1:5">
      <c r="A18" s="52" t="s">
        <v>16</v>
      </c>
      <c r="B18" s="49">
        <v>0.43969999999999998</v>
      </c>
      <c r="C18" s="50">
        <v>10.000660946543475</v>
      </c>
      <c r="D18" s="50">
        <v>11.59991195704348</v>
      </c>
      <c r="E18" s="50">
        <v>21.600572903586954</v>
      </c>
    </row>
    <row r="19" spans="1:5">
      <c r="A19" s="52" t="s">
        <v>77</v>
      </c>
      <c r="B19" s="49">
        <v>0.2</v>
      </c>
      <c r="C19" s="50">
        <v>3.0196487294347802</v>
      </c>
      <c r="D19" s="50">
        <v>7.2281671757391281</v>
      </c>
      <c r="E19" s="50">
        <v>10.247815905173908</v>
      </c>
    </row>
    <row r="20" spans="1:5">
      <c r="A20" s="52" t="s">
        <v>90</v>
      </c>
      <c r="B20" s="51" t="s">
        <v>85</v>
      </c>
      <c r="C20" s="50">
        <v>18.259901777565222</v>
      </c>
      <c r="D20" s="50">
        <v>1.3825096745434784</v>
      </c>
      <c r="E20" s="50">
        <v>19.6424114521087</v>
      </c>
    </row>
    <row r="21" spans="1:5">
      <c r="A21" s="48" t="s">
        <v>20</v>
      </c>
      <c r="B21" s="51" t="s">
        <v>87</v>
      </c>
      <c r="C21" s="50">
        <v>100.95640333367395</v>
      </c>
      <c r="D21" s="50">
        <v>40.258530594782606</v>
      </c>
      <c r="E21" s="50">
        <v>141.21493392845656</v>
      </c>
    </row>
    <row r="22" spans="1:5">
      <c r="A22" s="48" t="s">
        <v>9</v>
      </c>
      <c r="B22" s="51" t="s">
        <v>92</v>
      </c>
      <c r="C22" s="50">
        <v>24.38942313858697</v>
      </c>
      <c r="D22" s="50">
        <v>91.910093586130444</v>
      </c>
      <c r="E22" s="50">
        <v>116.29951672471742</v>
      </c>
    </row>
    <row r="23" spans="1:5">
      <c r="A23" s="48" t="s">
        <v>5</v>
      </c>
      <c r="B23" s="51" t="s">
        <v>89</v>
      </c>
      <c r="C23" s="50">
        <v>43.763943520695648</v>
      </c>
      <c r="D23" s="50">
        <v>1.4317286959130433</v>
      </c>
      <c r="E23" s="50">
        <v>45.195672216608692</v>
      </c>
    </row>
    <row r="24" spans="1:5">
      <c r="A24" s="52" t="s">
        <v>52</v>
      </c>
      <c r="B24" s="49">
        <v>0.33529999999999999</v>
      </c>
      <c r="C24" s="50">
        <v>4.2006316638043479</v>
      </c>
      <c r="D24" s="50">
        <v>19.829726523456522</v>
      </c>
      <c r="E24" s="50">
        <v>24.03035818726087</v>
      </c>
    </row>
    <row r="25" spans="1:5">
      <c r="A25" s="48" t="s">
        <v>2</v>
      </c>
      <c r="B25" s="51" t="s">
        <v>91</v>
      </c>
      <c r="C25" s="50">
        <v>60.230222658282599</v>
      </c>
      <c r="D25" s="50">
        <v>22.562170543499999</v>
      </c>
      <c r="E25" s="50">
        <v>82.792393201782602</v>
      </c>
    </row>
    <row r="26" spans="1:5">
      <c r="A26" s="48" t="s">
        <v>93</v>
      </c>
      <c r="B26" s="49">
        <v>0.41499999999999998</v>
      </c>
      <c r="C26" s="50">
        <v>8.5786813041304306</v>
      </c>
      <c r="D26" s="50">
        <v>6.0870000000048581E-6</v>
      </c>
      <c r="E26" s="50">
        <v>8.5786873911304298</v>
      </c>
    </row>
    <row r="27" spans="1:5">
      <c r="A27" s="48" t="s">
        <v>73</v>
      </c>
      <c r="B27" s="49">
        <v>0.30580000000000002</v>
      </c>
      <c r="C27" s="50">
        <v>3.5388844891521747</v>
      </c>
      <c r="D27" s="50">
        <v>77.358575652934789</v>
      </c>
      <c r="E27" s="50">
        <v>80.89746014208697</v>
      </c>
    </row>
    <row r="28" spans="1:5">
      <c r="A28" s="48" t="s">
        <v>72</v>
      </c>
      <c r="B28" s="49">
        <v>0.30580000000000002</v>
      </c>
      <c r="C28" s="50">
        <v>40.766507392304327</v>
      </c>
      <c r="D28" s="50">
        <v>0</v>
      </c>
      <c r="E28" s="50">
        <v>40.766507392304327</v>
      </c>
    </row>
    <row r="29" spans="1:5">
      <c r="A29" s="48" t="s">
        <v>75</v>
      </c>
      <c r="B29" s="49">
        <v>0.28849999999999998</v>
      </c>
      <c r="C29" s="50">
        <v>3.7569276955217394</v>
      </c>
      <c r="D29" s="50">
        <v>0.6574417390869568</v>
      </c>
      <c r="E29" s="50">
        <v>4.4143694346086964</v>
      </c>
    </row>
    <row r="30" spans="1:5">
      <c r="A30" s="48" t="s">
        <v>10</v>
      </c>
      <c r="B30" s="49">
        <v>0.18</v>
      </c>
      <c r="C30" s="50">
        <v>2.017715172456521</v>
      </c>
      <c r="D30" s="50">
        <v>2.5998586173913041E-2</v>
      </c>
      <c r="E30" s="50">
        <v>2.0437137586304339</v>
      </c>
    </row>
    <row r="31" spans="1:5">
      <c r="A31" s="48" t="s">
        <v>6</v>
      </c>
      <c r="B31" s="51">
        <v>0.41499999999999998</v>
      </c>
      <c r="C31" s="50">
        <v>13.976306586521748</v>
      </c>
      <c r="D31" s="50">
        <v>0.98642163013043516</v>
      </c>
      <c r="E31" s="50">
        <v>14.962728216652183</v>
      </c>
    </row>
    <row r="32" spans="1:5">
      <c r="A32" s="48" t="s">
        <v>7</v>
      </c>
      <c r="B32" s="49">
        <v>0.53200000000000003</v>
      </c>
      <c r="C32" s="50">
        <v>15.808087139521737</v>
      </c>
      <c r="D32" s="50">
        <v>5.3476242370869542</v>
      </c>
      <c r="E32" s="50">
        <v>21.155711376608693</v>
      </c>
    </row>
    <row r="33" spans="1:5">
      <c r="A33" s="48" t="s">
        <v>76</v>
      </c>
      <c r="B33" s="49">
        <v>0.59599999999999997</v>
      </c>
      <c r="C33" s="50">
        <v>22.335512730108693</v>
      </c>
      <c r="D33" s="50">
        <v>2.4194539136304347</v>
      </c>
      <c r="E33" s="50">
        <v>24.754966643739127</v>
      </c>
    </row>
    <row r="34" spans="1:5">
      <c r="A34" s="52" t="s">
        <v>14</v>
      </c>
      <c r="B34" s="49">
        <v>0.34570000000000001</v>
      </c>
      <c r="C34" s="50">
        <v>50.149921958217377</v>
      </c>
      <c r="D34" s="50">
        <v>60.179729238391303</v>
      </c>
      <c r="E34" s="50">
        <v>110.32965119660868</v>
      </c>
    </row>
    <row r="35" spans="1:5">
      <c r="A35" s="106" t="s">
        <v>83</v>
      </c>
      <c r="B35" s="102"/>
      <c r="C35" s="103">
        <v>739.71564868732628</v>
      </c>
      <c r="D35" s="103">
        <v>449.88627885971732</v>
      </c>
      <c r="E35" s="103">
        <v>1189.6019275470437</v>
      </c>
    </row>
    <row r="37" spans="1:5" s="21" customFormat="1" ht="11.25">
      <c r="A37" s="20" t="s">
        <v>94</v>
      </c>
      <c r="B37" s="37"/>
      <c r="C37" s="34"/>
      <c r="D37" s="34"/>
      <c r="E37" s="34"/>
    </row>
    <row r="38" spans="1:5" s="21" customFormat="1" ht="11.25">
      <c r="A38" s="104" t="s">
        <v>95</v>
      </c>
      <c r="B38" s="37"/>
      <c r="C38" s="34"/>
      <c r="D38" s="34"/>
      <c r="E38" s="34"/>
    </row>
    <row r="39" spans="1:5" s="21" customFormat="1" ht="11.25">
      <c r="A39" s="20" t="s">
        <v>96</v>
      </c>
      <c r="B39" s="37"/>
      <c r="C39" s="34"/>
      <c r="D39" s="34"/>
      <c r="E39" s="34"/>
    </row>
    <row r="40" spans="1:5" s="21" customFormat="1" ht="11.25">
      <c r="A40" s="20" t="s">
        <v>97</v>
      </c>
      <c r="B40" s="37"/>
      <c r="C40" s="34"/>
      <c r="D40" s="34"/>
      <c r="E40" s="34"/>
    </row>
    <row r="41" spans="1:5" s="21" customFormat="1" ht="11.25">
      <c r="A41" s="20" t="s">
        <v>98</v>
      </c>
      <c r="B41" s="37"/>
      <c r="C41" s="34"/>
      <c r="D41" s="34"/>
      <c r="E41" s="34"/>
    </row>
    <row r="42" spans="1:5" s="21" customFormat="1" ht="11.25">
      <c r="A42" s="20" t="s">
        <v>99</v>
      </c>
      <c r="B42" s="37"/>
      <c r="C42" s="34"/>
      <c r="D42" s="34"/>
      <c r="E42" s="34"/>
    </row>
    <row r="45" spans="1:5" s="43" customFormat="1">
      <c r="A45" s="46" t="s">
        <v>18</v>
      </c>
      <c r="B45" s="47" t="s">
        <v>81</v>
      </c>
      <c r="C45" s="1161" t="s">
        <v>31</v>
      </c>
      <c r="D45" s="1161"/>
      <c r="E45" s="1161"/>
    </row>
    <row r="46" spans="1:5" s="2" customFormat="1">
      <c r="A46" s="10"/>
      <c r="B46" s="11"/>
      <c r="C46" s="59" t="s">
        <v>157</v>
      </c>
      <c r="D46" s="60" t="s">
        <v>0</v>
      </c>
      <c r="E46" s="60" t="s">
        <v>1</v>
      </c>
    </row>
    <row r="47" spans="1:5">
      <c r="A47" s="52" t="s">
        <v>23</v>
      </c>
      <c r="B47" s="54">
        <v>7.5999999999999998E-2</v>
      </c>
      <c r="C47" s="50">
        <v>21.99581462026087</v>
      </c>
      <c r="D47" s="50">
        <v>4.0828649984565226</v>
      </c>
      <c r="E47" s="50">
        <v>26.078679618717391</v>
      </c>
    </row>
    <row r="48" spans="1:5">
      <c r="A48" s="52" t="s">
        <v>27</v>
      </c>
      <c r="B48" s="54">
        <v>0.1178</v>
      </c>
      <c r="C48" s="50">
        <v>0.51648176215217401</v>
      </c>
      <c r="D48" s="50">
        <v>1.4410867826087095E-3</v>
      </c>
      <c r="E48" s="50">
        <v>0.51792284893478269</v>
      </c>
    </row>
    <row r="49" spans="1:5">
      <c r="A49" s="52" t="s">
        <v>19</v>
      </c>
      <c r="B49" s="54">
        <v>0.1152</v>
      </c>
      <c r="C49" s="50">
        <v>4.2654356956521866E-3</v>
      </c>
      <c r="D49" s="50">
        <v>0</v>
      </c>
      <c r="E49" s="50">
        <v>4.2654356956521866E-3</v>
      </c>
    </row>
    <row r="50" spans="1:5">
      <c r="A50" s="52" t="s">
        <v>54</v>
      </c>
      <c r="B50" s="54">
        <v>0.28910000000000002</v>
      </c>
      <c r="C50" s="50">
        <v>4.6403791303478252</v>
      </c>
      <c r="D50" s="50">
        <v>51.840344347239117</v>
      </c>
      <c r="E50" s="50">
        <v>56.480723477586942</v>
      </c>
    </row>
    <row r="51" spans="1:5">
      <c r="A51" s="52" t="s">
        <v>26</v>
      </c>
      <c r="B51" s="54">
        <v>0.1482</v>
      </c>
      <c r="C51" s="50">
        <v>5.4310047832391311</v>
      </c>
      <c r="D51" s="50">
        <v>7.269554406521736E-2</v>
      </c>
      <c r="E51" s="50">
        <v>5.5037003273043483</v>
      </c>
    </row>
    <row r="52" spans="1:5">
      <c r="A52" s="52" t="s">
        <v>22</v>
      </c>
      <c r="B52" s="54">
        <v>0.6</v>
      </c>
      <c r="C52" s="50">
        <v>7.7144745333043483</v>
      </c>
      <c r="D52" s="50">
        <v>4.7549338029130412</v>
      </c>
      <c r="E52" s="50">
        <v>12.46940833621739</v>
      </c>
    </row>
    <row r="53" spans="1:5">
      <c r="A53" s="52" t="s">
        <v>79</v>
      </c>
      <c r="B53" s="54">
        <v>0.1</v>
      </c>
      <c r="C53" s="50">
        <v>0.32197282686956541</v>
      </c>
      <c r="D53" s="50">
        <v>1.2995003255000002</v>
      </c>
      <c r="E53" s="50">
        <v>1.6214731523695656</v>
      </c>
    </row>
    <row r="54" spans="1:5">
      <c r="A54" s="106" t="s">
        <v>159</v>
      </c>
      <c r="B54" s="105"/>
      <c r="C54" s="103">
        <v>40.624393091869564</v>
      </c>
      <c r="D54" s="103">
        <v>62.051780104956507</v>
      </c>
      <c r="E54" s="103">
        <v>102.67617319682606</v>
      </c>
    </row>
    <row r="55" spans="1:5" s="43" customFormat="1">
      <c r="A55" s="110" t="s">
        <v>103</v>
      </c>
      <c r="B55" s="108"/>
      <c r="C55" s="109">
        <v>780.34004177919587</v>
      </c>
      <c r="D55" s="109">
        <v>511.93805896467381</v>
      </c>
      <c r="E55" s="109">
        <v>1292.2781007438698</v>
      </c>
    </row>
    <row r="59" spans="1:5" s="43" customFormat="1" ht="12.75" customHeight="1">
      <c r="A59" s="111" t="s">
        <v>32</v>
      </c>
      <c r="B59" s="111"/>
      <c r="C59" s="1159" t="s">
        <v>106</v>
      </c>
      <c r="D59" s="1159"/>
      <c r="E59" s="1159"/>
    </row>
    <row r="60" spans="1:5" ht="12.75" customHeight="1">
      <c r="A60" s="10"/>
      <c r="B60" s="10" t="s">
        <v>81</v>
      </c>
      <c r="C60" s="112" t="s">
        <v>157</v>
      </c>
      <c r="D60" s="113" t="s">
        <v>0</v>
      </c>
      <c r="E60" s="113" t="s">
        <v>1</v>
      </c>
    </row>
    <row r="61" spans="1:5" ht="12.75" customHeight="1">
      <c r="A61" s="3" t="s">
        <v>33</v>
      </c>
      <c r="B61" s="8">
        <v>0.17</v>
      </c>
      <c r="C61" s="50">
        <v>6.67</v>
      </c>
      <c r="D61" s="50"/>
      <c r="E61" s="50">
        <f>C61+D61</f>
        <v>6.67</v>
      </c>
    </row>
    <row r="62" spans="1:5" ht="12.75" customHeight="1">
      <c r="A62" s="3" t="s">
        <v>34</v>
      </c>
      <c r="B62" s="8">
        <v>0.2132</v>
      </c>
      <c r="C62" s="50">
        <v>3.3000000000000002E-2</v>
      </c>
      <c r="D62" s="50"/>
      <c r="E62" s="50">
        <f t="shared" ref="E62:E92" si="0">C62+D62</f>
        <v>3.3000000000000002E-2</v>
      </c>
    </row>
    <row r="63" spans="1:5" ht="12.75" customHeight="1">
      <c r="A63" s="3" t="s">
        <v>36</v>
      </c>
      <c r="B63" s="8">
        <v>0.3</v>
      </c>
      <c r="C63" s="50"/>
      <c r="D63" s="50">
        <v>0.4</v>
      </c>
      <c r="E63" s="50">
        <f t="shared" si="0"/>
        <v>0.4</v>
      </c>
    </row>
    <row r="64" spans="1:5" ht="12.75" customHeight="1">
      <c r="A64" s="3" t="s">
        <v>38</v>
      </c>
      <c r="B64" s="8">
        <v>5.8799999999999998E-2</v>
      </c>
      <c r="C64" s="50">
        <v>1.04</v>
      </c>
      <c r="D64" s="50">
        <v>0.05</v>
      </c>
      <c r="E64" s="50">
        <f t="shared" si="0"/>
        <v>1.0900000000000001</v>
      </c>
    </row>
    <row r="65" spans="1:8" ht="12.75" customHeight="1">
      <c r="A65" s="3" t="s">
        <v>39</v>
      </c>
      <c r="B65" s="8">
        <v>0.75</v>
      </c>
      <c r="C65" s="50">
        <v>2.44</v>
      </c>
      <c r="D65" s="50"/>
      <c r="E65" s="50">
        <f t="shared" si="0"/>
        <v>2.44</v>
      </c>
    </row>
    <row r="66" spans="1:8" ht="12.75" customHeight="1">
      <c r="A66" s="3" t="s">
        <v>40</v>
      </c>
      <c r="B66" s="8">
        <v>8.5599999999999996E-2</v>
      </c>
      <c r="C66" s="50">
        <v>54.93</v>
      </c>
      <c r="D66" s="50"/>
      <c r="E66" s="50">
        <f t="shared" si="0"/>
        <v>54.93</v>
      </c>
    </row>
    <row r="67" spans="1:8" ht="12.75" customHeight="1">
      <c r="A67" s="3" t="s">
        <v>41</v>
      </c>
      <c r="B67" s="8">
        <v>0.255</v>
      </c>
      <c r="C67" s="50">
        <v>10.63</v>
      </c>
      <c r="D67" s="50">
        <v>31.06</v>
      </c>
      <c r="E67" s="50">
        <f t="shared" si="0"/>
        <v>41.69</v>
      </c>
    </row>
    <row r="68" spans="1:8" ht="12.75" customHeight="1">
      <c r="A68" s="3" t="s">
        <v>101</v>
      </c>
      <c r="B68" s="8">
        <v>9.6699999999999994E-2</v>
      </c>
      <c r="C68" s="50">
        <v>17.149999999999999</v>
      </c>
      <c r="D68" s="50"/>
      <c r="E68" s="50">
        <f t="shared" si="0"/>
        <v>17.149999999999999</v>
      </c>
    </row>
    <row r="69" spans="1:8" ht="12.75" customHeight="1">
      <c r="A69" s="3" t="s">
        <v>43</v>
      </c>
      <c r="B69" s="8">
        <v>0.23330000000000001</v>
      </c>
      <c r="C69" s="50">
        <v>32.93</v>
      </c>
      <c r="D69" s="50"/>
      <c r="E69" s="50">
        <f t="shared" si="0"/>
        <v>32.93</v>
      </c>
    </row>
    <row r="70" spans="1:8" ht="12.75" customHeight="1">
      <c r="A70" s="3" t="s">
        <v>44</v>
      </c>
      <c r="B70" s="8">
        <v>0.1333</v>
      </c>
      <c r="C70" s="50">
        <v>27.92</v>
      </c>
      <c r="D70" s="50"/>
      <c r="E70" s="50">
        <f t="shared" si="0"/>
        <v>27.92</v>
      </c>
    </row>
    <row r="71" spans="1:8" ht="12.75" customHeight="1">
      <c r="A71" s="3" t="s">
        <v>45</v>
      </c>
      <c r="B71" s="8">
        <v>0.1333</v>
      </c>
      <c r="C71" s="50">
        <v>33.799999999999997</v>
      </c>
      <c r="D71" s="50"/>
      <c r="E71" s="50">
        <f t="shared" si="0"/>
        <v>33.799999999999997</v>
      </c>
    </row>
    <row r="72" spans="1:8" ht="12.75" customHeight="1">
      <c r="A72" s="3" t="s">
        <v>46</v>
      </c>
      <c r="B72" s="8">
        <v>0.1333</v>
      </c>
      <c r="C72" s="50">
        <v>1.44</v>
      </c>
      <c r="D72" s="50"/>
      <c r="E72" s="50">
        <f t="shared" si="0"/>
        <v>1.44</v>
      </c>
    </row>
    <row r="73" spans="1:8" ht="12.75" customHeight="1">
      <c r="A73" s="3" t="s">
        <v>47</v>
      </c>
      <c r="B73" s="8">
        <v>0.23330000000000001</v>
      </c>
      <c r="C73" s="50">
        <v>58.22</v>
      </c>
      <c r="D73" s="50"/>
      <c r="E73" s="50">
        <f t="shared" si="0"/>
        <v>58.22</v>
      </c>
    </row>
    <row r="74" spans="1:8" ht="12.75" customHeight="1">
      <c r="A74" s="3" t="s">
        <v>51</v>
      </c>
      <c r="B74" s="8">
        <v>0.23330000000000001</v>
      </c>
      <c r="C74" s="50">
        <v>25.47</v>
      </c>
      <c r="D74" s="50"/>
      <c r="E74" s="50">
        <f t="shared" si="0"/>
        <v>25.47</v>
      </c>
    </row>
    <row r="75" spans="1:8" ht="12.75" customHeight="1">
      <c r="A75" s="3" t="s">
        <v>48</v>
      </c>
      <c r="B75" s="8">
        <v>0.31850000000000001</v>
      </c>
      <c r="C75" s="50"/>
      <c r="D75" s="50">
        <v>24.15</v>
      </c>
      <c r="E75" s="50">
        <f t="shared" si="0"/>
        <v>24.15</v>
      </c>
    </row>
    <row r="76" spans="1:8" ht="12.75" customHeight="1">
      <c r="A76" s="3" t="s">
        <v>49</v>
      </c>
      <c r="B76" s="8">
        <v>0.5</v>
      </c>
      <c r="C76" s="50">
        <v>23.22</v>
      </c>
      <c r="D76" s="50"/>
      <c r="E76" s="50">
        <f t="shared" si="0"/>
        <v>23.22</v>
      </c>
    </row>
    <row r="77" spans="1:8" ht="12.75" customHeight="1">
      <c r="A77" s="3" t="s">
        <v>57</v>
      </c>
      <c r="B77" s="8">
        <v>0.1333</v>
      </c>
      <c r="C77" s="50">
        <v>4.57</v>
      </c>
      <c r="D77" s="50"/>
      <c r="E77" s="50">
        <f t="shared" si="0"/>
        <v>4.57</v>
      </c>
    </row>
    <row r="78" spans="1:8" ht="12.75" customHeight="1">
      <c r="A78" s="3" t="s">
        <v>58</v>
      </c>
      <c r="B78" s="8">
        <v>0.4</v>
      </c>
      <c r="C78" s="50">
        <v>7.06</v>
      </c>
      <c r="D78" s="50"/>
      <c r="E78" s="50">
        <f t="shared" si="0"/>
        <v>7.06</v>
      </c>
    </row>
    <row r="79" spans="1:8" ht="12.75" customHeight="1">
      <c r="A79" s="3" t="s">
        <v>59</v>
      </c>
      <c r="B79" s="8">
        <v>0.05</v>
      </c>
      <c r="C79" s="50">
        <v>7.23</v>
      </c>
      <c r="D79" s="50"/>
      <c r="E79" s="50">
        <f t="shared" si="0"/>
        <v>7.23</v>
      </c>
    </row>
    <row r="80" spans="1:8" ht="12.75" customHeight="1">
      <c r="A80" s="3" t="s">
        <v>60</v>
      </c>
      <c r="B80" s="8">
        <v>0.15</v>
      </c>
      <c r="C80" s="50">
        <v>14.95</v>
      </c>
      <c r="D80" s="50"/>
      <c r="E80" s="50">
        <f t="shared" si="0"/>
        <v>14.95</v>
      </c>
      <c r="G80" s="114"/>
      <c r="H80" s="114"/>
    </row>
    <row r="81" spans="1:8" ht="12.75" customHeight="1">
      <c r="A81" s="3" t="s">
        <v>61</v>
      </c>
      <c r="B81" s="8">
        <v>0.08</v>
      </c>
      <c r="C81" s="115">
        <v>3.36</v>
      </c>
      <c r="D81" s="50"/>
      <c r="E81" s="115">
        <f t="shared" si="0"/>
        <v>3.36</v>
      </c>
      <c r="G81" s="114"/>
      <c r="H81" s="114"/>
    </row>
    <row r="82" spans="1:8" ht="12.75" customHeight="1">
      <c r="A82" s="3" t="s">
        <v>62</v>
      </c>
      <c r="B82" s="8">
        <v>0.25</v>
      </c>
      <c r="C82" s="50">
        <v>5.0599999999999996</v>
      </c>
      <c r="D82" s="50"/>
      <c r="E82" s="50">
        <f t="shared" si="0"/>
        <v>5.0599999999999996</v>
      </c>
      <c r="G82" s="114"/>
      <c r="H82" s="114"/>
    </row>
    <row r="83" spans="1:8" ht="12.75" customHeight="1">
      <c r="A83" s="3" t="s">
        <v>63</v>
      </c>
      <c r="B83" s="8">
        <v>0.3</v>
      </c>
      <c r="C83" s="50">
        <v>0.52</v>
      </c>
      <c r="D83" s="50">
        <v>0.05</v>
      </c>
      <c r="E83" s="50">
        <f t="shared" si="0"/>
        <v>0.57000000000000006</v>
      </c>
    </row>
    <row r="84" spans="1:8" ht="12.75" customHeight="1">
      <c r="A84" s="3" t="s">
        <v>64</v>
      </c>
      <c r="B84" s="8">
        <v>0.25</v>
      </c>
      <c r="C84" s="50">
        <v>1.02</v>
      </c>
      <c r="D84" s="50">
        <v>7.0000000000000007E-2</v>
      </c>
      <c r="E84" s="50">
        <f t="shared" si="0"/>
        <v>1.0900000000000001</v>
      </c>
    </row>
    <row r="85" spans="1:8" ht="12.75" customHeight="1">
      <c r="A85" s="3" t="s">
        <v>65</v>
      </c>
      <c r="B85" s="8">
        <v>0.18329999999999999</v>
      </c>
      <c r="C85" s="50"/>
      <c r="D85" s="50">
        <v>3.67</v>
      </c>
      <c r="E85" s="50">
        <f t="shared" si="0"/>
        <v>3.67</v>
      </c>
    </row>
    <row r="86" spans="1:8" ht="12.75" customHeight="1">
      <c r="A86" s="3" t="s">
        <v>66</v>
      </c>
      <c r="B86" s="8">
        <v>0.5</v>
      </c>
      <c r="C86" s="50"/>
      <c r="D86" s="50">
        <v>5.93</v>
      </c>
      <c r="E86" s="50">
        <f t="shared" si="0"/>
        <v>5.93</v>
      </c>
    </row>
    <row r="87" spans="1:8" ht="12.75" customHeight="1">
      <c r="A87" s="3" t="s">
        <v>70</v>
      </c>
      <c r="B87" s="8">
        <v>0.26669999999999999</v>
      </c>
      <c r="C87" s="50"/>
      <c r="D87" s="50">
        <v>4.05</v>
      </c>
      <c r="E87" s="50">
        <f t="shared" si="0"/>
        <v>4.05</v>
      </c>
    </row>
    <row r="88" spans="1:8" ht="12.75" customHeight="1">
      <c r="A88" s="3" t="s">
        <v>67</v>
      </c>
      <c r="B88" s="8">
        <v>0.35</v>
      </c>
      <c r="C88" s="50">
        <v>0.15</v>
      </c>
      <c r="D88" s="50">
        <v>0.02</v>
      </c>
      <c r="E88" s="50">
        <f t="shared" si="0"/>
        <v>0.16999999999999998</v>
      </c>
    </row>
    <row r="89" spans="1:8" ht="12.75" customHeight="1">
      <c r="A89" s="3" t="s">
        <v>68</v>
      </c>
      <c r="B89" s="8">
        <v>0.25</v>
      </c>
      <c r="C89" s="50"/>
      <c r="D89" s="50">
        <v>0.49</v>
      </c>
      <c r="E89" s="50">
        <f t="shared" si="0"/>
        <v>0.49</v>
      </c>
    </row>
    <row r="90" spans="1:8" ht="12.75" customHeight="1">
      <c r="A90" s="3" t="s">
        <v>100</v>
      </c>
      <c r="B90" s="8">
        <v>0.1333</v>
      </c>
      <c r="C90" s="50">
        <v>13.11</v>
      </c>
      <c r="D90" s="50"/>
      <c r="E90" s="50">
        <f t="shared" si="0"/>
        <v>13.11</v>
      </c>
    </row>
    <row r="91" spans="1:8" ht="12.75" customHeight="1">
      <c r="A91" s="3" t="s">
        <v>160</v>
      </c>
      <c r="B91" s="8">
        <v>0.1333</v>
      </c>
      <c r="C91" s="50">
        <v>10.27</v>
      </c>
      <c r="D91" s="50"/>
      <c r="E91" s="50">
        <f t="shared" si="0"/>
        <v>10.27</v>
      </c>
    </row>
    <row r="92" spans="1:8" ht="12.75" customHeight="1">
      <c r="A92" s="3" t="s">
        <v>161</v>
      </c>
      <c r="B92" s="8">
        <v>0.1885</v>
      </c>
      <c r="C92" s="50">
        <v>7.89</v>
      </c>
      <c r="D92" s="50"/>
      <c r="E92" s="50">
        <f t="shared" si="0"/>
        <v>7.89</v>
      </c>
    </row>
    <row r="93" spans="1:8" s="43" customFormat="1" ht="12.75" customHeight="1">
      <c r="A93" s="117" t="s">
        <v>116</v>
      </c>
      <c r="B93" s="117"/>
      <c r="C93" s="118">
        <f>SUM(C61:C92)</f>
        <v>371.08299999999997</v>
      </c>
      <c r="D93" s="118">
        <f>SUM(D61:D92)</f>
        <v>69.939999999999984</v>
      </c>
      <c r="E93" s="118">
        <f>SUM(E61:E92)</f>
        <v>441.02300000000002</v>
      </c>
    </row>
    <row r="94" spans="1:8" ht="12.75" customHeight="1">
      <c r="B94" s="38"/>
      <c r="C94" s="116"/>
      <c r="D94" s="116"/>
      <c r="E94" s="116"/>
    </row>
    <row r="95" spans="1:8" ht="12.75" customHeight="1">
      <c r="A95" s="20" t="s">
        <v>102</v>
      </c>
      <c r="B95" s="38"/>
      <c r="C95" s="116"/>
      <c r="D95" s="116"/>
      <c r="E95" s="116"/>
    </row>
  </sheetData>
  <mergeCells count="3">
    <mergeCell ref="C5:E5"/>
    <mergeCell ref="C45:E45"/>
    <mergeCell ref="C59:E59"/>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98"/>
  <sheetViews>
    <sheetView workbookViewId="0">
      <selection activeCell="B35" sqref="B35"/>
    </sheetView>
  </sheetViews>
  <sheetFormatPr defaultRowHeight="12.75"/>
  <cols>
    <col min="1" max="1" width="21.5703125" customWidth="1"/>
    <col min="2" max="2" width="21.5703125" style="38" bestFit="1" customWidth="1"/>
    <col min="3" max="3" width="24" style="33" customWidth="1"/>
    <col min="4" max="4" width="10.5703125" style="33" customWidth="1"/>
    <col min="5" max="5" width="11" style="33" customWidth="1"/>
  </cols>
  <sheetData>
    <row r="2" spans="1:5" s="56" customFormat="1" ht="18">
      <c r="A2" s="56" t="s">
        <v>114</v>
      </c>
      <c r="B2" s="57"/>
      <c r="C2" s="58"/>
      <c r="D2" s="58"/>
      <c r="E2" s="58"/>
    </row>
    <row r="3" spans="1:5">
      <c r="A3" s="31"/>
      <c r="B3" s="35"/>
      <c r="C3" s="32"/>
      <c r="D3" s="32"/>
      <c r="E3" s="32"/>
    </row>
    <row r="4" spans="1:5" s="2" customFormat="1">
      <c r="A4" s="15" t="s">
        <v>50</v>
      </c>
      <c r="B4" s="13"/>
      <c r="C4" s="17"/>
      <c r="D4" s="17"/>
      <c r="E4" s="17"/>
    </row>
    <row r="5" spans="1:5" s="43" customFormat="1">
      <c r="A5" s="46" t="s">
        <v>82</v>
      </c>
      <c r="B5" s="47" t="s">
        <v>80</v>
      </c>
      <c r="C5" s="1160" t="s">
        <v>30</v>
      </c>
      <c r="D5" s="1160"/>
      <c r="E5" s="1160"/>
    </row>
    <row r="6" spans="1:5" s="2" customFormat="1">
      <c r="A6" s="10"/>
      <c r="B6" s="11"/>
      <c r="C6" s="59" t="s">
        <v>157</v>
      </c>
      <c r="D6" s="53" t="s">
        <v>0</v>
      </c>
      <c r="E6" s="53" t="s">
        <v>1</v>
      </c>
    </row>
    <row r="7" spans="1:5">
      <c r="A7" s="48" t="s">
        <v>21</v>
      </c>
      <c r="B7" s="49">
        <v>0.32700000000000001</v>
      </c>
      <c r="C7" s="50">
        <v>9.4061426039999994</v>
      </c>
      <c r="D7" s="50">
        <v>1.4227271419999998</v>
      </c>
      <c r="E7" s="50">
        <v>10.828869745999999</v>
      </c>
    </row>
    <row r="8" spans="1:5">
      <c r="A8" s="48" t="s">
        <v>74</v>
      </c>
      <c r="B8" s="49">
        <v>0.45</v>
      </c>
      <c r="C8" s="50">
        <v>25.683894780999999</v>
      </c>
      <c r="D8" s="50">
        <v>2.0032530769999997</v>
      </c>
      <c r="E8" s="50">
        <v>27.687147857999999</v>
      </c>
    </row>
    <row r="9" spans="1:5">
      <c r="A9" s="48" t="s">
        <v>4</v>
      </c>
      <c r="B9" s="49">
        <v>0.65129999999999999</v>
      </c>
      <c r="C9" s="50">
        <v>7.0508770450000018</v>
      </c>
      <c r="D9" s="50">
        <v>0</v>
      </c>
      <c r="E9" s="50">
        <v>7.0508770450000018</v>
      </c>
    </row>
    <row r="10" spans="1:5">
      <c r="A10" s="48" t="s">
        <v>11</v>
      </c>
      <c r="B10" s="49">
        <v>0.58899999999999997</v>
      </c>
      <c r="C10" s="50">
        <v>5.661208813</v>
      </c>
      <c r="D10" s="50">
        <v>0</v>
      </c>
      <c r="E10" s="50">
        <v>5.661208813</v>
      </c>
    </row>
    <row r="11" spans="1:5">
      <c r="A11" s="48" t="s">
        <v>71</v>
      </c>
      <c r="B11" s="49">
        <v>0.38</v>
      </c>
      <c r="C11" s="50">
        <v>60.572921186999999</v>
      </c>
      <c r="D11" s="50">
        <v>7.5955551640000003</v>
      </c>
      <c r="E11" s="50">
        <v>68.168476350999995</v>
      </c>
    </row>
    <row r="12" spans="1:5">
      <c r="A12" s="48" t="s">
        <v>3</v>
      </c>
      <c r="B12" s="49">
        <v>0.7</v>
      </c>
      <c r="C12" s="50">
        <v>101.62059656999998</v>
      </c>
      <c r="D12" s="50">
        <v>43.250808901000021</v>
      </c>
      <c r="E12" s="50">
        <v>144.871405471</v>
      </c>
    </row>
    <row r="13" spans="1:5">
      <c r="A13" s="48" t="s">
        <v>15</v>
      </c>
      <c r="B13" s="49">
        <v>0.1241</v>
      </c>
      <c r="C13" s="50">
        <v>11.556415670000002</v>
      </c>
      <c r="D13" s="50">
        <v>1.7749978030000002</v>
      </c>
      <c r="E13" s="50">
        <v>13.331413473000001</v>
      </c>
    </row>
    <row r="14" spans="1:5">
      <c r="A14" s="48" t="s">
        <v>24</v>
      </c>
      <c r="B14" s="51" t="s">
        <v>107</v>
      </c>
      <c r="C14" s="50">
        <v>0.16705941700000002</v>
      </c>
      <c r="D14" s="50">
        <v>0.98887087900000026</v>
      </c>
      <c r="E14" s="50">
        <v>1.1559302960000002</v>
      </c>
    </row>
    <row r="15" spans="1:5">
      <c r="A15" s="48" t="s">
        <v>12</v>
      </c>
      <c r="B15" s="49">
        <v>0.1988</v>
      </c>
      <c r="C15" s="50">
        <v>0.710101439</v>
      </c>
      <c r="D15" s="50">
        <v>4.1391657139999998</v>
      </c>
      <c r="E15" s="50">
        <v>4.8492671529999996</v>
      </c>
    </row>
    <row r="16" spans="1:5">
      <c r="A16" s="52" t="s">
        <v>17</v>
      </c>
      <c r="B16" s="49">
        <v>0.55300000000000005</v>
      </c>
      <c r="C16" s="50">
        <v>63.513687803999993</v>
      </c>
      <c r="D16" s="50">
        <v>40.957518461000006</v>
      </c>
      <c r="E16" s="50">
        <v>104.47120626500001</v>
      </c>
    </row>
    <row r="17" spans="1:5">
      <c r="A17" s="48" t="s">
        <v>13</v>
      </c>
      <c r="B17" s="49">
        <v>0.58550000000000002</v>
      </c>
      <c r="C17" s="50">
        <v>31.415076659000004</v>
      </c>
      <c r="D17" s="50">
        <v>66.333311097999996</v>
      </c>
      <c r="E17" s="50">
        <v>97.748387757000003</v>
      </c>
    </row>
    <row r="18" spans="1:5">
      <c r="A18" s="52" t="s">
        <v>16</v>
      </c>
      <c r="B18" s="49">
        <v>0.43969999999999998</v>
      </c>
      <c r="C18" s="50">
        <v>13.022169858</v>
      </c>
      <c r="D18" s="50">
        <v>14.770441538000002</v>
      </c>
      <c r="E18" s="50">
        <v>27.792611396000002</v>
      </c>
    </row>
    <row r="19" spans="1:5">
      <c r="A19" s="52" t="s">
        <v>77</v>
      </c>
      <c r="B19" s="49">
        <v>0.2</v>
      </c>
      <c r="C19" s="50">
        <v>10.980150032000003</v>
      </c>
      <c r="D19" s="50">
        <v>5.4840505490000018</v>
      </c>
      <c r="E19" s="50">
        <v>16.464200581000004</v>
      </c>
    </row>
    <row r="20" spans="1:5">
      <c r="A20" s="52" t="s">
        <v>90</v>
      </c>
      <c r="B20" s="51" t="s">
        <v>85</v>
      </c>
      <c r="C20" s="50">
        <v>32.029813450999995</v>
      </c>
      <c r="D20" s="50">
        <v>2.0143513189999998</v>
      </c>
      <c r="E20" s="50">
        <v>34.044164769999995</v>
      </c>
    </row>
    <row r="21" spans="1:5">
      <c r="A21" s="48" t="s">
        <v>20</v>
      </c>
      <c r="B21" s="51" t="s">
        <v>87</v>
      </c>
      <c r="C21" s="50">
        <v>77.215132946000011</v>
      </c>
      <c r="D21" s="50">
        <v>52.901595826000005</v>
      </c>
      <c r="E21" s="50">
        <v>130.11672877200002</v>
      </c>
    </row>
    <row r="22" spans="1:5">
      <c r="A22" s="48" t="s">
        <v>9</v>
      </c>
      <c r="B22" s="51" t="s">
        <v>92</v>
      </c>
      <c r="C22" s="50">
        <v>34.634288219999995</v>
      </c>
      <c r="D22" s="50">
        <v>130.53863681199999</v>
      </c>
      <c r="E22" s="50">
        <v>165.17292503199999</v>
      </c>
    </row>
    <row r="23" spans="1:5">
      <c r="A23" s="48" t="s">
        <v>5</v>
      </c>
      <c r="B23" s="51" t="s">
        <v>89</v>
      </c>
      <c r="C23" s="50">
        <v>51.046852561000009</v>
      </c>
      <c r="D23" s="50">
        <v>0.59084505600000004</v>
      </c>
      <c r="E23" s="50">
        <v>51.637697617000008</v>
      </c>
    </row>
    <row r="24" spans="1:5">
      <c r="A24" s="52" t="s">
        <v>52</v>
      </c>
      <c r="B24" s="49">
        <v>0.33529999999999999</v>
      </c>
      <c r="C24" s="50">
        <v>1.3067725270000001</v>
      </c>
      <c r="D24" s="50">
        <v>4.8759909889999991</v>
      </c>
      <c r="E24" s="50">
        <v>6.1827635159999996</v>
      </c>
    </row>
    <row r="25" spans="1:5">
      <c r="A25" s="48" t="s">
        <v>2</v>
      </c>
      <c r="B25" s="51" t="s">
        <v>91</v>
      </c>
      <c r="C25" s="50">
        <v>55.557198350000014</v>
      </c>
      <c r="D25" s="50">
        <v>15.948511647000002</v>
      </c>
      <c r="E25" s="50">
        <v>71.505709997000011</v>
      </c>
    </row>
    <row r="26" spans="1:5">
      <c r="A26" s="48" t="s">
        <v>93</v>
      </c>
      <c r="B26" s="49">
        <v>0.41499999999999998</v>
      </c>
      <c r="C26" s="50">
        <v>13.035073352000001</v>
      </c>
      <c r="D26" s="50">
        <v>4.8344285000000001E-2</v>
      </c>
      <c r="E26" s="50">
        <v>13.083417637000002</v>
      </c>
    </row>
    <row r="27" spans="1:5">
      <c r="A27" s="48" t="s">
        <v>73</v>
      </c>
      <c r="B27" s="49">
        <v>0.30580000000000002</v>
      </c>
      <c r="C27" s="50">
        <v>6.2105505939999981</v>
      </c>
      <c r="D27" s="50">
        <v>79.276371207999972</v>
      </c>
      <c r="E27" s="50">
        <v>85.486921801999969</v>
      </c>
    </row>
    <row r="28" spans="1:5">
      <c r="A28" s="48" t="s">
        <v>72</v>
      </c>
      <c r="B28" s="49">
        <v>0.30580000000000002</v>
      </c>
      <c r="C28" s="50">
        <v>44.604406351000002</v>
      </c>
      <c r="D28" s="50">
        <v>0</v>
      </c>
      <c r="E28" s="50">
        <v>44.604406351000002</v>
      </c>
    </row>
    <row r="29" spans="1:5">
      <c r="A29" s="48" t="s">
        <v>75</v>
      </c>
      <c r="B29" s="49">
        <v>0.28849999999999998</v>
      </c>
      <c r="C29" s="50">
        <v>1.1757460230000001</v>
      </c>
      <c r="D29" s="50">
        <v>0.99637747199999993</v>
      </c>
      <c r="E29" s="50">
        <v>2.1721234950000001</v>
      </c>
    </row>
    <row r="30" spans="1:5">
      <c r="A30" s="48" t="s">
        <v>10</v>
      </c>
      <c r="B30" s="49">
        <v>0.18</v>
      </c>
      <c r="C30" s="50">
        <v>2.2216231220000004</v>
      </c>
      <c r="D30" s="50">
        <v>1.1294506000000003E-2</v>
      </c>
      <c r="E30" s="50">
        <v>2.2329176280000005</v>
      </c>
    </row>
    <row r="31" spans="1:5">
      <c r="A31" s="48" t="s">
        <v>6</v>
      </c>
      <c r="B31" s="51">
        <v>0.41499999999999998</v>
      </c>
      <c r="C31" s="50">
        <v>20.297228989000001</v>
      </c>
      <c r="D31" s="50">
        <v>-0.12441604500000036</v>
      </c>
      <c r="E31" s="50">
        <v>20.172812944</v>
      </c>
    </row>
    <row r="32" spans="1:5">
      <c r="A32" s="48" t="s">
        <v>7</v>
      </c>
      <c r="B32" s="49">
        <v>0.53200000000000003</v>
      </c>
      <c r="C32" s="50">
        <v>17.039694054999998</v>
      </c>
      <c r="D32" s="50">
        <v>10.133871649</v>
      </c>
      <c r="E32" s="50">
        <v>27.173565703999998</v>
      </c>
    </row>
    <row r="33" spans="1:5">
      <c r="A33" s="48" t="s">
        <v>76</v>
      </c>
      <c r="B33" s="49">
        <v>0.59599999999999997</v>
      </c>
      <c r="C33" s="50">
        <v>14.935944714000001</v>
      </c>
      <c r="D33" s="50">
        <v>1.5198046160000001</v>
      </c>
      <c r="E33" s="50">
        <v>16.455749330000003</v>
      </c>
    </row>
    <row r="34" spans="1:5">
      <c r="A34" s="52" t="s">
        <v>14</v>
      </c>
      <c r="B34" s="49">
        <v>0.34570000000000001</v>
      </c>
      <c r="C34" s="50">
        <v>60.975771878999993</v>
      </c>
      <c r="D34" s="50">
        <v>71.410323956999989</v>
      </c>
      <c r="E34" s="50">
        <v>132.38609583599998</v>
      </c>
    </row>
    <row r="35" spans="1:5">
      <c r="A35" s="6" t="s">
        <v>105</v>
      </c>
      <c r="B35" s="6"/>
      <c r="C35" s="5">
        <f>SUM(C7:C34)</f>
        <v>773.64639901300006</v>
      </c>
      <c r="D35" s="5">
        <f>SUM(D7:D34)</f>
        <v>558.86260362299993</v>
      </c>
      <c r="E35" s="5">
        <f>SUM(E7:E34)</f>
        <v>1332.5090026359999</v>
      </c>
    </row>
    <row r="36" spans="1:5">
      <c r="A36" s="30"/>
      <c r="B36" s="36"/>
    </row>
    <row r="37" spans="1:5" s="21" customFormat="1" ht="11.25">
      <c r="A37" s="20" t="s">
        <v>94</v>
      </c>
      <c r="B37" s="37"/>
      <c r="C37" s="34"/>
      <c r="D37" s="34"/>
      <c r="E37" s="34"/>
    </row>
    <row r="38" spans="1:5" s="21" customFormat="1" ht="11.25">
      <c r="A38" s="20" t="s">
        <v>95</v>
      </c>
      <c r="B38" s="37"/>
      <c r="C38" s="34"/>
      <c r="D38" s="34"/>
      <c r="E38" s="34"/>
    </row>
    <row r="39" spans="1:5" s="21" customFormat="1" ht="11.25">
      <c r="A39" s="20" t="s">
        <v>96</v>
      </c>
      <c r="B39" s="37"/>
      <c r="C39" s="34"/>
      <c r="D39" s="34"/>
      <c r="E39" s="34"/>
    </row>
    <row r="40" spans="1:5" s="21" customFormat="1" ht="11.25">
      <c r="A40" s="20" t="s">
        <v>97</v>
      </c>
      <c r="B40" s="37"/>
      <c r="C40" s="34"/>
      <c r="D40" s="34"/>
      <c r="E40" s="34"/>
    </row>
    <row r="41" spans="1:5" s="21" customFormat="1" ht="11.25">
      <c r="A41" s="20" t="s">
        <v>98</v>
      </c>
      <c r="B41" s="37"/>
      <c r="C41" s="34"/>
      <c r="D41" s="34"/>
      <c r="E41" s="34"/>
    </row>
    <row r="42" spans="1:5" s="21" customFormat="1" ht="11.25">
      <c r="A42" s="20" t="s">
        <v>99</v>
      </c>
      <c r="B42" s="37"/>
      <c r="C42" s="34"/>
      <c r="D42" s="34"/>
      <c r="E42" s="34"/>
    </row>
    <row r="43" spans="1:5">
      <c r="A43" s="30"/>
      <c r="B43" s="36"/>
    </row>
    <row r="44" spans="1:5">
      <c r="A44" s="39"/>
      <c r="B44" s="40"/>
      <c r="C44" s="32"/>
      <c r="D44" s="32"/>
      <c r="E44" s="32"/>
    </row>
    <row r="45" spans="1:5" s="43" customFormat="1">
      <c r="A45" s="46" t="s">
        <v>18</v>
      </c>
      <c r="B45" s="47" t="s">
        <v>81</v>
      </c>
      <c r="C45" s="1161" t="s">
        <v>31</v>
      </c>
      <c r="D45" s="1161"/>
      <c r="E45" s="1161"/>
    </row>
    <row r="46" spans="1:5" s="2" customFormat="1">
      <c r="A46" s="10"/>
      <c r="B46" s="11"/>
      <c r="C46" s="59" t="s">
        <v>157</v>
      </c>
      <c r="D46" s="14" t="s">
        <v>0</v>
      </c>
      <c r="E46" s="14" t="s">
        <v>1</v>
      </c>
    </row>
    <row r="47" spans="1:5">
      <c r="A47" s="52" t="s">
        <v>23</v>
      </c>
      <c r="B47" s="54">
        <v>7.5999999999999998E-2</v>
      </c>
      <c r="C47" s="50">
        <v>21.365886933000009</v>
      </c>
      <c r="D47" s="50">
        <v>3.4863826379999998</v>
      </c>
      <c r="E47" s="50">
        <v>24.852269571000008</v>
      </c>
    </row>
    <row r="48" spans="1:5">
      <c r="A48" s="52" t="s">
        <v>27</v>
      </c>
      <c r="B48" s="54">
        <v>0.1178</v>
      </c>
      <c r="C48" s="50">
        <v>0.76849927399999995</v>
      </c>
      <c r="D48" s="50">
        <v>9.8038461999999979E-2</v>
      </c>
      <c r="E48" s="50">
        <v>0.86653773599999995</v>
      </c>
    </row>
    <row r="49" spans="1:5">
      <c r="A49" s="52" t="s">
        <v>19</v>
      </c>
      <c r="B49" s="54">
        <v>0.1152</v>
      </c>
      <c r="C49" s="50">
        <v>3.0759999999633022E-6</v>
      </c>
      <c r="D49" s="50">
        <v>0</v>
      </c>
      <c r="E49" s="50">
        <v>3.0759999999633022E-6</v>
      </c>
    </row>
    <row r="50" spans="1:5">
      <c r="A50" s="52" t="s">
        <v>54</v>
      </c>
      <c r="B50" s="54">
        <v>0.28910000000000002</v>
      </c>
      <c r="C50" s="50">
        <v>4.4540803300000009</v>
      </c>
      <c r="D50" s="50">
        <v>49.630851758000006</v>
      </c>
      <c r="E50" s="50">
        <v>54.084932088000009</v>
      </c>
    </row>
    <row r="51" spans="1:5">
      <c r="A51" s="52" t="s">
        <v>26</v>
      </c>
      <c r="B51" s="54">
        <v>0.1482</v>
      </c>
      <c r="C51" s="50">
        <v>4.7141821979999996</v>
      </c>
      <c r="D51" s="50">
        <v>5.2131648000000017E-2</v>
      </c>
      <c r="E51" s="50">
        <v>4.7663138459999992</v>
      </c>
    </row>
    <row r="52" spans="1:5">
      <c r="A52" s="52" t="s">
        <v>22</v>
      </c>
      <c r="B52" s="54">
        <v>0.6</v>
      </c>
      <c r="C52" s="50">
        <v>10.475663063999999</v>
      </c>
      <c r="D52" s="50">
        <v>7.7348112100000019</v>
      </c>
      <c r="E52" s="50">
        <v>18.210474273999999</v>
      </c>
    </row>
    <row r="53" spans="1:5">
      <c r="A53" s="52" t="s">
        <v>79</v>
      </c>
      <c r="B53" s="54">
        <v>0.1</v>
      </c>
      <c r="C53" s="50">
        <v>0.37072292299999993</v>
      </c>
      <c r="D53" s="50">
        <v>2.0537886819999991</v>
      </c>
      <c r="E53" s="50">
        <v>2.4245116049999988</v>
      </c>
    </row>
    <row r="54" spans="1:5">
      <c r="A54" s="6" t="s">
        <v>104</v>
      </c>
      <c r="B54" s="6"/>
      <c r="C54" s="5">
        <f>SUM(C47:C53)</f>
        <v>42.149037798000009</v>
      </c>
      <c r="D54" s="5">
        <f>SUM(D47:D53)</f>
        <v>63.056004398000006</v>
      </c>
      <c r="E54" s="5">
        <f>SUM(E47:E53)</f>
        <v>105.20504219600002</v>
      </c>
    </row>
    <row r="55" spans="1:5" ht="13.5" thickBot="1">
      <c r="A55" s="41" t="s">
        <v>103</v>
      </c>
      <c r="B55" s="41"/>
      <c r="C55" s="55">
        <v>816</v>
      </c>
      <c r="D55" s="55">
        <v>622</v>
      </c>
      <c r="E55" s="55">
        <v>1438</v>
      </c>
    </row>
    <row r="56" spans="1:5" ht="13.5" thickTop="1"/>
    <row r="58" spans="1:5" s="43" customFormat="1" ht="12.75" customHeight="1">
      <c r="A58" s="43" t="s">
        <v>115</v>
      </c>
    </row>
    <row r="59" spans="1:5" ht="12.75" customHeight="1">
      <c r="A59" s="1"/>
      <c r="B59" s="1"/>
      <c r="C59" s="1"/>
      <c r="D59" s="1"/>
      <c r="E59" s="1"/>
    </row>
    <row r="60" spans="1:5" s="43" customFormat="1" ht="12.75" customHeight="1">
      <c r="A60" s="42" t="s">
        <v>32</v>
      </c>
      <c r="B60" s="42"/>
      <c r="C60" s="1159" t="s">
        <v>106</v>
      </c>
      <c r="D60" s="1159"/>
      <c r="E60" s="1159"/>
    </row>
    <row r="61" spans="1:5" ht="12.75" customHeight="1">
      <c r="A61" s="10"/>
      <c r="B61" s="10" t="s">
        <v>81</v>
      </c>
      <c r="C61" s="59" t="s">
        <v>157</v>
      </c>
      <c r="D61" s="14" t="s">
        <v>0</v>
      </c>
      <c r="E61" s="14" t="s">
        <v>1</v>
      </c>
    </row>
    <row r="62" spans="1:5" ht="12.75" customHeight="1">
      <c r="A62" s="3" t="s">
        <v>33</v>
      </c>
      <c r="B62" s="8">
        <v>0.17</v>
      </c>
      <c r="C62" s="50">
        <v>6.2</v>
      </c>
      <c r="D62" s="50">
        <v>0</v>
      </c>
      <c r="E62" s="50">
        <v>6.2</v>
      </c>
    </row>
    <row r="63" spans="1:5" ht="12.75" customHeight="1">
      <c r="A63" s="3" t="s">
        <v>34</v>
      </c>
      <c r="B63" s="8">
        <v>0.2132</v>
      </c>
      <c r="C63" s="50">
        <v>0.1</v>
      </c>
      <c r="D63" s="50">
        <v>0</v>
      </c>
      <c r="E63" s="50">
        <v>0.1</v>
      </c>
    </row>
    <row r="64" spans="1:5" ht="12.75" customHeight="1">
      <c r="A64" s="3" t="s">
        <v>36</v>
      </c>
      <c r="B64" s="8">
        <v>0.3</v>
      </c>
      <c r="C64" s="50">
        <v>0</v>
      </c>
      <c r="D64" s="50">
        <v>0.6</v>
      </c>
      <c r="E64" s="50">
        <v>0.6</v>
      </c>
    </row>
    <row r="65" spans="1:5" ht="12.75" customHeight="1">
      <c r="A65" s="3" t="s">
        <v>38</v>
      </c>
      <c r="B65" s="8">
        <v>5.8799999999999998E-2</v>
      </c>
      <c r="C65" s="50">
        <v>2.6</v>
      </c>
      <c r="D65" s="50">
        <v>0</v>
      </c>
      <c r="E65" s="50">
        <v>2.6</v>
      </c>
    </row>
    <row r="66" spans="1:5" ht="12.75" customHeight="1">
      <c r="A66" s="3" t="s">
        <v>39</v>
      </c>
      <c r="B66" s="8">
        <v>0.75</v>
      </c>
      <c r="C66" s="50">
        <v>1.2</v>
      </c>
      <c r="D66" s="50">
        <v>0</v>
      </c>
      <c r="E66" s="50">
        <v>1.2</v>
      </c>
    </row>
    <row r="67" spans="1:5" ht="12.75" customHeight="1">
      <c r="A67" s="3" t="s">
        <v>40</v>
      </c>
      <c r="B67" s="8">
        <v>8.5599999999999996E-2</v>
      </c>
      <c r="C67" s="50">
        <v>69.599999999999994</v>
      </c>
      <c r="D67" s="50">
        <v>0</v>
      </c>
      <c r="E67" s="50">
        <v>69.599999999999994</v>
      </c>
    </row>
    <row r="68" spans="1:5" ht="12.75" customHeight="1">
      <c r="A68" s="3" t="s">
        <v>41</v>
      </c>
      <c r="B68" s="8">
        <v>0.255</v>
      </c>
      <c r="C68" s="50">
        <v>9</v>
      </c>
      <c r="D68" s="50">
        <v>28</v>
      </c>
      <c r="E68" s="50">
        <v>37</v>
      </c>
    </row>
    <row r="69" spans="1:5" ht="12.75" customHeight="1">
      <c r="A69" s="3" t="s">
        <v>101</v>
      </c>
      <c r="B69" s="8">
        <v>9.6699999999999994E-2</v>
      </c>
      <c r="C69" s="50">
        <v>16.399999999999999</v>
      </c>
      <c r="D69" s="50">
        <v>0</v>
      </c>
      <c r="E69" s="50">
        <v>16.399999999999999</v>
      </c>
    </row>
    <row r="70" spans="1:5" ht="12.75" customHeight="1">
      <c r="A70" s="3" t="s">
        <v>43</v>
      </c>
      <c r="B70" s="8">
        <v>0.23330000000000001</v>
      </c>
      <c r="C70" s="50">
        <v>38</v>
      </c>
      <c r="D70" s="50">
        <v>0</v>
      </c>
      <c r="E70" s="50">
        <v>38</v>
      </c>
    </row>
    <row r="71" spans="1:5" ht="12.75" customHeight="1">
      <c r="A71" s="3" t="s">
        <v>44</v>
      </c>
      <c r="B71" s="8">
        <v>0.1333</v>
      </c>
      <c r="C71" s="50">
        <v>30.2</v>
      </c>
      <c r="D71" s="50">
        <v>0</v>
      </c>
      <c r="E71" s="50">
        <v>30.2</v>
      </c>
    </row>
    <row r="72" spans="1:5" ht="12.75" customHeight="1">
      <c r="A72" s="3" t="s">
        <v>45</v>
      </c>
      <c r="B72" s="8">
        <v>0.1333</v>
      </c>
      <c r="C72" s="50">
        <v>33.6</v>
      </c>
      <c r="D72" s="50">
        <v>0</v>
      </c>
      <c r="E72" s="50">
        <v>33.6</v>
      </c>
    </row>
    <row r="73" spans="1:5" ht="12.75" customHeight="1">
      <c r="A73" s="3" t="s">
        <v>46</v>
      </c>
      <c r="B73" s="8">
        <v>0.1333</v>
      </c>
      <c r="C73" s="50">
        <v>1.5</v>
      </c>
      <c r="D73" s="50">
        <v>0</v>
      </c>
      <c r="E73" s="50">
        <v>1.5</v>
      </c>
    </row>
    <row r="74" spans="1:5" ht="12.75" customHeight="1">
      <c r="A74" s="3" t="s">
        <v>47</v>
      </c>
      <c r="B74" s="8">
        <v>0.23330000000000001</v>
      </c>
      <c r="C74" s="50">
        <v>57.6</v>
      </c>
      <c r="D74" s="50">
        <v>0</v>
      </c>
      <c r="E74" s="50">
        <v>57.6</v>
      </c>
    </row>
    <row r="75" spans="1:5" ht="12.75" customHeight="1">
      <c r="A75" s="3" t="s">
        <v>51</v>
      </c>
      <c r="B75" s="8">
        <v>0.23330000000000001</v>
      </c>
      <c r="C75" s="50">
        <v>25.9</v>
      </c>
      <c r="D75" s="50">
        <v>0</v>
      </c>
      <c r="E75" s="50">
        <v>25.9</v>
      </c>
    </row>
    <row r="76" spans="1:5" ht="12.75" customHeight="1">
      <c r="A76" s="3" t="s">
        <v>48</v>
      </c>
      <c r="B76" s="8">
        <v>0.31850000000000001</v>
      </c>
      <c r="C76" s="50">
        <v>0</v>
      </c>
      <c r="D76" s="50">
        <v>45.7</v>
      </c>
      <c r="E76" s="50">
        <v>45.7</v>
      </c>
    </row>
    <row r="77" spans="1:5" ht="12.75" customHeight="1">
      <c r="A77" s="3" t="s">
        <v>49</v>
      </c>
      <c r="B77" s="8">
        <v>0.5</v>
      </c>
      <c r="C77" s="50">
        <v>25.7</v>
      </c>
      <c r="D77" s="50">
        <v>0</v>
      </c>
      <c r="E77" s="50">
        <v>25.7</v>
      </c>
    </row>
    <row r="78" spans="1:5" ht="12.75" customHeight="1">
      <c r="A78" s="3" t="s">
        <v>57</v>
      </c>
      <c r="B78" s="8">
        <v>0.1333</v>
      </c>
      <c r="C78" s="50">
        <v>4.5999999999999996</v>
      </c>
      <c r="D78" s="50">
        <v>0</v>
      </c>
      <c r="E78" s="50">
        <v>4.5999999999999996</v>
      </c>
    </row>
    <row r="79" spans="1:5" ht="12.75" customHeight="1">
      <c r="A79" s="3" t="s">
        <v>58</v>
      </c>
      <c r="B79" s="8">
        <v>0.4</v>
      </c>
      <c r="C79" s="50">
        <v>8</v>
      </c>
      <c r="D79" s="50">
        <v>0</v>
      </c>
      <c r="E79" s="50">
        <v>8</v>
      </c>
    </row>
    <row r="80" spans="1:5" ht="12.75" customHeight="1">
      <c r="A80" s="3" t="s">
        <v>59</v>
      </c>
      <c r="B80" s="8">
        <v>0.05</v>
      </c>
      <c r="C80" s="50">
        <v>6.8</v>
      </c>
      <c r="D80" s="50">
        <v>0</v>
      </c>
      <c r="E80" s="50">
        <v>6.8</v>
      </c>
    </row>
    <row r="81" spans="1:5" ht="12.75" customHeight="1">
      <c r="A81" s="3" t="s">
        <v>60</v>
      </c>
      <c r="B81" s="8">
        <v>0.15</v>
      </c>
      <c r="C81" s="50">
        <v>15.3</v>
      </c>
      <c r="D81" s="50">
        <v>0</v>
      </c>
      <c r="E81" s="50">
        <v>15.3</v>
      </c>
    </row>
    <row r="82" spans="1:5" ht="12.75" customHeight="1">
      <c r="A82" s="3" t="s">
        <v>61</v>
      </c>
      <c r="B82" s="8">
        <v>0.08</v>
      </c>
      <c r="C82" s="50">
        <v>7.4</v>
      </c>
      <c r="D82" s="50">
        <v>0</v>
      </c>
      <c r="E82" s="50">
        <v>7.4</v>
      </c>
    </row>
    <row r="83" spans="1:5" ht="12.75" customHeight="1">
      <c r="A83" s="3" t="s">
        <v>62</v>
      </c>
      <c r="B83" s="8">
        <v>0.25</v>
      </c>
      <c r="C83" s="50">
        <v>4.7</v>
      </c>
      <c r="D83" s="50">
        <v>0</v>
      </c>
      <c r="E83" s="50">
        <v>4.7</v>
      </c>
    </row>
    <row r="84" spans="1:5" ht="12.75" customHeight="1">
      <c r="A84" s="3" t="s">
        <v>63</v>
      </c>
      <c r="B84" s="8">
        <v>0.3</v>
      </c>
      <c r="C84" s="50">
        <v>0.7</v>
      </c>
      <c r="D84" s="50">
        <v>0.2</v>
      </c>
      <c r="E84" s="50">
        <v>0.9</v>
      </c>
    </row>
    <row r="85" spans="1:5" ht="12.75" customHeight="1">
      <c r="A85" s="3" t="s">
        <v>64</v>
      </c>
      <c r="B85" s="8">
        <v>0.25</v>
      </c>
      <c r="C85" s="50">
        <v>1.2</v>
      </c>
      <c r="D85" s="50">
        <v>0.2</v>
      </c>
      <c r="E85" s="50">
        <v>1.5</v>
      </c>
    </row>
    <row r="86" spans="1:5" ht="12.75" customHeight="1">
      <c r="A86" s="3" t="s">
        <v>65</v>
      </c>
      <c r="B86" s="8">
        <v>0.18329999999999999</v>
      </c>
      <c r="C86" s="50">
        <v>0</v>
      </c>
      <c r="D86" s="50">
        <v>1.6</v>
      </c>
      <c r="E86" s="50">
        <v>1.6</v>
      </c>
    </row>
    <row r="87" spans="1:5" ht="12.75" customHeight="1">
      <c r="A87" s="3" t="s">
        <v>66</v>
      </c>
      <c r="B87" s="8">
        <v>0.5</v>
      </c>
      <c r="C87" s="50">
        <v>0</v>
      </c>
      <c r="D87" s="50">
        <v>2.5</v>
      </c>
      <c r="E87" s="50">
        <v>2.5</v>
      </c>
    </row>
    <row r="88" spans="1:5" ht="12.75" customHeight="1">
      <c r="A88" s="3" t="s">
        <v>70</v>
      </c>
      <c r="B88" s="8">
        <v>0.26669999999999999</v>
      </c>
      <c r="C88" s="50">
        <v>0</v>
      </c>
      <c r="D88" s="50">
        <v>1.4</v>
      </c>
      <c r="E88" s="50">
        <v>1.4</v>
      </c>
    </row>
    <row r="89" spans="1:5" ht="12.75" customHeight="1">
      <c r="A89" s="3" t="s">
        <v>67</v>
      </c>
      <c r="B89" s="8">
        <v>0.35</v>
      </c>
      <c r="C89" s="50">
        <v>0.3</v>
      </c>
      <c r="D89" s="50">
        <v>0</v>
      </c>
      <c r="E89" s="50">
        <v>0.3</v>
      </c>
    </row>
    <row r="90" spans="1:5" ht="12.75" customHeight="1">
      <c r="A90" s="3" t="s">
        <v>68</v>
      </c>
      <c r="B90" s="8">
        <v>0.25</v>
      </c>
      <c r="C90" s="50">
        <v>0</v>
      </c>
      <c r="D90" s="50">
        <v>0.8</v>
      </c>
      <c r="E90" s="50">
        <v>0.8</v>
      </c>
    </row>
    <row r="91" spans="1:5" ht="12.75" customHeight="1">
      <c r="A91" s="3" t="s">
        <v>100</v>
      </c>
      <c r="B91" s="8">
        <v>0.1333</v>
      </c>
      <c r="C91" s="50">
        <v>12.3</v>
      </c>
      <c r="D91" s="50">
        <v>0</v>
      </c>
      <c r="E91" s="50">
        <v>12.3</v>
      </c>
    </row>
    <row r="92" spans="1:5" ht="12.75" customHeight="1">
      <c r="A92" s="6" t="s">
        <v>116</v>
      </c>
      <c r="B92" s="6"/>
      <c r="C92" s="5">
        <f>SUM(C62:C91)</f>
        <v>378.9</v>
      </c>
      <c r="D92" s="5">
        <f>SUM(D62:D91)</f>
        <v>81.000000000000014</v>
      </c>
      <c r="E92" s="5">
        <f>SUM(E62:E91)</f>
        <v>459.99999999999994</v>
      </c>
    </row>
    <row r="93" spans="1:5" ht="12.75" customHeight="1"/>
    <row r="94" spans="1:5" ht="12.75" customHeight="1">
      <c r="A94" s="20" t="s">
        <v>102</v>
      </c>
    </row>
    <row r="95" spans="1:5" ht="12.75" customHeight="1"/>
    <row r="96" spans="1:5" ht="12.75" customHeight="1"/>
    <row r="97" ht="12.75" customHeight="1"/>
    <row r="98" ht="12.75" customHeight="1"/>
  </sheetData>
  <mergeCells count="3">
    <mergeCell ref="C5:E5"/>
    <mergeCell ref="C45:E45"/>
    <mergeCell ref="C60:E60"/>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94"/>
  <sheetViews>
    <sheetView workbookViewId="0">
      <selection activeCell="B35" sqref="B35"/>
    </sheetView>
  </sheetViews>
  <sheetFormatPr defaultRowHeight="12.75"/>
  <cols>
    <col min="1" max="1" width="21.5703125" customWidth="1"/>
    <col min="2" max="2" width="21.5703125" style="38" bestFit="1" customWidth="1"/>
    <col min="3" max="3" width="24" style="33" customWidth="1"/>
    <col min="4" max="4" width="10.5703125" style="33" customWidth="1"/>
    <col min="5" max="5" width="11" style="33" customWidth="1"/>
  </cols>
  <sheetData>
    <row r="2" spans="1:10" s="56" customFormat="1" ht="18">
      <c r="A2" s="56" t="s">
        <v>111</v>
      </c>
      <c r="B2" s="57"/>
      <c r="C2" s="58"/>
      <c r="D2" s="58"/>
      <c r="E2" s="58"/>
    </row>
    <row r="3" spans="1:10">
      <c r="A3" s="31"/>
      <c r="B3" s="35"/>
      <c r="C3" s="32"/>
      <c r="D3" s="32"/>
      <c r="E3" s="32"/>
    </row>
    <row r="4" spans="1:10" s="2" customFormat="1">
      <c r="A4" s="15" t="s">
        <v>50</v>
      </c>
      <c r="B4" s="13"/>
      <c r="C4" s="17"/>
      <c r="D4" s="17"/>
      <c r="E4" s="17"/>
    </row>
    <row r="5" spans="1:10" s="43" customFormat="1">
      <c r="A5" s="46" t="s">
        <v>82</v>
      </c>
      <c r="B5" s="47" t="s">
        <v>80</v>
      </c>
      <c r="C5" s="1160" t="s">
        <v>30</v>
      </c>
      <c r="D5" s="1160"/>
      <c r="E5" s="1160"/>
      <c r="G5" s="44"/>
      <c r="H5" s="44"/>
      <c r="I5" s="44"/>
      <c r="J5" s="44"/>
    </row>
    <row r="6" spans="1:10" s="2" customFormat="1">
      <c r="A6" s="10"/>
      <c r="B6" s="11"/>
      <c r="C6" s="59" t="s">
        <v>157</v>
      </c>
      <c r="D6" s="14" t="s">
        <v>0</v>
      </c>
      <c r="E6" s="14" t="s">
        <v>1</v>
      </c>
      <c r="G6" s="24"/>
      <c r="H6" s="24"/>
      <c r="I6" s="24"/>
      <c r="J6" s="24"/>
    </row>
    <row r="7" spans="1:10">
      <c r="A7" s="3" t="s">
        <v>21</v>
      </c>
      <c r="B7" s="8">
        <v>0.32700000000000001</v>
      </c>
      <c r="C7" s="3">
        <v>7.8037992740000002</v>
      </c>
      <c r="D7" s="3">
        <v>1.2543843960000001</v>
      </c>
      <c r="E7" s="3">
        <v>9.05818367</v>
      </c>
    </row>
    <row r="8" spans="1:10">
      <c r="A8" s="3" t="s">
        <v>74</v>
      </c>
      <c r="B8" s="8">
        <v>0.45</v>
      </c>
      <c r="C8" s="3">
        <v>23.986185812999999</v>
      </c>
      <c r="D8" s="3">
        <v>2.1238414290000001</v>
      </c>
      <c r="E8" s="3">
        <v>26.110027241999997</v>
      </c>
    </row>
    <row r="9" spans="1:10">
      <c r="A9" s="3" t="s">
        <v>4</v>
      </c>
      <c r="B9" s="8">
        <v>0.65129999999999999</v>
      </c>
      <c r="C9" s="3">
        <v>6.9991927250000003</v>
      </c>
      <c r="D9" s="3"/>
      <c r="E9" s="3">
        <v>6.9991927250000003</v>
      </c>
    </row>
    <row r="10" spans="1:10">
      <c r="A10" s="3" t="s">
        <v>11</v>
      </c>
      <c r="B10" s="8">
        <v>0.58899999999999997</v>
      </c>
      <c r="C10" s="3">
        <v>5.8686091869999997</v>
      </c>
      <c r="D10" s="3"/>
      <c r="E10" s="3">
        <v>5.8686091869999997</v>
      </c>
    </row>
    <row r="11" spans="1:10">
      <c r="A11" s="3" t="s">
        <v>71</v>
      </c>
      <c r="B11" s="8">
        <v>0.38</v>
      </c>
      <c r="C11" s="3">
        <v>66.015354055000003</v>
      </c>
      <c r="D11" s="3">
        <v>1.887276484</v>
      </c>
      <c r="E11" s="3">
        <v>67.902630539</v>
      </c>
    </row>
    <row r="12" spans="1:10">
      <c r="A12" s="3" t="s">
        <v>3</v>
      </c>
      <c r="B12" s="8">
        <v>0.7</v>
      </c>
      <c r="C12" s="3">
        <v>114.96594677000002</v>
      </c>
      <c r="D12" s="3">
        <v>58.655772966999997</v>
      </c>
      <c r="E12" s="3">
        <v>173.62171973700001</v>
      </c>
    </row>
    <row r="13" spans="1:10">
      <c r="A13" s="3" t="s">
        <v>15</v>
      </c>
      <c r="B13" s="8">
        <v>0.1241</v>
      </c>
      <c r="C13" s="3">
        <v>12.207563</v>
      </c>
      <c r="D13" s="3">
        <v>2.6856091210000002</v>
      </c>
      <c r="E13" s="3">
        <v>14.893172121000001</v>
      </c>
    </row>
    <row r="14" spans="1:10">
      <c r="A14" s="3" t="s">
        <v>24</v>
      </c>
      <c r="B14" s="29" t="s">
        <v>107</v>
      </c>
      <c r="C14" s="3">
        <v>0.14973829699999999</v>
      </c>
      <c r="D14" s="3">
        <v>0.82811890099999996</v>
      </c>
      <c r="E14" s="3">
        <v>0.97785719799999993</v>
      </c>
    </row>
    <row r="15" spans="1:10">
      <c r="A15" s="3" t="s">
        <v>12</v>
      </c>
      <c r="B15" s="8">
        <v>0.1988</v>
      </c>
      <c r="C15" s="3">
        <v>0.75778409899999999</v>
      </c>
      <c r="D15" s="3">
        <v>3.8999095600000002</v>
      </c>
      <c r="E15" s="3">
        <v>4.6576936590000004</v>
      </c>
    </row>
    <row r="16" spans="1:10">
      <c r="A16" s="3" t="s">
        <v>17</v>
      </c>
      <c r="B16" s="8">
        <v>0.55300000000000005</v>
      </c>
      <c r="C16" s="3">
        <v>67.159874911999992</v>
      </c>
      <c r="D16" s="3">
        <v>41.991514615</v>
      </c>
      <c r="E16" s="3">
        <v>109.15138952699999</v>
      </c>
    </row>
    <row r="17" spans="1:5">
      <c r="A17" s="3" t="s">
        <v>13</v>
      </c>
      <c r="B17" s="8">
        <v>0.58550000000000002</v>
      </c>
      <c r="C17" s="3">
        <v>20.876861077000001</v>
      </c>
      <c r="D17" s="3">
        <v>35.491878022000002</v>
      </c>
      <c r="E17" s="3">
        <v>56.368739099000003</v>
      </c>
    </row>
    <row r="18" spans="1:5">
      <c r="A18" s="3" t="s">
        <v>16</v>
      </c>
      <c r="B18" s="8">
        <v>0.43969999999999998</v>
      </c>
      <c r="C18" s="3">
        <v>5.733771494</v>
      </c>
      <c r="D18" s="3">
        <v>5.8839319779999997</v>
      </c>
      <c r="E18" s="3">
        <v>11.617703471999999</v>
      </c>
    </row>
    <row r="19" spans="1:5">
      <c r="A19" s="3" t="s">
        <v>77</v>
      </c>
      <c r="B19" s="8">
        <v>0.2</v>
      </c>
      <c r="C19" s="3">
        <v>4.4057056699999997</v>
      </c>
      <c r="D19" s="3">
        <v>7.8434226369999998</v>
      </c>
      <c r="E19" s="3">
        <v>12.249128306999999</v>
      </c>
    </row>
    <row r="20" spans="1:5">
      <c r="A20" s="3" t="s">
        <v>90</v>
      </c>
      <c r="B20" s="29" t="s">
        <v>85</v>
      </c>
      <c r="C20" s="3">
        <v>35.327056671000001</v>
      </c>
      <c r="D20" s="3">
        <v>3.1066708790000002</v>
      </c>
      <c r="E20" s="3">
        <v>38.43372755</v>
      </c>
    </row>
    <row r="21" spans="1:5">
      <c r="A21" s="3" t="s">
        <v>20</v>
      </c>
      <c r="B21" s="29" t="s">
        <v>87</v>
      </c>
      <c r="C21" s="3">
        <v>80.822736988000003</v>
      </c>
      <c r="D21" s="3">
        <v>45.690571538</v>
      </c>
      <c r="E21" s="3">
        <v>126.513308526</v>
      </c>
    </row>
    <row r="22" spans="1:5">
      <c r="A22" s="3" t="s">
        <v>9</v>
      </c>
      <c r="B22" s="29" t="s">
        <v>92</v>
      </c>
      <c r="C22" s="3">
        <v>36.419362187999994</v>
      </c>
      <c r="D22" s="3">
        <v>135.22636077000001</v>
      </c>
      <c r="E22" s="3">
        <v>171.64572295799999</v>
      </c>
    </row>
    <row r="23" spans="1:5">
      <c r="A23" s="3" t="s">
        <v>5</v>
      </c>
      <c r="B23" s="29" t="s">
        <v>89</v>
      </c>
      <c r="C23" s="3">
        <v>53.714659230999999</v>
      </c>
      <c r="D23" s="3">
        <v>1.87929956</v>
      </c>
      <c r="E23" s="3">
        <v>55.593958790999999</v>
      </c>
    </row>
    <row r="24" spans="1:5">
      <c r="A24" s="3" t="s">
        <v>52</v>
      </c>
      <c r="B24" s="8">
        <v>0.33529999999999999</v>
      </c>
      <c r="C24" s="3">
        <v>2.4085052089999999</v>
      </c>
      <c r="D24" s="3">
        <v>9.6685545049999995</v>
      </c>
      <c r="E24" s="3">
        <v>12.077059713999999</v>
      </c>
    </row>
    <row r="25" spans="1:5">
      <c r="A25" s="3" t="s">
        <v>2</v>
      </c>
      <c r="B25" s="29" t="s">
        <v>91</v>
      </c>
      <c r="C25" s="3">
        <v>70.596638792000007</v>
      </c>
      <c r="D25" s="3">
        <v>28.282720001000001</v>
      </c>
      <c r="E25" s="3">
        <v>98.879358792999994</v>
      </c>
    </row>
    <row r="26" spans="1:5">
      <c r="A26" s="3" t="s">
        <v>93</v>
      </c>
      <c r="B26" s="8">
        <v>0.41499999999999998</v>
      </c>
      <c r="C26" s="3">
        <v>15.277732670000001</v>
      </c>
      <c r="D26" s="3">
        <v>5.0133076999999998E-2</v>
      </c>
      <c r="E26" s="3">
        <v>15.327865747000001</v>
      </c>
    </row>
    <row r="27" spans="1:5">
      <c r="A27" s="3" t="s">
        <v>73</v>
      </c>
      <c r="B27" s="8">
        <v>0.30580000000000002</v>
      </c>
      <c r="C27" s="3">
        <v>8.0453323300000008</v>
      </c>
      <c r="D27" s="3">
        <v>201.96896615399999</v>
      </c>
      <c r="E27" s="3">
        <v>210.01429848399999</v>
      </c>
    </row>
    <row r="28" spans="1:5">
      <c r="A28" s="3" t="s">
        <v>72</v>
      </c>
      <c r="B28" s="8">
        <v>0.30580000000000002</v>
      </c>
      <c r="C28" s="3">
        <v>47.141049658999997</v>
      </c>
      <c r="D28" s="3"/>
      <c r="E28" s="3">
        <v>47.141049658999997</v>
      </c>
    </row>
    <row r="29" spans="1:5">
      <c r="A29" s="3" t="s">
        <v>75</v>
      </c>
      <c r="B29" s="8">
        <v>0.28849999999999998</v>
      </c>
      <c r="C29" s="3">
        <v>1.083447659</v>
      </c>
      <c r="D29" s="3">
        <v>0.86504780199999998</v>
      </c>
      <c r="E29" s="3">
        <v>1.9484954609999998</v>
      </c>
    </row>
    <row r="30" spans="1:5">
      <c r="A30" s="3" t="s">
        <v>10</v>
      </c>
      <c r="B30" s="8">
        <v>0.18</v>
      </c>
      <c r="C30" s="3">
        <v>2.6391937140000001</v>
      </c>
      <c r="D30" s="3">
        <v>2.8422308E-2</v>
      </c>
      <c r="E30" s="3">
        <v>2.6676160220000003</v>
      </c>
    </row>
    <row r="31" spans="1:5">
      <c r="A31" s="3" t="s">
        <v>6</v>
      </c>
      <c r="B31" s="8">
        <v>0.41499999999999998</v>
      </c>
      <c r="C31" s="3">
        <v>27.755334394999998</v>
      </c>
      <c r="D31" s="3">
        <v>2.1436110990000001</v>
      </c>
      <c r="E31" s="3">
        <v>29.898945493999999</v>
      </c>
    </row>
    <row r="32" spans="1:5">
      <c r="A32" s="3" t="s">
        <v>7</v>
      </c>
      <c r="B32" s="8">
        <v>0.53200000000000003</v>
      </c>
      <c r="C32" s="3">
        <v>19.621980209</v>
      </c>
      <c r="D32" s="3">
        <v>12.143619341000001</v>
      </c>
      <c r="E32" s="3">
        <v>31.765599550000001</v>
      </c>
    </row>
    <row r="33" spans="1:10">
      <c r="A33" s="3" t="s">
        <v>76</v>
      </c>
      <c r="B33" s="8">
        <v>0.59599999999999997</v>
      </c>
      <c r="C33" s="3">
        <v>5.5014231320000002</v>
      </c>
      <c r="D33" s="3"/>
      <c r="E33" s="3">
        <v>5.5014231320000002</v>
      </c>
    </row>
    <row r="34" spans="1:10">
      <c r="A34" s="3" t="s">
        <v>14</v>
      </c>
      <c r="B34" s="8">
        <v>0.34570000000000001</v>
      </c>
      <c r="C34" s="3">
        <v>58.283613341000006</v>
      </c>
      <c r="D34" s="3">
        <v>62.980118681</v>
      </c>
      <c r="E34" s="3">
        <v>121.263732022</v>
      </c>
    </row>
    <row r="35" spans="1:10">
      <c r="A35" s="6" t="s">
        <v>105</v>
      </c>
      <c r="B35" s="6"/>
      <c r="C35" s="6">
        <v>801.56845256099996</v>
      </c>
      <c r="D35" s="6">
        <v>666.57975582500001</v>
      </c>
      <c r="E35" s="6">
        <v>1468.1482083859996</v>
      </c>
    </row>
    <row r="36" spans="1:10">
      <c r="A36" s="30"/>
      <c r="B36" s="36"/>
    </row>
    <row r="37" spans="1:10" s="21" customFormat="1" ht="11.25">
      <c r="A37" s="20" t="s">
        <v>94</v>
      </c>
      <c r="B37" s="37"/>
      <c r="C37" s="34"/>
      <c r="D37" s="34"/>
      <c r="E37" s="34"/>
    </row>
    <row r="38" spans="1:10" s="21" customFormat="1" ht="11.25">
      <c r="A38" s="20" t="s">
        <v>95</v>
      </c>
      <c r="B38" s="37"/>
      <c r="C38" s="34"/>
      <c r="D38" s="34"/>
      <c r="E38" s="34"/>
    </row>
    <row r="39" spans="1:10" s="21" customFormat="1" ht="11.25">
      <c r="A39" s="20" t="s">
        <v>96</v>
      </c>
      <c r="B39" s="37"/>
      <c r="C39" s="34"/>
      <c r="D39" s="34"/>
      <c r="E39" s="34"/>
    </row>
    <row r="40" spans="1:10" s="21" customFormat="1" ht="11.25">
      <c r="A40" s="20" t="s">
        <v>97</v>
      </c>
      <c r="B40" s="37"/>
      <c r="C40" s="34"/>
      <c r="D40" s="34"/>
      <c r="E40" s="34"/>
    </row>
    <row r="41" spans="1:10" s="21" customFormat="1" ht="11.25">
      <c r="A41" s="20" t="s">
        <v>98</v>
      </c>
      <c r="B41" s="37"/>
      <c r="C41" s="34"/>
      <c r="D41" s="34"/>
      <c r="E41" s="34"/>
    </row>
    <row r="42" spans="1:10" s="21" customFormat="1" ht="11.25">
      <c r="A42" s="20" t="s">
        <v>99</v>
      </c>
      <c r="B42" s="37"/>
      <c r="C42" s="34"/>
      <c r="D42" s="34"/>
      <c r="E42" s="34"/>
    </row>
    <row r="43" spans="1:10">
      <c r="A43" s="30"/>
      <c r="B43" s="36"/>
    </row>
    <row r="44" spans="1:10">
      <c r="A44" s="39"/>
      <c r="B44" s="40"/>
      <c r="C44" s="32"/>
      <c r="D44" s="32"/>
      <c r="E44" s="32"/>
    </row>
    <row r="45" spans="1:10" s="43" customFormat="1">
      <c r="A45" s="46" t="s">
        <v>18</v>
      </c>
      <c r="B45" s="47" t="s">
        <v>81</v>
      </c>
      <c r="C45" s="1161" t="s">
        <v>31</v>
      </c>
      <c r="D45" s="1161"/>
      <c r="E45" s="1161"/>
    </row>
    <row r="46" spans="1:10" s="2" customFormat="1">
      <c r="A46" s="10"/>
      <c r="B46" s="11"/>
      <c r="C46" s="59" t="s">
        <v>157</v>
      </c>
      <c r="D46" s="14" t="s">
        <v>0</v>
      </c>
      <c r="E46" s="14" t="s">
        <v>1</v>
      </c>
      <c r="G46" s="24"/>
      <c r="H46" s="24"/>
      <c r="I46" s="24"/>
      <c r="J46" s="24"/>
    </row>
    <row r="47" spans="1:10">
      <c r="A47" s="3" t="s">
        <v>23</v>
      </c>
      <c r="B47" s="8">
        <v>7.5999999999999998E-2</v>
      </c>
      <c r="C47" s="3">
        <v>22.751506186999997</v>
      </c>
      <c r="D47" s="3">
        <v>4.4258396700000002</v>
      </c>
      <c r="E47" s="3">
        <v>27.177345856999999</v>
      </c>
    </row>
    <row r="48" spans="1:10">
      <c r="A48" s="3" t="s">
        <v>27</v>
      </c>
      <c r="B48" s="8">
        <v>0.1178</v>
      </c>
      <c r="C48" s="3">
        <v>0.92159767000000004</v>
      </c>
      <c r="D48" s="3"/>
      <c r="E48" s="3">
        <v>0.92100338400000004</v>
      </c>
    </row>
    <row r="49" spans="1:10">
      <c r="A49" s="3" t="s">
        <v>19</v>
      </c>
      <c r="B49" s="8">
        <v>0.1152</v>
      </c>
      <c r="C49" s="3">
        <v>0.38030000000000003</v>
      </c>
      <c r="D49" s="3"/>
      <c r="E49" s="3">
        <v>0.38030000000000003</v>
      </c>
    </row>
    <row r="50" spans="1:10">
      <c r="A50" s="3" t="s">
        <v>54</v>
      </c>
      <c r="B50" s="8">
        <v>0.28910000000000002</v>
      </c>
      <c r="C50" s="3">
        <v>4.0426037360000002</v>
      </c>
      <c r="D50" s="3">
        <v>45.395389999999999</v>
      </c>
      <c r="E50" s="3">
        <v>49.437993735999996</v>
      </c>
    </row>
    <row r="51" spans="1:10">
      <c r="A51" s="3" t="s">
        <v>26</v>
      </c>
      <c r="B51" s="8">
        <v>0.1482</v>
      </c>
      <c r="C51" s="3">
        <v>4.7796396699999999</v>
      </c>
      <c r="D51" s="3">
        <v>8.9691978000000006E-2</v>
      </c>
      <c r="E51" s="3">
        <v>4.8693316480000002</v>
      </c>
    </row>
    <row r="52" spans="1:10">
      <c r="A52" s="3" t="s">
        <v>22</v>
      </c>
      <c r="B52" s="8">
        <v>0.6</v>
      </c>
      <c r="C52" s="3">
        <v>10.02390022</v>
      </c>
      <c r="D52" s="3">
        <v>5.6619535159999996</v>
      </c>
      <c r="E52" s="3">
        <v>15.685853735999999</v>
      </c>
    </row>
    <row r="53" spans="1:10">
      <c r="A53" s="3" t="s">
        <v>79</v>
      </c>
      <c r="B53" s="8">
        <v>0.1</v>
      </c>
      <c r="C53" s="3">
        <v>0.44965896700000002</v>
      </c>
      <c r="D53" s="3">
        <v>2.147101868</v>
      </c>
      <c r="E53" s="3">
        <v>2.596760835</v>
      </c>
    </row>
    <row r="54" spans="1:10">
      <c r="A54" s="6" t="s">
        <v>104</v>
      </c>
      <c r="B54" s="6"/>
      <c r="C54" s="6">
        <v>43.349206449999997</v>
      </c>
      <c r="D54" s="6">
        <v>57.719382746000001</v>
      </c>
      <c r="E54" s="6">
        <v>101.06858919599999</v>
      </c>
    </row>
    <row r="55" spans="1:10" ht="13.5" thickBot="1">
      <c r="A55" s="41" t="s">
        <v>103</v>
      </c>
      <c r="B55" s="41"/>
      <c r="C55" s="41">
        <v>844.91765901099996</v>
      </c>
      <c r="D55" s="41">
        <v>724.29913857099996</v>
      </c>
      <c r="E55" s="41">
        <v>1569.2167975819996</v>
      </c>
    </row>
    <row r="56" spans="1:10" ht="13.5" thickTop="1"/>
    <row r="58" spans="1:10" s="43" customFormat="1">
      <c r="A58" s="43" t="s">
        <v>115</v>
      </c>
      <c r="H58" s="45"/>
      <c r="I58" s="45"/>
      <c r="J58" s="45"/>
    </row>
    <row r="59" spans="1:10">
      <c r="A59" s="1"/>
      <c r="B59" s="1"/>
      <c r="C59" s="1"/>
      <c r="D59" s="1"/>
      <c r="E59" s="1"/>
    </row>
    <row r="60" spans="1:10" s="43" customFormat="1">
      <c r="A60" s="42" t="s">
        <v>32</v>
      </c>
      <c r="B60" s="42"/>
      <c r="C60" s="1159" t="s">
        <v>106</v>
      </c>
      <c r="D60" s="1159"/>
      <c r="E60" s="1159"/>
    </row>
    <row r="61" spans="1:10">
      <c r="A61" s="10"/>
      <c r="B61" s="10" t="s">
        <v>81</v>
      </c>
      <c r="C61" s="59" t="s">
        <v>157</v>
      </c>
      <c r="D61" s="14" t="s">
        <v>0</v>
      </c>
      <c r="E61" s="14" t="s">
        <v>1</v>
      </c>
    </row>
    <row r="62" spans="1:10">
      <c r="A62" s="3" t="s">
        <v>33</v>
      </c>
      <c r="B62" s="8">
        <v>0.17</v>
      </c>
      <c r="C62" s="3">
        <v>6.8</v>
      </c>
      <c r="D62" s="3">
        <v>0</v>
      </c>
      <c r="E62" s="3">
        <v>6.8</v>
      </c>
    </row>
    <row r="63" spans="1:10">
      <c r="A63" s="3" t="s">
        <v>34</v>
      </c>
      <c r="B63" s="8">
        <v>0.2132</v>
      </c>
      <c r="C63" s="3">
        <v>0</v>
      </c>
      <c r="D63" s="3">
        <v>0</v>
      </c>
      <c r="E63" s="3">
        <v>0</v>
      </c>
    </row>
    <row r="64" spans="1:10">
      <c r="A64" s="3" t="s">
        <v>36</v>
      </c>
      <c r="B64" s="8">
        <v>0.3</v>
      </c>
      <c r="C64" s="3">
        <v>0</v>
      </c>
      <c r="D64" s="3">
        <v>0.8</v>
      </c>
      <c r="E64" s="3">
        <v>0.8</v>
      </c>
    </row>
    <row r="65" spans="1:5">
      <c r="A65" s="3" t="s">
        <v>38</v>
      </c>
      <c r="B65" s="8">
        <v>5.8799999999999998E-2</v>
      </c>
      <c r="C65" s="3">
        <v>4.0999999999999996</v>
      </c>
      <c r="D65" s="3">
        <v>0.1</v>
      </c>
      <c r="E65" s="3">
        <v>4.2</v>
      </c>
    </row>
    <row r="66" spans="1:5">
      <c r="A66" s="3" t="s">
        <v>39</v>
      </c>
      <c r="B66" s="8">
        <v>0.75</v>
      </c>
      <c r="C66" s="3">
        <v>1.4</v>
      </c>
      <c r="D66" s="3">
        <v>0</v>
      </c>
      <c r="E66" s="3">
        <v>1.4</v>
      </c>
    </row>
    <row r="67" spans="1:5">
      <c r="A67" s="3" t="s">
        <v>40</v>
      </c>
      <c r="B67" s="8">
        <v>8.5599999999999996E-2</v>
      </c>
      <c r="C67" s="3">
        <v>63</v>
      </c>
      <c r="D67" s="3">
        <v>0</v>
      </c>
      <c r="E67" s="3">
        <v>63</v>
      </c>
    </row>
    <row r="68" spans="1:5">
      <c r="A68" s="3" t="s">
        <v>41</v>
      </c>
      <c r="B68" s="8">
        <v>0.255</v>
      </c>
      <c r="C68" s="3">
        <v>10.4</v>
      </c>
      <c r="D68" s="3">
        <v>30.8</v>
      </c>
      <c r="E68" s="3">
        <v>41.2</v>
      </c>
    </row>
    <row r="69" spans="1:5">
      <c r="A69" s="3" t="s">
        <v>101</v>
      </c>
      <c r="B69" s="8">
        <v>9.6699999999999994E-2</v>
      </c>
      <c r="C69" s="3">
        <v>16.2</v>
      </c>
      <c r="D69" s="3">
        <v>0</v>
      </c>
      <c r="E69" s="3">
        <v>16.2</v>
      </c>
    </row>
    <row r="70" spans="1:5">
      <c r="A70" s="3" t="s">
        <v>43</v>
      </c>
      <c r="B70" s="8">
        <v>0.23330000000000001</v>
      </c>
      <c r="C70" s="3">
        <v>40.5</v>
      </c>
      <c r="D70" s="3">
        <v>0</v>
      </c>
      <c r="E70" s="3">
        <v>40.5</v>
      </c>
    </row>
    <row r="71" spans="1:5">
      <c r="A71" s="3" t="s">
        <v>44</v>
      </c>
      <c r="B71" s="8">
        <v>0.1333</v>
      </c>
      <c r="C71" s="3">
        <v>31.2</v>
      </c>
      <c r="D71" s="3">
        <v>0</v>
      </c>
      <c r="E71" s="3">
        <v>31.2</v>
      </c>
    </row>
    <row r="72" spans="1:5">
      <c r="A72" s="3" t="s">
        <v>45</v>
      </c>
      <c r="B72" s="8">
        <v>0.1333</v>
      </c>
      <c r="C72" s="3">
        <v>33.6</v>
      </c>
      <c r="D72" s="3">
        <v>0</v>
      </c>
      <c r="E72" s="3">
        <v>33.6</v>
      </c>
    </row>
    <row r="73" spans="1:5">
      <c r="A73" s="3" t="s">
        <v>46</v>
      </c>
      <c r="B73" s="8">
        <v>0.1333</v>
      </c>
      <c r="C73" s="3">
        <v>1.8</v>
      </c>
      <c r="D73" s="3">
        <v>0</v>
      </c>
      <c r="E73" s="3">
        <v>1.8</v>
      </c>
    </row>
    <row r="74" spans="1:5">
      <c r="A74" s="3" t="s">
        <v>47</v>
      </c>
      <c r="B74" s="8">
        <v>0.23330000000000001</v>
      </c>
      <c r="C74" s="3">
        <v>59</v>
      </c>
      <c r="D74" s="3">
        <v>0</v>
      </c>
      <c r="E74" s="3">
        <v>59</v>
      </c>
    </row>
    <row r="75" spans="1:5">
      <c r="A75" s="3" t="s">
        <v>51</v>
      </c>
      <c r="B75" s="8">
        <v>0.23330000000000001</v>
      </c>
      <c r="C75" s="3">
        <v>23.7</v>
      </c>
      <c r="D75" s="3">
        <v>0</v>
      </c>
      <c r="E75" s="3">
        <v>23.7</v>
      </c>
    </row>
    <row r="76" spans="1:5">
      <c r="A76" s="3" t="s">
        <v>48</v>
      </c>
      <c r="B76" s="8">
        <v>0.31850000000000001</v>
      </c>
      <c r="C76" s="3">
        <v>0</v>
      </c>
      <c r="D76" s="3">
        <v>48.5</v>
      </c>
      <c r="E76" s="3">
        <v>48.5</v>
      </c>
    </row>
    <row r="77" spans="1:5">
      <c r="A77" s="3" t="s">
        <v>49</v>
      </c>
      <c r="B77" s="8">
        <v>0.5</v>
      </c>
      <c r="C77" s="3">
        <v>26.5</v>
      </c>
      <c r="D77" s="3">
        <v>0</v>
      </c>
      <c r="E77" s="3">
        <v>26.5</v>
      </c>
    </row>
    <row r="78" spans="1:5">
      <c r="A78" s="3" t="s">
        <v>57</v>
      </c>
      <c r="B78" s="8">
        <v>0.1333</v>
      </c>
      <c r="C78" s="3">
        <v>4.7</v>
      </c>
      <c r="D78" s="3">
        <v>0</v>
      </c>
      <c r="E78" s="3">
        <v>4.7</v>
      </c>
    </row>
    <row r="79" spans="1:5">
      <c r="A79" s="3" t="s">
        <v>58</v>
      </c>
      <c r="B79" s="8">
        <v>0.4</v>
      </c>
      <c r="C79" s="3">
        <v>7.8</v>
      </c>
      <c r="D79" s="3">
        <v>0</v>
      </c>
      <c r="E79" s="3">
        <v>7.8</v>
      </c>
    </row>
    <row r="80" spans="1:5">
      <c r="A80" s="3" t="s">
        <v>59</v>
      </c>
      <c r="B80" s="8">
        <v>0.05</v>
      </c>
      <c r="C80" s="3">
        <v>6.6</v>
      </c>
      <c r="D80" s="3">
        <v>0</v>
      </c>
      <c r="E80" s="3">
        <v>6.6</v>
      </c>
    </row>
    <row r="81" spans="1:5">
      <c r="A81" s="3" t="s">
        <v>60</v>
      </c>
      <c r="B81" s="8">
        <v>0.15</v>
      </c>
      <c r="C81" s="3">
        <v>17</v>
      </c>
      <c r="D81" s="3">
        <v>0</v>
      </c>
      <c r="E81" s="3">
        <v>17</v>
      </c>
    </row>
    <row r="82" spans="1:5">
      <c r="A82" s="3" t="s">
        <v>61</v>
      </c>
      <c r="B82" s="8">
        <v>0.08</v>
      </c>
      <c r="C82" s="3">
        <v>7.3</v>
      </c>
      <c r="D82" s="3">
        <v>0</v>
      </c>
      <c r="E82" s="3">
        <v>7.3</v>
      </c>
    </row>
    <row r="83" spans="1:5">
      <c r="A83" s="3" t="s">
        <v>62</v>
      </c>
      <c r="B83" s="8">
        <v>0.25</v>
      </c>
      <c r="C83" s="3">
        <v>4.8</v>
      </c>
      <c r="D83" s="3">
        <v>0</v>
      </c>
      <c r="E83" s="3">
        <v>4.8</v>
      </c>
    </row>
    <row r="84" spans="1:5">
      <c r="A84" s="3" t="s">
        <v>63</v>
      </c>
      <c r="B84" s="8">
        <v>0.3</v>
      </c>
      <c r="C84" s="3">
        <v>1.3</v>
      </c>
      <c r="D84" s="3">
        <v>0.2</v>
      </c>
      <c r="E84" s="3">
        <v>1.6</v>
      </c>
    </row>
    <row r="85" spans="1:5">
      <c r="A85" s="3" t="s">
        <v>64</v>
      </c>
      <c r="B85" s="8">
        <v>0.25</v>
      </c>
      <c r="C85" s="3">
        <v>1</v>
      </c>
      <c r="D85" s="3">
        <v>0</v>
      </c>
      <c r="E85" s="3">
        <v>1</v>
      </c>
    </row>
    <row r="86" spans="1:5">
      <c r="A86" s="3" t="s">
        <v>65</v>
      </c>
      <c r="B86" s="8">
        <v>0.18329999999999999</v>
      </c>
      <c r="C86" s="3">
        <v>0</v>
      </c>
      <c r="D86" s="3">
        <v>5.6</v>
      </c>
      <c r="E86" s="3">
        <v>5.6</v>
      </c>
    </row>
    <row r="87" spans="1:5">
      <c r="A87" s="3" t="s">
        <v>66</v>
      </c>
      <c r="B87" s="8">
        <v>0.5</v>
      </c>
      <c r="C87" s="3">
        <v>0</v>
      </c>
      <c r="D87" s="3">
        <v>7.9</v>
      </c>
      <c r="E87" s="3">
        <v>7.9</v>
      </c>
    </row>
    <row r="88" spans="1:5">
      <c r="A88" s="3" t="s">
        <v>70</v>
      </c>
      <c r="B88" s="8">
        <v>0.26669999999999999</v>
      </c>
      <c r="C88" s="3">
        <v>0</v>
      </c>
      <c r="D88" s="3">
        <v>5.2</v>
      </c>
      <c r="E88" s="3">
        <v>5.2</v>
      </c>
    </row>
    <row r="89" spans="1:5">
      <c r="A89" s="3" t="s">
        <v>67</v>
      </c>
      <c r="B89" s="8">
        <v>0.35</v>
      </c>
      <c r="C89" s="3">
        <v>0.3</v>
      </c>
      <c r="D89" s="3">
        <v>0</v>
      </c>
      <c r="E89" s="3">
        <v>0.4</v>
      </c>
    </row>
    <row r="90" spans="1:5">
      <c r="A90" s="3" t="s">
        <v>68</v>
      </c>
      <c r="B90" s="8">
        <v>0.25</v>
      </c>
      <c r="C90" s="3">
        <v>0</v>
      </c>
      <c r="D90" s="3">
        <v>0.6</v>
      </c>
      <c r="E90" s="3">
        <v>0.6</v>
      </c>
    </row>
    <row r="91" spans="1:5">
      <c r="A91" s="3" t="s">
        <v>100</v>
      </c>
      <c r="B91" s="8">
        <v>0.1333</v>
      </c>
      <c r="C91" s="3">
        <v>10.1</v>
      </c>
      <c r="D91" s="3">
        <v>0</v>
      </c>
      <c r="E91" s="3">
        <v>10.1</v>
      </c>
    </row>
    <row r="92" spans="1:5">
      <c r="A92" s="6" t="s">
        <v>116</v>
      </c>
      <c r="B92" s="6"/>
      <c r="C92" s="5">
        <f>SUM(C62:C91)</f>
        <v>379.10000000000008</v>
      </c>
      <c r="D92" s="5">
        <f>SUM(D62:D91)</f>
        <v>99.7</v>
      </c>
      <c r="E92" s="5">
        <f>SUM(E62:E91)</f>
        <v>479.00000000000006</v>
      </c>
    </row>
    <row r="94" spans="1:5">
      <c r="A94" s="20" t="s">
        <v>102</v>
      </c>
    </row>
  </sheetData>
  <mergeCells count="3">
    <mergeCell ref="C5:E5"/>
    <mergeCell ref="C60:E60"/>
    <mergeCell ref="C45:E45"/>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W51"/>
  <sheetViews>
    <sheetView workbookViewId="0">
      <selection activeCell="B35" sqref="B35"/>
    </sheetView>
  </sheetViews>
  <sheetFormatPr defaultColWidth="9.140625" defaultRowHeight="12.75"/>
  <cols>
    <col min="1" max="1" width="24.28515625" style="61" bestFit="1" customWidth="1"/>
    <col min="2" max="2" width="9.7109375" style="61" bestFit="1" customWidth="1"/>
    <col min="3" max="3" width="9.7109375" style="62" hidden="1" customWidth="1"/>
    <col min="4" max="4" width="16.7109375" style="62" customWidth="1"/>
    <col min="5" max="5" width="11.28515625" style="85" bestFit="1" customWidth="1"/>
    <col min="6" max="6" width="9.140625" style="68"/>
    <col min="7" max="16384" width="9.140625" style="61"/>
  </cols>
  <sheetData>
    <row r="2" spans="1:8" s="56" customFormat="1" ht="18">
      <c r="A2" s="88" t="s">
        <v>156</v>
      </c>
      <c r="B2" s="58"/>
      <c r="C2" s="58"/>
      <c r="D2" s="58"/>
      <c r="F2" s="68"/>
    </row>
    <row r="4" spans="1:8" s="43" customFormat="1">
      <c r="A4" s="94" t="s">
        <v>118</v>
      </c>
      <c r="B4" s="95" t="s">
        <v>119</v>
      </c>
      <c r="C4" s="96" t="s">
        <v>120</v>
      </c>
      <c r="D4" s="96" t="s">
        <v>121</v>
      </c>
      <c r="E4" s="97">
        <v>2007</v>
      </c>
      <c r="F4" s="68"/>
    </row>
    <row r="5" spans="1:8">
      <c r="A5" s="72"/>
      <c r="B5" s="64"/>
      <c r="C5" s="65"/>
      <c r="D5" s="65"/>
      <c r="E5" s="90"/>
      <c r="H5" s="3"/>
    </row>
    <row r="6" spans="1:8">
      <c r="A6" s="66" t="s">
        <v>122</v>
      </c>
      <c r="B6" s="67" t="s">
        <v>123</v>
      </c>
      <c r="C6" s="65" t="s">
        <v>124</v>
      </c>
      <c r="D6" s="65" t="s">
        <v>125</v>
      </c>
      <c r="E6" s="89">
        <v>57196</v>
      </c>
      <c r="G6" s="64"/>
    </row>
    <row r="7" spans="1:8">
      <c r="A7" s="66" t="s">
        <v>155</v>
      </c>
      <c r="B7" s="67" t="s">
        <v>123</v>
      </c>
      <c r="C7" s="65" t="s">
        <v>124</v>
      </c>
      <c r="D7" s="65" t="s">
        <v>154</v>
      </c>
      <c r="E7" s="90">
        <v>18730</v>
      </c>
      <c r="G7" s="64"/>
    </row>
    <row r="8" spans="1:8" s="68" customFormat="1">
      <c r="A8" s="69" t="s">
        <v>127</v>
      </c>
      <c r="B8" s="70"/>
      <c r="C8" s="71"/>
      <c r="D8" s="71"/>
      <c r="E8" s="91">
        <v>75926</v>
      </c>
    </row>
    <row r="9" spans="1:8">
      <c r="A9" s="72"/>
      <c r="B9" s="64"/>
      <c r="C9" s="65"/>
      <c r="D9" s="65"/>
      <c r="E9" s="90"/>
      <c r="G9" s="64"/>
    </row>
    <row r="10" spans="1:8" s="43" customFormat="1">
      <c r="A10" s="69" t="s">
        <v>129</v>
      </c>
      <c r="B10" s="70"/>
      <c r="C10" s="71"/>
      <c r="D10" s="71"/>
      <c r="E10" s="92">
        <v>180235</v>
      </c>
      <c r="F10" s="68"/>
      <c r="G10" s="68"/>
    </row>
    <row r="11" spans="1:8" s="43" customFormat="1">
      <c r="A11" s="73"/>
      <c r="B11" s="68"/>
      <c r="C11" s="74"/>
      <c r="D11" s="74"/>
      <c r="E11" s="93"/>
      <c r="F11" s="68"/>
      <c r="G11" s="68"/>
    </row>
    <row r="12" spans="1:8">
      <c r="A12" s="66" t="s">
        <v>39</v>
      </c>
      <c r="B12" s="64" t="s">
        <v>130</v>
      </c>
      <c r="C12" s="65" t="s">
        <v>124</v>
      </c>
      <c r="D12" s="65" t="s">
        <v>125</v>
      </c>
      <c r="E12" s="90">
        <v>3017</v>
      </c>
      <c r="G12" s="64"/>
    </row>
    <row r="13" spans="1:8" s="43" customFormat="1">
      <c r="A13" s="69" t="s">
        <v>131</v>
      </c>
      <c r="B13" s="70"/>
      <c r="C13" s="71"/>
      <c r="D13" s="71"/>
      <c r="E13" s="92">
        <v>3017</v>
      </c>
      <c r="F13" s="68"/>
      <c r="G13" s="68"/>
    </row>
    <row r="14" spans="1:8">
      <c r="A14" s="72"/>
      <c r="B14" s="64"/>
      <c r="C14" s="65"/>
      <c r="D14" s="65"/>
      <c r="E14" s="90"/>
      <c r="G14" s="64"/>
    </row>
    <row r="15" spans="1:8">
      <c r="A15" s="72" t="s">
        <v>42</v>
      </c>
      <c r="B15" s="64" t="s">
        <v>132</v>
      </c>
      <c r="C15" s="65" t="s">
        <v>128</v>
      </c>
      <c r="D15" s="65" t="s">
        <v>125</v>
      </c>
      <c r="E15" s="90">
        <v>20895</v>
      </c>
      <c r="G15" s="64"/>
    </row>
    <row r="16" spans="1:8" s="43" customFormat="1">
      <c r="A16" s="69" t="s">
        <v>133</v>
      </c>
      <c r="B16" s="70"/>
      <c r="C16" s="71"/>
      <c r="D16" s="71"/>
      <c r="E16" s="92">
        <v>20895</v>
      </c>
      <c r="F16" s="68"/>
      <c r="G16" s="68"/>
    </row>
    <row r="17" spans="1:7">
      <c r="A17" s="72"/>
      <c r="B17" s="64"/>
      <c r="C17" s="65"/>
      <c r="D17" s="65"/>
      <c r="E17" s="90"/>
      <c r="G17" s="64"/>
    </row>
    <row r="18" spans="1:7" s="75" customFormat="1">
      <c r="A18" s="76" t="s">
        <v>135</v>
      </c>
      <c r="B18" s="77"/>
      <c r="C18" s="78"/>
      <c r="D18" s="78"/>
      <c r="E18" s="91">
        <v>63195</v>
      </c>
      <c r="F18" s="68"/>
      <c r="G18" s="79"/>
    </row>
    <row r="19" spans="1:7">
      <c r="A19" s="72"/>
      <c r="B19" s="64"/>
      <c r="C19" s="65"/>
      <c r="D19" s="65"/>
      <c r="E19" s="90"/>
      <c r="G19" s="64"/>
    </row>
    <row r="20" spans="1:7">
      <c r="A20" s="72" t="s">
        <v>138</v>
      </c>
      <c r="B20" s="64" t="s">
        <v>136</v>
      </c>
      <c r="C20" s="65" t="s">
        <v>137</v>
      </c>
      <c r="D20" s="65" t="s">
        <v>126</v>
      </c>
      <c r="E20" s="90">
        <v>12796</v>
      </c>
      <c r="G20" s="64"/>
    </row>
    <row r="21" spans="1:7">
      <c r="A21" s="72" t="s">
        <v>139</v>
      </c>
      <c r="B21" s="64" t="s">
        <v>136</v>
      </c>
      <c r="C21" s="65" t="s">
        <v>137</v>
      </c>
      <c r="D21" s="65" t="s">
        <v>125</v>
      </c>
      <c r="E21" s="90">
        <v>2976</v>
      </c>
      <c r="G21" s="64"/>
    </row>
    <row r="22" spans="1:7">
      <c r="A22" s="72" t="s">
        <v>63</v>
      </c>
      <c r="B22" s="64" t="s">
        <v>136</v>
      </c>
      <c r="C22" s="65" t="s">
        <v>137</v>
      </c>
      <c r="D22" s="65" t="s">
        <v>126</v>
      </c>
      <c r="E22" s="90">
        <v>3463</v>
      </c>
      <c r="G22" s="64"/>
    </row>
    <row r="23" spans="1:7">
      <c r="A23" s="72" t="s">
        <v>140</v>
      </c>
      <c r="B23" s="64" t="s">
        <v>136</v>
      </c>
      <c r="C23" s="65" t="s">
        <v>137</v>
      </c>
      <c r="D23" s="65" t="s">
        <v>126</v>
      </c>
      <c r="E23" s="90">
        <v>1518</v>
      </c>
      <c r="G23" s="64"/>
    </row>
    <row r="24" spans="1:7">
      <c r="A24" s="72" t="s">
        <v>141</v>
      </c>
      <c r="B24" s="64" t="s">
        <v>136</v>
      </c>
      <c r="C24" s="65" t="s">
        <v>137</v>
      </c>
      <c r="D24" s="65" t="s">
        <v>126</v>
      </c>
      <c r="E24" s="90">
        <v>1200</v>
      </c>
      <c r="G24" s="64"/>
    </row>
    <row r="25" spans="1:7">
      <c r="A25" s="72" t="s">
        <v>142</v>
      </c>
      <c r="B25" s="64" t="s">
        <v>136</v>
      </c>
      <c r="C25" s="65" t="s">
        <v>137</v>
      </c>
      <c r="D25" s="65" t="s">
        <v>126</v>
      </c>
      <c r="E25" s="90">
        <v>1024</v>
      </c>
      <c r="G25" s="64"/>
    </row>
    <row r="26" spans="1:7">
      <c r="A26" s="72" t="s">
        <v>67</v>
      </c>
      <c r="B26" s="64" t="s">
        <v>136</v>
      </c>
      <c r="C26" s="65" t="s">
        <v>137</v>
      </c>
      <c r="D26" s="65" t="s">
        <v>125</v>
      </c>
      <c r="E26" s="90">
        <v>721</v>
      </c>
      <c r="G26" s="64"/>
    </row>
    <row r="27" spans="1:7">
      <c r="A27" s="72" t="s">
        <v>143</v>
      </c>
      <c r="B27" s="64" t="s">
        <v>136</v>
      </c>
      <c r="C27" s="65" t="s">
        <v>137</v>
      </c>
      <c r="D27" s="65" t="s">
        <v>126</v>
      </c>
      <c r="E27" s="90">
        <v>1003</v>
      </c>
      <c r="G27" s="64"/>
    </row>
    <row r="28" spans="1:7" s="43" customFormat="1">
      <c r="A28" s="69" t="s">
        <v>144</v>
      </c>
      <c r="B28" s="70"/>
      <c r="C28" s="71"/>
      <c r="D28" s="71"/>
      <c r="E28" s="92">
        <v>24701</v>
      </c>
      <c r="F28" s="68"/>
      <c r="G28" s="68"/>
    </row>
    <row r="29" spans="1:7">
      <c r="A29" s="72"/>
      <c r="B29" s="64"/>
      <c r="C29" s="65"/>
      <c r="D29" s="65"/>
      <c r="E29" s="90"/>
      <c r="G29" s="64"/>
    </row>
    <row r="30" spans="1:7">
      <c r="A30" s="72" t="s">
        <v>145</v>
      </c>
      <c r="B30" s="64" t="s">
        <v>146</v>
      </c>
      <c r="C30" s="65" t="s">
        <v>134</v>
      </c>
      <c r="D30" s="65" t="s">
        <v>125</v>
      </c>
      <c r="E30" s="90">
        <v>7208</v>
      </c>
      <c r="G30" s="64"/>
    </row>
    <row r="31" spans="1:7">
      <c r="A31" s="72" t="s">
        <v>34</v>
      </c>
      <c r="B31" s="64" t="s">
        <v>146</v>
      </c>
      <c r="C31" s="65" t="s">
        <v>134</v>
      </c>
      <c r="D31" s="65" t="s">
        <v>125</v>
      </c>
      <c r="E31" s="90">
        <v>119</v>
      </c>
      <c r="G31" s="64"/>
    </row>
    <row r="32" spans="1:7">
      <c r="A32" s="72" t="s">
        <v>35</v>
      </c>
      <c r="B32" s="64" t="s">
        <v>146</v>
      </c>
      <c r="C32" s="65" t="s">
        <v>134</v>
      </c>
      <c r="D32" s="65" t="s">
        <v>125</v>
      </c>
      <c r="E32" s="90">
        <v>931</v>
      </c>
      <c r="G32" s="64"/>
    </row>
    <row r="33" spans="1:49">
      <c r="A33" s="72" t="s">
        <v>36</v>
      </c>
      <c r="B33" s="64" t="s">
        <v>146</v>
      </c>
      <c r="C33" s="65" t="s">
        <v>134</v>
      </c>
      <c r="D33" s="65" t="s">
        <v>126</v>
      </c>
      <c r="E33" s="90">
        <v>1150</v>
      </c>
      <c r="G33" s="64"/>
    </row>
    <row r="34" spans="1:49">
      <c r="A34" s="72" t="s">
        <v>37</v>
      </c>
      <c r="B34" s="64" t="s">
        <v>146</v>
      </c>
      <c r="C34" s="65" t="s">
        <v>134</v>
      </c>
      <c r="D34" s="65" t="s">
        <v>125</v>
      </c>
      <c r="E34" s="90">
        <v>38</v>
      </c>
      <c r="G34" s="64"/>
    </row>
    <row r="35" spans="1:49">
      <c r="A35" s="72" t="s">
        <v>38</v>
      </c>
      <c r="B35" s="64" t="s">
        <v>146</v>
      </c>
      <c r="C35" s="65" t="s">
        <v>134</v>
      </c>
      <c r="D35" s="65" t="s">
        <v>125</v>
      </c>
      <c r="E35" s="90">
        <v>2874</v>
      </c>
      <c r="G35" s="64"/>
    </row>
    <row r="36" spans="1:49" s="43" customFormat="1">
      <c r="A36" s="69" t="s">
        <v>147</v>
      </c>
      <c r="B36" s="70"/>
      <c r="C36" s="71"/>
      <c r="D36" s="71"/>
      <c r="E36" s="92">
        <v>12320</v>
      </c>
      <c r="F36" s="68"/>
      <c r="G36" s="68"/>
    </row>
    <row r="37" spans="1:49">
      <c r="A37" s="72"/>
      <c r="B37" s="64"/>
      <c r="C37" s="65"/>
      <c r="D37" s="65"/>
      <c r="E37" s="90"/>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row>
    <row r="38" spans="1:49">
      <c r="A38" s="72" t="s">
        <v>59</v>
      </c>
      <c r="B38" s="64" t="s">
        <v>148</v>
      </c>
      <c r="C38" s="65" t="s">
        <v>137</v>
      </c>
      <c r="D38" s="65" t="s">
        <v>125</v>
      </c>
      <c r="E38" s="90">
        <v>6745</v>
      </c>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c r="AR38" s="64"/>
      <c r="AS38" s="64"/>
      <c r="AT38" s="64"/>
      <c r="AU38" s="64"/>
      <c r="AV38" s="64"/>
      <c r="AW38" s="64"/>
    </row>
    <row r="39" spans="1:49" s="80" customFormat="1">
      <c r="A39" s="66" t="s">
        <v>60</v>
      </c>
      <c r="B39" s="64" t="s">
        <v>148</v>
      </c>
      <c r="C39" s="81" t="s">
        <v>137</v>
      </c>
      <c r="D39" s="81" t="s">
        <v>125</v>
      </c>
      <c r="E39" s="90">
        <v>17441</v>
      </c>
      <c r="F39" s="68"/>
      <c r="G39" s="67"/>
      <c r="H39" s="67"/>
      <c r="I39" s="67"/>
      <c r="J39" s="67"/>
      <c r="K39" s="67"/>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row>
    <row r="40" spans="1:49" s="84" customFormat="1">
      <c r="A40" s="69" t="s">
        <v>149</v>
      </c>
      <c r="B40" s="82"/>
      <c r="C40" s="83"/>
      <c r="D40" s="83"/>
      <c r="E40" s="91">
        <v>24186</v>
      </c>
      <c r="F40" s="68"/>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row>
    <row r="41" spans="1:49" s="67" customFormat="1">
      <c r="A41" s="69"/>
      <c r="B41" s="82"/>
      <c r="C41" s="83"/>
      <c r="D41" s="83"/>
      <c r="E41" s="91"/>
      <c r="F41" s="68"/>
    </row>
    <row r="42" spans="1:49" s="67" customFormat="1">
      <c r="A42" s="69" t="s">
        <v>150</v>
      </c>
      <c r="B42" s="82"/>
      <c r="C42" s="83"/>
      <c r="D42" s="83"/>
      <c r="E42" s="91">
        <v>9673</v>
      </c>
      <c r="F42" s="68"/>
    </row>
    <row r="43" spans="1:49" s="80" customFormat="1">
      <c r="A43" s="66"/>
      <c r="B43" s="67"/>
      <c r="C43" s="81"/>
      <c r="D43" s="81"/>
      <c r="E43" s="90"/>
      <c r="F43" s="68"/>
      <c r="G43" s="67"/>
    </row>
    <row r="44" spans="1:49" s="80" customFormat="1">
      <c r="A44" s="72" t="s">
        <v>58</v>
      </c>
      <c r="B44" s="67" t="s">
        <v>151</v>
      </c>
      <c r="C44" s="81" t="s">
        <v>124</v>
      </c>
      <c r="D44" s="81" t="s">
        <v>125</v>
      </c>
      <c r="E44" s="90">
        <v>7954</v>
      </c>
      <c r="F44" s="68"/>
      <c r="G44" s="67"/>
    </row>
    <row r="45" spans="1:49" s="80" customFormat="1">
      <c r="A45" s="69" t="s">
        <v>152</v>
      </c>
      <c r="B45" s="82"/>
      <c r="C45" s="83"/>
      <c r="D45" s="83"/>
      <c r="E45" s="91">
        <v>7954</v>
      </c>
      <c r="F45" s="68"/>
      <c r="G45" s="67"/>
    </row>
    <row r="46" spans="1:49" s="80" customFormat="1">
      <c r="A46" s="66"/>
      <c r="B46" s="67"/>
      <c r="C46" s="81"/>
      <c r="D46" s="81"/>
      <c r="E46" s="90"/>
      <c r="F46" s="68"/>
      <c r="G46" s="67"/>
    </row>
    <row r="47" spans="1:49" s="43" customFormat="1" ht="13.5" thickBot="1">
      <c r="A47" s="98" t="s">
        <v>153</v>
      </c>
      <c r="B47" s="99"/>
      <c r="C47" s="100"/>
      <c r="D47" s="100"/>
      <c r="E47" s="101">
        <v>422102</v>
      </c>
      <c r="F47" s="68"/>
      <c r="G47" s="68"/>
    </row>
    <row r="48" spans="1:49" s="43" customFormat="1">
      <c r="C48" s="63"/>
      <c r="D48" s="63"/>
      <c r="E48" s="86"/>
      <c r="F48" s="68"/>
    </row>
    <row r="49" spans="3:6" s="43" customFormat="1">
      <c r="C49" s="63"/>
      <c r="D49" s="63"/>
      <c r="E49" s="86"/>
      <c r="F49" s="68"/>
    </row>
    <row r="50" spans="3:6" s="43" customFormat="1">
      <c r="C50" s="63"/>
      <c r="D50" s="63"/>
      <c r="E50" s="87"/>
      <c r="F50" s="68"/>
    </row>
    <row r="51" spans="3:6" s="43" customFormat="1">
      <c r="C51" s="63"/>
      <c r="D51" s="63"/>
      <c r="E51" s="87"/>
      <c r="F51" s="68"/>
    </row>
  </sheetData>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94"/>
  <sheetViews>
    <sheetView workbookViewId="0">
      <selection activeCell="B35" sqref="B35"/>
    </sheetView>
  </sheetViews>
  <sheetFormatPr defaultColWidth="9.140625" defaultRowHeight="12.75"/>
  <cols>
    <col min="1" max="1" width="21.85546875" style="2" bestFit="1" customWidth="1"/>
    <col min="2" max="2" width="23.42578125" style="2" bestFit="1" customWidth="1"/>
    <col min="3" max="3" width="18.28515625" style="2" customWidth="1"/>
    <col min="4" max="5" width="12.7109375" style="2" customWidth="1"/>
    <col min="6" max="16384" width="9.140625" style="2"/>
  </cols>
  <sheetData>
    <row r="2" spans="1:10" s="56" customFormat="1" ht="18">
      <c r="A2" s="56" t="s">
        <v>112</v>
      </c>
      <c r="B2" s="57"/>
      <c r="C2" s="58"/>
      <c r="D2" s="58"/>
      <c r="E2" s="58"/>
    </row>
    <row r="3" spans="1:10">
      <c r="A3" s="1"/>
      <c r="B3" s="1"/>
      <c r="C3" s="1"/>
      <c r="D3" s="1"/>
      <c r="E3" s="1"/>
    </row>
    <row r="4" spans="1:10">
      <c r="A4" s="15" t="s">
        <v>50</v>
      </c>
      <c r="B4" s="13"/>
      <c r="C4" s="17"/>
      <c r="D4" s="17"/>
      <c r="E4" s="17"/>
    </row>
    <row r="5" spans="1:10" s="43" customFormat="1">
      <c r="A5" s="46" t="s">
        <v>82</v>
      </c>
      <c r="B5" s="47" t="s">
        <v>80</v>
      </c>
      <c r="C5" s="1160" t="s">
        <v>30</v>
      </c>
      <c r="D5" s="1160"/>
      <c r="E5" s="1160"/>
      <c r="G5" s="44"/>
      <c r="H5" s="44"/>
      <c r="I5" s="44"/>
      <c r="J5" s="44"/>
    </row>
    <row r="6" spans="1:10">
      <c r="A6" s="10"/>
      <c r="B6" s="11"/>
      <c r="C6" s="59" t="s">
        <v>157</v>
      </c>
      <c r="D6" s="14" t="s">
        <v>0</v>
      </c>
      <c r="E6" s="14" t="s">
        <v>1</v>
      </c>
      <c r="G6" s="24"/>
      <c r="H6" s="24"/>
      <c r="I6" s="24"/>
      <c r="J6" s="24"/>
    </row>
    <row r="7" spans="1:10">
      <c r="A7" s="2" t="s">
        <v>2</v>
      </c>
      <c r="B7" s="18" t="s">
        <v>53</v>
      </c>
      <c r="C7" s="25">
        <v>65.2</v>
      </c>
      <c r="D7" s="25">
        <v>30.5</v>
      </c>
      <c r="E7" s="25">
        <v>95.7</v>
      </c>
    </row>
    <row r="8" spans="1:10">
      <c r="A8" s="2" t="s">
        <v>3</v>
      </c>
      <c r="B8" s="8">
        <v>0.7</v>
      </c>
      <c r="C8" s="25">
        <v>121.6</v>
      </c>
      <c r="D8" s="25">
        <v>52.4</v>
      </c>
      <c r="E8" s="25">
        <v>174.1</v>
      </c>
    </row>
    <row r="9" spans="1:10">
      <c r="A9" s="2" t="s">
        <v>4</v>
      </c>
      <c r="B9" s="8">
        <v>0.65129999999999999</v>
      </c>
      <c r="C9" s="25">
        <v>5.6</v>
      </c>
      <c r="D9" s="25">
        <v>-2.1</v>
      </c>
      <c r="E9" s="25">
        <v>3.5</v>
      </c>
    </row>
    <row r="10" spans="1:10">
      <c r="A10" s="2" t="s">
        <v>20</v>
      </c>
      <c r="B10" s="8">
        <v>0.49299999999999999</v>
      </c>
      <c r="C10" s="25">
        <v>80.900000000000006</v>
      </c>
      <c r="D10" s="25">
        <v>4.0999999999999996</v>
      </c>
      <c r="E10" s="25">
        <v>85</v>
      </c>
    </row>
    <row r="11" spans="1:10">
      <c r="A11" s="2" t="s">
        <v>25</v>
      </c>
      <c r="B11" s="8">
        <v>0.5</v>
      </c>
      <c r="C11" s="25">
        <v>1.7</v>
      </c>
      <c r="D11" s="25">
        <v>14.1</v>
      </c>
      <c r="E11" s="25">
        <v>15.8</v>
      </c>
    </row>
    <row r="12" spans="1:10">
      <c r="A12" s="2" t="s">
        <v>8</v>
      </c>
      <c r="B12" s="8">
        <v>0.41499999999999998</v>
      </c>
      <c r="C12" s="25">
        <v>15</v>
      </c>
      <c r="D12" s="25">
        <v>-0.5</v>
      </c>
      <c r="E12" s="25">
        <v>14.5</v>
      </c>
    </row>
    <row r="13" spans="1:10">
      <c r="A13" s="2" t="s">
        <v>5</v>
      </c>
      <c r="B13" s="8">
        <v>0.3332</v>
      </c>
      <c r="C13" s="26">
        <v>55</v>
      </c>
      <c r="D13" s="26">
        <v>1</v>
      </c>
      <c r="E13" s="25">
        <v>56.1</v>
      </c>
    </row>
    <row r="14" spans="1:10">
      <c r="A14" s="2" t="s">
        <v>6</v>
      </c>
      <c r="B14" s="29">
        <v>0.41499999999999998</v>
      </c>
      <c r="C14" s="26">
        <v>24</v>
      </c>
      <c r="D14" s="26">
        <v>2.8</v>
      </c>
      <c r="E14" s="25">
        <v>26.8</v>
      </c>
    </row>
    <row r="15" spans="1:10">
      <c r="A15" s="2" t="s">
        <v>9</v>
      </c>
      <c r="B15" s="18" t="s">
        <v>85</v>
      </c>
      <c r="C15" s="26">
        <v>41.7</v>
      </c>
      <c r="D15" s="26">
        <v>151.1</v>
      </c>
      <c r="E15" s="25">
        <v>192.9</v>
      </c>
    </row>
    <row r="16" spans="1:10">
      <c r="A16" s="2" t="s">
        <v>7</v>
      </c>
      <c r="B16" s="8">
        <v>0.53200000000000003</v>
      </c>
      <c r="C16" s="26">
        <v>20</v>
      </c>
      <c r="D16" s="26">
        <v>8.5</v>
      </c>
      <c r="E16" s="25">
        <v>28.5</v>
      </c>
    </row>
    <row r="17" spans="1:10">
      <c r="A17" s="2" t="s">
        <v>71</v>
      </c>
      <c r="B17" s="8">
        <v>0.38</v>
      </c>
      <c r="C17" s="26">
        <v>69.900000000000006</v>
      </c>
      <c r="D17" s="26">
        <v>4.4000000000000004</v>
      </c>
      <c r="E17" s="27">
        <v>74.3</v>
      </c>
      <c r="H17" s="26"/>
      <c r="I17" s="26"/>
      <c r="J17" s="25"/>
    </row>
    <row r="18" spans="1:10">
      <c r="A18" s="2" t="s">
        <v>13</v>
      </c>
      <c r="B18" s="8">
        <v>0.58550000000000002</v>
      </c>
      <c r="C18" s="26">
        <v>0</v>
      </c>
      <c r="D18" s="26">
        <v>0</v>
      </c>
      <c r="E18" s="25">
        <v>0</v>
      </c>
      <c r="H18" s="26"/>
      <c r="I18" s="26"/>
      <c r="J18" s="25"/>
    </row>
    <row r="19" spans="1:10">
      <c r="A19" s="2" t="s">
        <v>72</v>
      </c>
      <c r="B19" s="8">
        <v>0.30580000000000002</v>
      </c>
      <c r="C19" s="26">
        <v>46.8</v>
      </c>
      <c r="D19" s="26">
        <v>0</v>
      </c>
      <c r="E19" s="25">
        <v>46.8</v>
      </c>
      <c r="H19" s="26"/>
      <c r="I19" s="26"/>
      <c r="J19" s="25"/>
    </row>
    <row r="20" spans="1:10">
      <c r="A20" s="2" t="s">
        <v>73</v>
      </c>
      <c r="B20" s="8">
        <v>0.30580000000000002</v>
      </c>
      <c r="C20" s="25">
        <v>6.5</v>
      </c>
      <c r="D20" s="25">
        <v>199.1</v>
      </c>
      <c r="E20" s="25">
        <v>205.6</v>
      </c>
      <c r="H20" s="26"/>
      <c r="I20" s="26"/>
      <c r="J20" s="25"/>
    </row>
    <row r="21" spans="1:10">
      <c r="A21" s="2" t="s">
        <v>74</v>
      </c>
      <c r="B21" s="8">
        <v>0.45</v>
      </c>
      <c r="C21" s="25">
        <v>22.8</v>
      </c>
      <c r="D21" s="25">
        <v>2.1</v>
      </c>
      <c r="E21" s="25">
        <v>24.9</v>
      </c>
      <c r="H21" s="26"/>
      <c r="I21" s="26"/>
      <c r="J21" s="25"/>
    </row>
    <row r="22" spans="1:10">
      <c r="A22" s="2" t="s">
        <v>24</v>
      </c>
      <c r="B22" s="8">
        <v>0.39439999999999997</v>
      </c>
      <c r="C22" s="25">
        <v>0.2</v>
      </c>
      <c r="D22" s="25">
        <v>0.9</v>
      </c>
      <c r="E22" s="25">
        <v>1.2</v>
      </c>
      <c r="H22" s="26"/>
      <c r="I22" s="26"/>
      <c r="J22" s="25"/>
    </row>
    <row r="23" spans="1:10">
      <c r="A23" s="2" t="s">
        <v>75</v>
      </c>
      <c r="B23" s="8">
        <v>0.28849999999999998</v>
      </c>
      <c r="C23" s="25">
        <v>1.3</v>
      </c>
      <c r="D23" s="25">
        <v>1.1000000000000001</v>
      </c>
      <c r="E23" s="25">
        <v>2.4</v>
      </c>
      <c r="H23" s="26"/>
      <c r="I23" s="26"/>
      <c r="J23" s="25"/>
    </row>
    <row r="24" spans="1:10">
      <c r="A24" s="2" t="s">
        <v>21</v>
      </c>
      <c r="B24" s="8">
        <v>0.32700000000000001</v>
      </c>
      <c r="C24" s="25">
        <v>7.2</v>
      </c>
      <c r="D24" s="25">
        <v>1.4</v>
      </c>
      <c r="E24" s="25">
        <v>8.6</v>
      </c>
      <c r="H24" s="26"/>
      <c r="I24" s="26"/>
      <c r="J24" s="25"/>
    </row>
    <row r="25" spans="1:10">
      <c r="A25" s="2" t="s">
        <v>12</v>
      </c>
      <c r="B25" s="8">
        <v>0.1988</v>
      </c>
      <c r="C25" s="25">
        <v>0.9</v>
      </c>
      <c r="D25" s="25">
        <v>4.3</v>
      </c>
      <c r="E25" s="25">
        <v>5.2</v>
      </c>
      <c r="H25" s="26"/>
      <c r="I25" s="26"/>
      <c r="J25" s="25"/>
    </row>
    <row r="26" spans="1:10">
      <c r="A26" s="2" t="s">
        <v>10</v>
      </c>
      <c r="B26" s="8">
        <v>0.18</v>
      </c>
      <c r="C26" s="25">
        <v>2.6</v>
      </c>
      <c r="D26" s="25">
        <v>0.1</v>
      </c>
      <c r="E26" s="25">
        <v>2.7</v>
      </c>
      <c r="H26" s="26"/>
      <c r="I26" s="26"/>
      <c r="J26" s="25"/>
    </row>
    <row r="27" spans="1:10">
      <c r="A27" s="2" t="s">
        <v>76</v>
      </c>
      <c r="B27" s="8">
        <v>0.59599999999999997</v>
      </c>
      <c r="C27" s="25">
        <v>0</v>
      </c>
      <c r="D27" s="25">
        <v>0</v>
      </c>
      <c r="E27" s="25">
        <v>0</v>
      </c>
      <c r="H27" s="26"/>
      <c r="I27" s="26"/>
      <c r="J27" s="25"/>
    </row>
    <row r="28" spans="1:10" ht="13.5" customHeight="1">
      <c r="A28" s="2" t="s">
        <v>11</v>
      </c>
      <c r="B28" s="8">
        <v>0.58899999999999997</v>
      </c>
      <c r="C28" s="25">
        <v>5.0999999999999996</v>
      </c>
      <c r="D28" s="25">
        <v>0</v>
      </c>
      <c r="E28" s="25">
        <v>5.0999999999999996</v>
      </c>
      <c r="H28" s="26"/>
      <c r="I28" s="26"/>
      <c r="J28" s="25"/>
    </row>
    <row r="29" spans="1:10">
      <c r="A29" s="2" t="s">
        <v>15</v>
      </c>
      <c r="B29" s="8">
        <v>0.1241</v>
      </c>
      <c r="C29" s="25">
        <v>13.3</v>
      </c>
      <c r="D29" s="25">
        <v>2.7</v>
      </c>
      <c r="E29" s="25">
        <v>16</v>
      </c>
      <c r="H29" s="26"/>
      <c r="I29" s="26"/>
      <c r="J29" s="25"/>
    </row>
    <row r="30" spans="1:10">
      <c r="A30" s="2" t="s">
        <v>14</v>
      </c>
      <c r="B30" s="8">
        <v>0.34570000000000001</v>
      </c>
      <c r="C30" s="25">
        <v>62.4</v>
      </c>
      <c r="D30" s="25">
        <v>67.3</v>
      </c>
      <c r="E30" s="25">
        <v>129.5</v>
      </c>
      <c r="H30" s="26"/>
      <c r="I30" s="26"/>
      <c r="J30" s="25"/>
    </row>
    <row r="31" spans="1:10">
      <c r="A31" s="2" t="s">
        <v>17</v>
      </c>
      <c r="B31" s="8">
        <v>0.55300000000000005</v>
      </c>
      <c r="C31" s="25">
        <v>70.7</v>
      </c>
      <c r="D31" s="25">
        <v>42.7</v>
      </c>
      <c r="E31" s="25">
        <v>113.4</v>
      </c>
      <c r="H31" s="26"/>
      <c r="I31" s="26"/>
      <c r="J31" s="25"/>
    </row>
    <row r="32" spans="1:10">
      <c r="A32" s="2" t="s">
        <v>77</v>
      </c>
      <c r="B32" s="8">
        <v>0.2</v>
      </c>
      <c r="C32" s="25">
        <v>3.6</v>
      </c>
      <c r="D32" s="25">
        <v>1.2</v>
      </c>
      <c r="E32" s="25">
        <v>4.8</v>
      </c>
    </row>
    <row r="33" spans="1:10">
      <c r="A33" s="2" t="s">
        <v>16</v>
      </c>
      <c r="B33" s="8">
        <v>0.43969999999999998</v>
      </c>
      <c r="C33" s="25">
        <v>13.3</v>
      </c>
      <c r="D33" s="25">
        <v>14.3</v>
      </c>
      <c r="E33" s="25">
        <v>27.6</v>
      </c>
    </row>
    <row r="34" spans="1:10">
      <c r="A34" s="2" t="s">
        <v>78</v>
      </c>
      <c r="B34" s="18" t="s">
        <v>87</v>
      </c>
      <c r="C34" s="25">
        <v>40.299999999999997</v>
      </c>
      <c r="D34" s="25">
        <v>3.9</v>
      </c>
      <c r="E34" s="25">
        <v>44.2</v>
      </c>
    </row>
    <row r="35" spans="1:10">
      <c r="A35" s="2" t="s">
        <v>52</v>
      </c>
      <c r="B35" s="8">
        <v>0.33529999999999999</v>
      </c>
      <c r="C35" s="25">
        <v>1.1000000000000001</v>
      </c>
      <c r="D35" s="25">
        <v>2.9</v>
      </c>
      <c r="E35" s="25">
        <v>4.0999999999999996</v>
      </c>
    </row>
    <row r="36" spans="1:10">
      <c r="A36" s="5" t="s">
        <v>83</v>
      </c>
      <c r="B36" s="5"/>
      <c r="C36" s="5">
        <f>SUM(C7:C35)</f>
        <v>798.69999999999993</v>
      </c>
      <c r="D36" s="5">
        <f>SUM(D7:D35)</f>
        <v>610.29999999999995</v>
      </c>
      <c r="E36" s="5">
        <f>SUM(C36:D36)</f>
        <v>1409</v>
      </c>
    </row>
    <row r="37" spans="1:10">
      <c r="A37" s="19"/>
      <c r="B37" s="19"/>
      <c r="C37" s="19"/>
      <c r="D37" s="19"/>
      <c r="E37" s="19"/>
    </row>
    <row r="38" spans="1:10" s="21" customFormat="1" ht="11.25">
      <c r="A38" s="20" t="s">
        <v>84</v>
      </c>
      <c r="B38" s="20"/>
      <c r="C38" s="20"/>
      <c r="D38" s="20"/>
      <c r="E38" s="20"/>
    </row>
    <row r="39" spans="1:10" s="21" customFormat="1" ht="11.25">
      <c r="A39" s="20" t="s">
        <v>86</v>
      </c>
      <c r="B39" s="20"/>
      <c r="C39" s="20"/>
      <c r="D39" s="20"/>
      <c r="E39" s="20"/>
    </row>
    <row r="40" spans="1:10" s="21" customFormat="1" ht="11.25">
      <c r="A40" s="22" t="s">
        <v>88</v>
      </c>
      <c r="B40" s="23"/>
      <c r="C40" s="22"/>
      <c r="D40" s="22"/>
      <c r="E40" s="22"/>
    </row>
    <row r="41" spans="1:10">
      <c r="A41" s="4"/>
      <c r="B41" s="9"/>
      <c r="C41" s="4"/>
      <c r="D41" s="4"/>
      <c r="E41" s="4"/>
    </row>
    <row r="42" spans="1:10" s="43" customFormat="1">
      <c r="A42" s="46" t="s">
        <v>18</v>
      </c>
      <c r="B42" s="47" t="s">
        <v>81</v>
      </c>
      <c r="C42" s="1159" t="s">
        <v>31</v>
      </c>
      <c r="D42" s="1159"/>
      <c r="E42" s="1159"/>
    </row>
    <row r="43" spans="1:10">
      <c r="A43" s="10"/>
      <c r="B43" s="11"/>
      <c r="C43" s="59" t="s">
        <v>157</v>
      </c>
      <c r="D43" s="14" t="s">
        <v>0</v>
      </c>
      <c r="E43" s="14" t="s">
        <v>1</v>
      </c>
    </row>
    <row r="44" spans="1:10">
      <c r="A44" s="2" t="s">
        <v>19</v>
      </c>
      <c r="B44" s="28">
        <v>0.1152</v>
      </c>
      <c r="C44" s="25">
        <v>0.5</v>
      </c>
      <c r="D44" s="25">
        <v>0</v>
      </c>
      <c r="E44" s="25">
        <v>0.5</v>
      </c>
    </row>
    <row r="45" spans="1:10">
      <c r="A45" s="2" t="s">
        <v>23</v>
      </c>
      <c r="B45" s="28">
        <v>7.5999999999999998E-2</v>
      </c>
      <c r="C45" s="25">
        <v>22.8</v>
      </c>
      <c r="D45" s="25">
        <v>1.7</v>
      </c>
      <c r="E45" s="25">
        <v>24.5</v>
      </c>
    </row>
    <row r="46" spans="1:10">
      <c r="A46" s="2" t="s">
        <v>26</v>
      </c>
      <c r="B46" s="28">
        <v>0.1482</v>
      </c>
      <c r="C46" s="25">
        <v>4.4000000000000004</v>
      </c>
      <c r="D46" s="25">
        <v>0.2</v>
      </c>
      <c r="E46" s="25">
        <v>4.5999999999999996</v>
      </c>
    </row>
    <row r="47" spans="1:10">
      <c r="A47" s="2" t="s">
        <v>27</v>
      </c>
      <c r="B47" s="28">
        <v>0.1178</v>
      </c>
      <c r="C47" s="25">
        <v>1</v>
      </c>
      <c r="D47" s="25">
        <v>0.3</v>
      </c>
      <c r="E47" s="25">
        <v>1.3</v>
      </c>
    </row>
    <row r="48" spans="1:10">
      <c r="A48" s="2" t="s">
        <v>22</v>
      </c>
      <c r="B48" s="28">
        <v>0.6</v>
      </c>
      <c r="C48" s="25">
        <v>12.1</v>
      </c>
      <c r="D48" s="25">
        <v>7.8</v>
      </c>
      <c r="E48" s="25">
        <v>19.899999999999999</v>
      </c>
      <c r="G48" s="24"/>
      <c r="H48" s="25"/>
      <c r="I48" s="25"/>
      <c r="J48" s="25"/>
    </row>
    <row r="49" spans="1:10">
      <c r="A49" s="2" t="s">
        <v>79</v>
      </c>
      <c r="B49" s="28">
        <v>0.1</v>
      </c>
      <c r="C49" s="25">
        <v>0.5</v>
      </c>
      <c r="D49" s="25">
        <v>2.2000000000000002</v>
      </c>
      <c r="E49" s="25">
        <v>2.7</v>
      </c>
      <c r="G49" s="24"/>
      <c r="H49" s="25"/>
      <c r="I49" s="25"/>
      <c r="J49" s="25"/>
    </row>
    <row r="50" spans="1:10">
      <c r="A50" s="2" t="s">
        <v>54</v>
      </c>
      <c r="B50" s="28">
        <v>0.28920000000000001</v>
      </c>
      <c r="C50" s="25">
        <v>2.2999999999999998</v>
      </c>
      <c r="D50" s="25">
        <v>29.7</v>
      </c>
      <c r="E50" s="25">
        <v>32</v>
      </c>
      <c r="G50" s="24"/>
      <c r="H50" s="25"/>
      <c r="I50" s="25"/>
      <c r="J50" s="24"/>
    </row>
    <row r="51" spans="1:10">
      <c r="A51" s="5" t="s">
        <v>28</v>
      </c>
      <c r="B51" s="12"/>
      <c r="C51" s="5">
        <f>SUM(C44:C50)</f>
        <v>43.6</v>
      </c>
      <c r="D51" s="5">
        <f>SUM(D44:D50)</f>
        <v>41.9</v>
      </c>
      <c r="E51" s="5">
        <f>SUM(E44:E50)</f>
        <v>85.5</v>
      </c>
      <c r="H51" s="25"/>
      <c r="I51" s="25"/>
      <c r="J51" s="25"/>
    </row>
    <row r="52" spans="1:10">
      <c r="A52" s="7" t="s">
        <v>29</v>
      </c>
      <c r="B52" s="9"/>
      <c r="C52" s="7">
        <f>C36+C51</f>
        <v>842.3</v>
      </c>
      <c r="D52" s="7">
        <f>D36+D51</f>
        <v>652.19999999999993</v>
      </c>
      <c r="E52" s="7">
        <f>E36+E51</f>
        <v>1494.5</v>
      </c>
      <c r="H52" s="25"/>
      <c r="I52" s="25"/>
      <c r="J52" s="25"/>
    </row>
    <row r="53" spans="1:10">
      <c r="H53" s="25"/>
      <c r="I53" s="25"/>
      <c r="J53" s="25"/>
    </row>
    <row r="54" spans="1:10" s="43" customFormat="1">
      <c r="A54" s="43" t="s">
        <v>113</v>
      </c>
      <c r="H54" s="45"/>
      <c r="I54" s="45"/>
      <c r="J54" s="45"/>
    </row>
    <row r="55" spans="1:10">
      <c r="A55" s="1"/>
      <c r="B55" s="1"/>
      <c r="C55" s="1"/>
      <c r="D55" s="1"/>
      <c r="E55" s="1"/>
      <c r="H55" s="25"/>
      <c r="I55" s="25"/>
      <c r="J55" s="25"/>
    </row>
    <row r="56" spans="1:10" s="43" customFormat="1">
      <c r="A56" s="42" t="s">
        <v>32</v>
      </c>
      <c r="B56" s="42"/>
      <c r="C56" s="1159" t="s">
        <v>56</v>
      </c>
      <c r="D56" s="1159"/>
      <c r="E56" s="1159"/>
      <c r="G56" s="44"/>
      <c r="H56" s="45"/>
      <c r="I56" s="45"/>
      <c r="J56" s="45"/>
    </row>
    <row r="57" spans="1:10">
      <c r="A57" s="10"/>
      <c r="B57" s="10" t="s">
        <v>81</v>
      </c>
      <c r="C57" s="59" t="s">
        <v>157</v>
      </c>
      <c r="D57" s="14" t="s">
        <v>0</v>
      </c>
      <c r="E57" s="14" t="s">
        <v>1</v>
      </c>
      <c r="G57" s="24"/>
      <c r="H57" s="24"/>
      <c r="I57" s="24"/>
      <c r="J57" s="24"/>
    </row>
    <row r="58" spans="1:10">
      <c r="A58" s="3" t="s">
        <v>33</v>
      </c>
      <c r="B58" s="8">
        <v>0.17</v>
      </c>
      <c r="C58" s="3">
        <v>6.5</v>
      </c>
      <c r="D58" s="3">
        <v>0</v>
      </c>
      <c r="E58" s="3">
        <v>6.5</v>
      </c>
      <c r="G58" s="24"/>
      <c r="H58" s="24"/>
      <c r="I58" s="24"/>
      <c r="J58" s="24"/>
    </row>
    <row r="59" spans="1:10">
      <c r="A59" s="3" t="s">
        <v>34</v>
      </c>
      <c r="B59" s="8">
        <v>0.2132</v>
      </c>
      <c r="C59" s="3">
        <v>0.2</v>
      </c>
      <c r="D59" s="3">
        <v>0</v>
      </c>
      <c r="E59" s="3">
        <v>0.2</v>
      </c>
    </row>
    <row r="60" spans="1:10">
      <c r="A60" s="3" t="s">
        <v>35</v>
      </c>
      <c r="B60" s="8">
        <v>0.28760000000000002</v>
      </c>
      <c r="C60" s="3">
        <v>0.1</v>
      </c>
      <c r="D60" s="3">
        <v>0</v>
      </c>
      <c r="E60" s="3">
        <v>0.1</v>
      </c>
    </row>
    <row r="61" spans="1:10">
      <c r="A61" s="3" t="s">
        <v>36</v>
      </c>
      <c r="B61" s="8">
        <v>0.3</v>
      </c>
      <c r="C61" s="3">
        <v>0</v>
      </c>
      <c r="D61" s="3">
        <v>1</v>
      </c>
      <c r="E61" s="3">
        <v>1</v>
      </c>
    </row>
    <row r="62" spans="1:10">
      <c r="A62" s="3" t="s">
        <v>37</v>
      </c>
      <c r="B62" s="8">
        <v>2.35E-2</v>
      </c>
      <c r="C62" s="3">
        <v>0</v>
      </c>
      <c r="D62" s="3">
        <v>0</v>
      </c>
      <c r="E62" s="3">
        <v>0</v>
      </c>
    </row>
    <row r="63" spans="1:10">
      <c r="A63" s="3" t="s">
        <v>38</v>
      </c>
      <c r="B63" s="8">
        <v>5.8799999999999998E-2</v>
      </c>
      <c r="C63" s="3">
        <v>3.3</v>
      </c>
      <c r="D63" s="3">
        <v>0.4</v>
      </c>
      <c r="E63" s="3">
        <v>3.7</v>
      </c>
    </row>
    <row r="64" spans="1:10">
      <c r="A64" s="3" t="s">
        <v>39</v>
      </c>
      <c r="B64" s="8">
        <v>0.75</v>
      </c>
      <c r="C64" s="3">
        <v>1.4</v>
      </c>
      <c r="D64" s="3">
        <v>0</v>
      </c>
      <c r="E64" s="3">
        <v>1.4</v>
      </c>
    </row>
    <row r="65" spans="1:5">
      <c r="A65" s="3" t="s">
        <v>40</v>
      </c>
      <c r="B65" s="8">
        <v>8.5599999999999996E-2</v>
      </c>
      <c r="C65" s="3">
        <v>52.6</v>
      </c>
      <c r="D65" s="3">
        <v>0</v>
      </c>
      <c r="E65" s="3">
        <v>52.6</v>
      </c>
    </row>
    <row r="66" spans="1:5">
      <c r="A66" s="3" t="s">
        <v>41</v>
      </c>
      <c r="B66" s="8">
        <v>0.255</v>
      </c>
      <c r="C66" s="3">
        <v>7.9</v>
      </c>
      <c r="D66" s="3">
        <v>23</v>
      </c>
      <c r="E66" s="3">
        <v>31</v>
      </c>
    </row>
    <row r="67" spans="1:5">
      <c r="A67" s="3" t="s">
        <v>42</v>
      </c>
      <c r="B67" s="8">
        <v>0.15</v>
      </c>
      <c r="C67" s="3">
        <v>23.4</v>
      </c>
      <c r="D67" s="3">
        <v>0</v>
      </c>
      <c r="E67" s="3">
        <v>23.4</v>
      </c>
    </row>
    <row r="68" spans="1:5">
      <c r="A68" s="3" t="s">
        <v>43</v>
      </c>
      <c r="B68" s="8">
        <v>0.23330000000000001</v>
      </c>
      <c r="C68" s="3">
        <v>8.8000000000000007</v>
      </c>
      <c r="D68" s="3">
        <v>0</v>
      </c>
      <c r="E68" s="3">
        <v>8.8000000000000007</v>
      </c>
    </row>
    <row r="69" spans="1:5">
      <c r="A69" s="3" t="s">
        <v>44</v>
      </c>
      <c r="B69" s="8">
        <v>0.1333</v>
      </c>
      <c r="C69" s="3">
        <v>16.399999999999999</v>
      </c>
      <c r="D69" s="3">
        <v>0</v>
      </c>
      <c r="E69" s="3">
        <v>16.399999999999999</v>
      </c>
    </row>
    <row r="70" spans="1:5">
      <c r="A70" s="3" t="s">
        <v>45</v>
      </c>
      <c r="B70" s="8">
        <v>0.1333</v>
      </c>
      <c r="C70" s="3">
        <v>16.399999999999999</v>
      </c>
      <c r="D70" s="3">
        <v>0</v>
      </c>
      <c r="E70" s="3">
        <v>16.399999999999999</v>
      </c>
    </row>
    <row r="71" spans="1:5">
      <c r="A71" s="3" t="s">
        <v>46</v>
      </c>
      <c r="B71" s="8">
        <v>0.1333</v>
      </c>
      <c r="C71" s="3">
        <v>1.4</v>
      </c>
      <c r="D71" s="3">
        <v>0</v>
      </c>
      <c r="E71" s="3">
        <v>1.4</v>
      </c>
    </row>
    <row r="72" spans="1:5">
      <c r="A72" s="3" t="s">
        <v>47</v>
      </c>
      <c r="B72" s="8">
        <v>0.23330000000000001</v>
      </c>
      <c r="C72" s="3">
        <v>50.8</v>
      </c>
      <c r="D72" s="3">
        <v>0</v>
      </c>
      <c r="E72" s="3">
        <v>50.8</v>
      </c>
    </row>
    <row r="73" spans="1:5">
      <c r="A73" s="3" t="s">
        <v>51</v>
      </c>
      <c r="B73" s="8">
        <v>0.23330000000000001</v>
      </c>
      <c r="C73" s="3">
        <v>20.399999999999999</v>
      </c>
      <c r="D73" s="3">
        <v>0</v>
      </c>
      <c r="E73" s="3">
        <v>20.399999999999999</v>
      </c>
    </row>
    <row r="74" spans="1:5">
      <c r="A74" s="3" t="s">
        <v>48</v>
      </c>
      <c r="B74" s="8">
        <v>0.31850000000000001</v>
      </c>
      <c r="C74" s="3">
        <v>0</v>
      </c>
      <c r="D74" s="3">
        <v>16.399999999999999</v>
      </c>
      <c r="E74" s="3">
        <v>16.399999999999999</v>
      </c>
    </row>
    <row r="75" spans="1:5">
      <c r="A75" s="3" t="s">
        <v>49</v>
      </c>
      <c r="B75" s="8">
        <v>0.5</v>
      </c>
      <c r="C75" s="3">
        <v>11.1</v>
      </c>
      <c r="D75" s="3">
        <v>0</v>
      </c>
      <c r="E75" s="3">
        <v>11.1</v>
      </c>
    </row>
    <row r="76" spans="1:5">
      <c r="A76" s="3" t="s">
        <v>57</v>
      </c>
      <c r="B76" s="8">
        <v>0.1333</v>
      </c>
      <c r="C76" s="3">
        <v>4.2</v>
      </c>
      <c r="D76" s="3">
        <v>0</v>
      </c>
      <c r="E76" s="3">
        <v>4.2</v>
      </c>
    </row>
    <row r="77" spans="1:5">
      <c r="A77" s="3" t="s">
        <v>58</v>
      </c>
      <c r="B77" s="8">
        <v>0.4</v>
      </c>
      <c r="C77" s="3">
        <v>6</v>
      </c>
      <c r="D77" s="3">
        <v>0</v>
      </c>
      <c r="E77" s="3">
        <v>6</v>
      </c>
    </row>
    <row r="78" spans="1:5">
      <c r="A78" s="3" t="s">
        <v>59</v>
      </c>
      <c r="B78" s="8">
        <v>0.05</v>
      </c>
      <c r="C78" s="3">
        <v>6.1</v>
      </c>
      <c r="D78" s="3">
        <v>0</v>
      </c>
      <c r="E78" s="3">
        <v>6.1</v>
      </c>
    </row>
    <row r="79" spans="1:5">
      <c r="A79" s="3" t="s">
        <v>60</v>
      </c>
      <c r="B79" s="8">
        <v>0.15</v>
      </c>
      <c r="C79" s="3">
        <v>13.7</v>
      </c>
      <c r="D79" s="3">
        <v>0</v>
      </c>
      <c r="E79" s="3">
        <v>13.7</v>
      </c>
    </row>
    <row r="80" spans="1:5">
      <c r="A80" s="3" t="s">
        <v>61</v>
      </c>
      <c r="B80" s="8">
        <v>0.08</v>
      </c>
      <c r="C80" s="3">
        <v>5.6</v>
      </c>
      <c r="D80" s="3">
        <v>0</v>
      </c>
      <c r="E80" s="3">
        <v>5.6</v>
      </c>
    </row>
    <row r="81" spans="1:5">
      <c r="A81" s="3" t="s">
        <v>62</v>
      </c>
      <c r="B81" s="8">
        <v>0.25</v>
      </c>
      <c r="C81" s="3">
        <v>2.1</v>
      </c>
      <c r="D81" s="3">
        <v>0</v>
      </c>
      <c r="E81" s="3">
        <v>2.1</v>
      </c>
    </row>
    <row r="82" spans="1:5">
      <c r="A82" s="3" t="s">
        <v>63</v>
      </c>
      <c r="B82" s="8">
        <v>0.3</v>
      </c>
      <c r="C82" s="3">
        <v>1.1000000000000001</v>
      </c>
      <c r="D82" s="3">
        <v>0</v>
      </c>
      <c r="E82" s="3">
        <v>1.1000000000000001</v>
      </c>
    </row>
    <row r="83" spans="1:5">
      <c r="A83" s="3" t="s">
        <v>64</v>
      </c>
      <c r="B83" s="8">
        <v>0.25</v>
      </c>
      <c r="C83" s="3">
        <v>1.6</v>
      </c>
      <c r="D83" s="3">
        <v>0.1</v>
      </c>
      <c r="E83" s="3">
        <v>1.7</v>
      </c>
    </row>
    <row r="84" spans="1:5">
      <c r="A84" s="3" t="s">
        <v>65</v>
      </c>
      <c r="B84" s="8">
        <v>0.18329999999999999</v>
      </c>
      <c r="C84" s="3">
        <v>0</v>
      </c>
      <c r="D84" s="3">
        <v>3.3</v>
      </c>
      <c r="E84" s="3">
        <v>3.3</v>
      </c>
    </row>
    <row r="85" spans="1:5">
      <c r="A85" s="3" t="s">
        <v>66</v>
      </c>
      <c r="B85" s="8">
        <v>0.5</v>
      </c>
      <c r="C85" s="3">
        <v>0</v>
      </c>
      <c r="D85" s="3">
        <v>5.3</v>
      </c>
      <c r="E85" s="3">
        <v>5.3</v>
      </c>
    </row>
    <row r="86" spans="1:5">
      <c r="A86" s="3" t="s">
        <v>70</v>
      </c>
      <c r="B86" s="8">
        <v>0.26669999999999999</v>
      </c>
      <c r="C86" s="3">
        <v>0</v>
      </c>
      <c r="D86" s="3">
        <v>4.0999999999999996</v>
      </c>
      <c r="E86" s="3">
        <v>4.0999999999999996</v>
      </c>
    </row>
    <row r="87" spans="1:5">
      <c r="A87" s="3" t="s">
        <v>67</v>
      </c>
      <c r="B87" s="8">
        <v>0.35</v>
      </c>
      <c r="C87" s="3">
        <v>0.4</v>
      </c>
      <c r="D87" s="3">
        <v>0.1</v>
      </c>
      <c r="E87" s="3">
        <v>0.4</v>
      </c>
    </row>
    <row r="88" spans="1:5">
      <c r="A88" s="3" t="s">
        <v>68</v>
      </c>
      <c r="B88" s="8">
        <v>0.25</v>
      </c>
      <c r="C88" s="3">
        <v>0</v>
      </c>
      <c r="D88" s="3">
        <v>0.4</v>
      </c>
      <c r="E88" s="3">
        <v>0.4</v>
      </c>
    </row>
    <row r="89" spans="1:5">
      <c r="A89" s="3" t="s">
        <v>69</v>
      </c>
      <c r="B89" s="8">
        <v>1</v>
      </c>
      <c r="C89" s="3">
        <v>1.7</v>
      </c>
      <c r="D89" s="3">
        <v>5.9</v>
      </c>
      <c r="E89" s="3">
        <v>7.6</v>
      </c>
    </row>
    <row r="90" spans="1:5">
      <c r="A90" s="3" t="s">
        <v>55</v>
      </c>
      <c r="B90" s="8"/>
      <c r="C90" s="3"/>
      <c r="D90" s="3"/>
      <c r="E90" s="3"/>
    </row>
    <row r="91" spans="1:5">
      <c r="A91" s="6" t="s">
        <v>117</v>
      </c>
      <c r="B91" s="6"/>
      <c r="C91" s="5">
        <f>SUM(C58:C89)</f>
        <v>263.2</v>
      </c>
      <c r="D91" s="5">
        <f>SUM(D58:D89)</f>
        <v>59.999999999999993</v>
      </c>
      <c r="E91" s="5">
        <f>SUM(E58:E89)</f>
        <v>323.20000000000016</v>
      </c>
    </row>
    <row r="94" spans="1:5">
      <c r="A94" s="16"/>
      <c r="B94" s="16"/>
      <c r="C94" s="16"/>
      <c r="D94" s="16"/>
      <c r="E94" s="16"/>
    </row>
  </sheetData>
  <mergeCells count="3">
    <mergeCell ref="C5:E5"/>
    <mergeCell ref="C42:E42"/>
    <mergeCell ref="C56:E56"/>
  </mergeCells>
  <phoneticPr fontId="13" type="noConversion"/>
  <pageMargins left="0.75" right="0.75" top="1" bottom="1" header="0.5" footer="0.5"/>
  <pageSetup paperSize="9" orientation="portrait" r:id="rId1"/>
  <headerFooter alignWithMargins="0">
    <oddHeader>&amp;LClassification: Confidential&amp;CStatus: Draft&amp;RExpiry Date: 2008-09-26</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mso-contentType ?>
<customXsn xmlns="http://schemas.microsoft.com/office/2006/metadata/customXsn">
  <xsnLocation/>
  <cached>True</cached>
  <openByDefault>True</openByDefault>
  <xsnScope/>
</customXsn>
</file>

<file path=customXml/item2.xml><?xml version="1.0" encoding="utf-8"?>
<ct:contentTypeSchema xmlns:ct="http://schemas.microsoft.com/office/2006/metadata/contentType" xmlns:ma="http://schemas.microsoft.com/office/2006/metadata/properties/metaAttributes" ct:_="" ma:_="" ma:contentTypeName="Blank Document (UK)" ma:contentTypeID="0x010100F7AC974578254811A4E2A32DB0F95ACD0B002761E34B5F8B4D41B74EBB206C63C6AB" ma:contentTypeVersion="19" ma:contentTypeDescription="Create a new blank document." ma:contentTypeScope="" ma:versionID="77ee2b5b4c480be3849ef301997275ce">
  <xsd:schema xmlns:xsd="http://www.w3.org/2001/XMLSchema" xmlns:xs="http://www.w3.org/2001/XMLSchema" xmlns:p="http://schemas.microsoft.com/office/2006/metadata/properties" xmlns:ns1="http://schemas.microsoft.com/sharepoint/v3" xmlns:ns2="b17ea744-38d1-4a71-9f69-726aa276fcfa" xmlns:ns3="611d62f1-0fca-4551-a33f-df16041bd97f" xmlns:ns4="http://schemas.microsoft.com/sharepoint/v4" xmlns:ns5="c7f7f044-4f7e-4e1c-8a99-c549ceb60011" targetNamespace="http://schemas.microsoft.com/office/2006/metadata/properties" ma:root="true" ma:fieldsID="c2ba9e9e97cdae92b87772dbb84de181" ns1:_="" ns2:_="" ns3:_="" ns4:_="" ns5:_="">
    <xsd:import namespace="http://schemas.microsoft.com/sharepoint/v3"/>
    <xsd:import namespace="b17ea744-38d1-4a71-9f69-726aa276fcfa"/>
    <xsd:import namespace="611d62f1-0fca-4551-a33f-df16041bd97f"/>
    <xsd:import namespace="http://schemas.microsoft.com/sharepoint/v4"/>
    <xsd:import namespace="c7f7f044-4f7e-4e1c-8a99-c549ceb60011"/>
    <xsd:element name="properties">
      <xsd:complexType>
        <xsd:sequence>
          <xsd:element name="documentManagement">
            <xsd:complexType>
              <xsd:all>
                <xsd:element ref="ns2:_dlc_DocId" minOccurs="0"/>
                <xsd:element ref="ns2:_dlc_DocIdUrl" minOccurs="0"/>
                <xsd:element ref="ns2:_dlc_DocIdPersistId" minOccurs="0"/>
                <xsd:element ref="ns1:Comments" minOccurs="0"/>
                <xsd:element ref="ns3:Document_x0020_status"/>
                <xsd:element ref="ns2:OrganisationTaxHTField0" minOccurs="0"/>
                <xsd:element ref="ns2:TaxCatchAll" minOccurs="0"/>
                <xsd:element ref="ns2:TaxCatchAllLabel" minOccurs="0"/>
                <xsd:element ref="ns2:ProcessTaxHTField0" minOccurs="0"/>
                <xsd:element ref="ns2:SecurityClassificationTaxHTField0" minOccurs="0"/>
                <xsd:element ref="ns1:_dlc_Exempt" minOccurs="0"/>
                <xsd:element ref="ns1:_dlc_ExpireDateSaved" minOccurs="0"/>
                <xsd:element ref="ns1:_dlc_ExpireDate" minOccurs="0"/>
                <xsd:element ref="ns4:IconOverlay" minOccurs="0"/>
                <xsd:element ref="ns1:_vti_ItemDeclaredRecord" minOccurs="0"/>
                <xsd:element ref="ns1:_vti_ItemHoldRecordStatus" minOccurs="0"/>
                <xsd:element ref="ns5:RMS_x0020_Encryp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omments" ma:index="11" nillable="true" ma:displayName="Comments" ma:internalName="Comments" ma:readOnly="false">
      <xsd:simpleType>
        <xsd:restriction base="dms:Note">
          <xsd:maxLength value="255"/>
        </xsd:restriction>
      </xsd:simpleType>
    </xsd:element>
    <xsd:element name="_dlc_Exempt" ma:index="21" nillable="true" ma:displayName="Exempt from Policy" ma:description="" ma:hidden="true" ma:internalName="_dlc_Exempt" ma:readOnly="true">
      <xsd:simpleType>
        <xsd:restriction base="dms:Unknown"/>
      </xsd:simpleType>
    </xsd:element>
    <xsd:element name="_dlc_ExpireDateSaved" ma:index="22" nillable="true" ma:displayName="Original Expiration Date" ma:description="" ma:hidden="true" ma:internalName="_dlc_ExpireDateSaved" ma:readOnly="true">
      <xsd:simpleType>
        <xsd:restriction base="dms:DateTime"/>
      </xsd:simpleType>
    </xsd:element>
    <xsd:element name="_dlc_ExpireDate" ma:index="23" nillable="true" ma:displayName="Expiration Date" ma:description="" ma:hidden="true" ma:indexed="true" ma:internalName="_dlc_ExpireDate" ma:readOnly="true">
      <xsd:simpleType>
        <xsd:restriction base="dms:DateTime"/>
      </xsd:simpleType>
    </xsd:element>
    <xsd:element name="_vti_ItemDeclaredRecord" ma:index="25" nillable="true" ma:displayName="Declared Record" ma:hidden="true" ma:internalName="_vti_ItemDeclaredRecord" ma:readOnly="true">
      <xsd:simpleType>
        <xsd:restriction base="dms:DateTime"/>
      </xsd:simpleType>
    </xsd:element>
    <xsd:element name="_vti_ItemHoldRecordStatus" ma:index="26" nillable="true" ma:displayName="Hold and Record Status" ma:decimals="0" ma:description="" ma:hidden="true" ma:indexed="true" ma:internalName="_vti_ItemHoldRecord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17ea744-38d1-4a71-9f69-726aa276fcfa"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OrganisationTaxHTField0" ma:index="13" ma:taxonomy="true" ma:internalName="OrganisationTaxHTField0" ma:taxonomyFieldName="Organisation" ma:displayName="Organisation" ma:default="-1;#CFO INVESTOR RELATIONS (CFO IR)|04f93327-f297-4fbf-8647-b10829f3ef73" ma:fieldId="{ce47518d-aabe-4849-b97c-60b86d4d3aa4}" ma:sspId="cda95b1f-d928-4d6d-948e-61bff6dae232" ma:termSetId="083c5b55-c594-4334-af18-825e08745075" ma:anchorId="00000000-0000-0000-0000-000000000000" ma:open="false" ma:isKeyword="false">
      <xsd:complexType>
        <xsd:sequence>
          <xsd:element ref="pc:Terms" minOccurs="0" maxOccurs="1"/>
        </xsd:sequence>
      </xsd:complexType>
    </xsd:element>
    <xsd:element name="TaxCatchAll" ma:index="14" nillable="true" ma:displayName="Taxonomy Catch All Column" ma:description="" ma:hidden="true" ma:list="{3e95b9c4-0e1c-4ad4-a3ee-d97ff77d3e90}" ma:internalName="TaxCatchAll" ma:showField="CatchAllData" ma:web="611d62f1-0fca-4551-a33f-df16041bd97f">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description="" ma:hidden="true" ma:list="{3e95b9c4-0e1c-4ad4-a3ee-d97ff77d3e90}" ma:internalName="TaxCatchAllLabel" ma:readOnly="true" ma:showField="CatchAllDataLabel" ma:web="611d62f1-0fca-4551-a33f-df16041bd97f">
      <xsd:complexType>
        <xsd:complexContent>
          <xsd:extension base="dms:MultiChoiceLookup">
            <xsd:sequence>
              <xsd:element name="Value" type="dms:Lookup" maxOccurs="unbounded" minOccurs="0" nillable="true"/>
            </xsd:sequence>
          </xsd:extension>
        </xsd:complexContent>
      </xsd:complexType>
    </xsd:element>
    <xsd:element name="ProcessTaxHTField0" ma:index="17" ma:taxonomy="true" ma:internalName="ProcessTaxHTField0" ma:taxonomyFieldName="Process" ma:displayName="Process" ma:default="-1;#Finance and control - Financial compliance (F＆C FC)|1f627ef7-7429-40bc-a27a-cdcdc75c738f" ma:fieldId="{cf54353a-d5f3-4406-bb28-57e132cd03b5}" ma:sspId="cda95b1f-d928-4d6d-948e-61bff6dae232" ma:termSetId="1e61085d-668a-4ac3-b3a9-3ec5fc37e947" ma:anchorId="00000000-0000-0000-0000-000000000000" ma:open="false" ma:isKeyword="false">
      <xsd:complexType>
        <xsd:sequence>
          <xsd:element ref="pc:Terms" minOccurs="0" maxOccurs="1"/>
        </xsd:sequence>
      </xsd:complexType>
    </xsd:element>
    <xsd:element name="SecurityClassificationTaxHTField0" ma:index="19" ma:taxonomy="true" ma:internalName="SecurityClassificationTaxHTField0" ma:taxonomyFieldName="SecurityClassification" ma:displayName="Security Classification" ma:default="-1;#Confidential|f92e2a64-1788-4720-9fdc-7ff713a647cd" ma:fieldId="{be4fd496-4d16-48e7-ac00-387dd0149b64}" ma:sspId="cda95b1f-d928-4d6d-948e-61bff6dae232" ma:termSetId="b87b6b70-c067-4d50-a8a5-b6242aa022af"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611d62f1-0fca-4551-a33f-df16041bd97f" elementFormDefault="qualified">
    <xsd:import namespace="http://schemas.microsoft.com/office/2006/documentManagement/types"/>
    <xsd:import namespace="http://schemas.microsoft.com/office/infopath/2007/PartnerControls"/>
    <xsd:element name="Document_x0020_status" ma:index="12" ma:displayName="Status" ma:default="Draft" ma:description="Status of the information object." ma:format="Dropdown" ma:internalName="Document_x0020_status" ma:readOnly="false">
      <xsd:simpleType>
        <xsd:restriction base="dms:Choice">
          <xsd:enumeration value="Draft"/>
          <xsd:enumeration value="Final"/>
          <xsd:enumeration value="Sent to archive"/>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4"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f7f044-4f7e-4e1c-8a99-c549ceb60011" elementFormDefault="qualified">
    <xsd:import namespace="http://schemas.microsoft.com/office/2006/documentManagement/types"/>
    <xsd:import namespace="http://schemas.microsoft.com/office/infopath/2007/PartnerControls"/>
    <xsd:element name="RMS_x0020_Encrypted" ma:index="27" nillable="true" ma:displayName="RMS Encrypted" ma:hidden="true" ma:internalName="RMS_x0020_Encrypted">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p:Policy xmlns:p="office.server.policy" id="" local="true">
  <p:Name>Statoil retention and labelling</p:Name>
  <p:Description>Adds a label containing the security classification to all documents. Files a copy as a Legal Record to Meridio one day after a document is declared as a record.</p:Description>
  <p:Statement>Ensures document labelling and retention according to Statoil information management policy.</p:Statement>
  <p:PolicyItems>
    <p:PolicyItem featureId="Microsoft.Office.RecordsManagement.PolicyFeatures.Expiration" staticId="0x010100F7AC974578254811A4E2A32DB0F95ACD0B|-1289614699" UniqueId="ab3e38f8-87f8-4fc8-a5d8-33903e8e8b68">
      <p:Name>Retention</p:Name>
      <p:Description>Automatic scheduling of content for processing, and performing a retention action on content that has reached its due date.</p:Description>
      <p:CustomData>
        <Schedules default="false" nextStageId="3">
          <Schedule type="Default">
            <stages>
              <data stageId="1">
                <formula id="Status Sent to archive"/>
                <action id="Microsoft.Office.RecordsManagement.PolicyFeatures.Expiration.Action.Record" type="action"/>
              </data>
            </stages>
          </Schedule>
          <Schedule type="Record">
            <stages>
              <data stageId="2">
                <formula id="Microsoft.Office.RecordsManagement.PolicyFeatures.Expiration.Formula.BuiltIn">
                  <number>1</number>
                  <property>_vti_ItemDeclaredRecord</property>
                  <propertyId>f9a44731-84eb-43a4-9973-cd2953ad8646</propertyId>
                  <period>days</period>
                </formula>
                <action type="workflow" id="0790bfbf-af07-4e9d-8b64-b11d9df418ce"/>
              </data>
            </stages>
          </Schedule>
        </Schedules>
      </p:CustomData>
    </p:PolicyItem>
    <p:PolicyItem featureId="Ncas.PolicyFeatures.PolicyForHeaderAndFooter" staticId="0x010100F7AC974578254811A4E2A32DB0F95ACD0B|915892616" UniqueId="f577eb52-4459-4195-93b4-7693174c3c9b">
      <p:Name>Statoil document labelling policy</p:Name>
      <p:Description/>
      <p:CustomData>
        <data>
          <keywords>FalsexTruexTruexTrue</keywords>
          <label>Security Classification: {Security Classification} - Status: {Status}</label>
          <fieldlist>Security Classification;Organisation;Process</fieldlist>
          <fontsize>8</fontsize>
          <fontcolor>#000000</fontcolor>
        </data>
      </p:CustomData>
    </p:PolicyItem>
  </p:PolicyItems>
</p:Policy>
</file>

<file path=customXml/item5.xml><?xml version="1.0" encoding="utf-8"?>
<p:properties xmlns:p="http://schemas.microsoft.com/office/2006/metadata/properties" xmlns:xsi="http://www.w3.org/2001/XMLSchema-instance" xmlns:pc="http://schemas.microsoft.com/office/infopath/2007/PartnerControls">
  <documentManagement/>
</p:properties>
</file>

<file path=customXml/item6.xml><?xml version="1.0" encoding="utf-8"?>
<?mso-contentType ?>
<FormTemplates xmlns="http://schemas.microsoft.com/sharepoint/v3/contenttype/forms">
  <Display>DocumentLibraryForm</Display>
  <Edit>DocumentLibraryForm</Edit>
  <New>DocumentLibraryForm</New>
</FormTemplates>
</file>

<file path=customXml/item7.xml><?xml version="1.0" encoding="utf-8"?>
<ct:contentTypeSchema xmlns:ct="http://schemas.microsoft.com/office/2006/metadata/contentType" xmlns:ma="http://schemas.microsoft.com/office/2006/metadata/properties/metaAttributes" ct:_="" ma:_="" ma:contentTypeName="Document" ma:contentTypeID="0x0101004928B5579BCE5D4D8DCB7E574F5A8838" ma:contentTypeVersion="0" ma:contentTypeDescription="Create a new document." ma:contentTypeScope="" ma:versionID="c40f6db82c5867032eee19e9f5a5ea49">
  <xsd:schema xmlns:xsd="http://www.w3.org/2001/XMLSchema" xmlns:p="http://schemas.microsoft.com/office/2006/metadata/properties" targetNamespace="http://schemas.microsoft.com/office/2006/metadata/properties" ma:root="true" ma:fieldsID="4aeb20c0e3442673af7ee1078645876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1BCD0491-6C65-48C3-B872-928029605649}"/>
</file>

<file path=customXml/itemProps2.xml><?xml version="1.0" encoding="utf-8"?>
<ds:datastoreItem xmlns:ds="http://schemas.openxmlformats.org/officeDocument/2006/customXml" ds:itemID="{0635DCAA-BA53-4DD1-930E-8B02CAA8CD88}"/>
</file>

<file path=customXml/itemProps3.xml><?xml version="1.0" encoding="utf-8"?>
<ds:datastoreItem xmlns:ds="http://schemas.openxmlformats.org/officeDocument/2006/customXml" ds:itemID="{5BA77A3A-42A2-43B6-8E62-AA5C12812B68}"/>
</file>

<file path=customXml/itemProps4.xml><?xml version="1.0" encoding="utf-8"?>
<ds:datastoreItem xmlns:ds="http://schemas.openxmlformats.org/officeDocument/2006/customXml" ds:itemID="{24679372-53D4-4CAE-8DB1-661201C00D0B}"/>
</file>

<file path=customXml/itemProps5.xml><?xml version="1.0" encoding="utf-8"?>
<ds:datastoreItem xmlns:ds="http://schemas.openxmlformats.org/officeDocument/2006/customXml" ds:itemID="{FE8B56DB-49DB-4B97-84C6-4BE6F6F51FC1}"/>
</file>

<file path=customXml/itemProps6.xml><?xml version="1.0" encoding="utf-8"?>
<ds:datastoreItem xmlns:ds="http://schemas.openxmlformats.org/officeDocument/2006/customXml" ds:itemID="{5BA77A3A-42A2-43B6-8E62-AA5C12812B68}"/>
</file>

<file path=customXml/itemProps7.xml><?xml version="1.0" encoding="utf-8"?>
<ds:datastoreItem xmlns:ds="http://schemas.openxmlformats.org/officeDocument/2006/customXml" ds:itemID="{25D37F11-7F3D-41DC-BAEE-822F894289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3</vt:i4>
      </vt:variant>
    </vt:vector>
  </HeadingPairs>
  <TitlesOfParts>
    <vt:vector size="40" baseType="lpstr">
      <vt:lpstr>Statoil Q3 2015</vt:lpstr>
      <vt:lpstr>Statoil Q2 2015</vt:lpstr>
      <vt:lpstr>Statoil Q1 2015</vt:lpstr>
      <vt:lpstr>Statoil Q4 2014</vt:lpstr>
      <vt:lpstr>Statoil Q3 2014</vt:lpstr>
      <vt:lpstr>Statoil Q2 2014</vt:lpstr>
      <vt:lpstr>Statoil Q1 2014</vt:lpstr>
      <vt:lpstr>Statoil Q4 2013</vt:lpstr>
      <vt:lpstr>Statoil 3Q13</vt:lpstr>
      <vt:lpstr>Statoil 2Q13</vt:lpstr>
      <vt:lpstr>Statoil 1Q13</vt:lpstr>
      <vt:lpstr>Statoil 4Q12</vt:lpstr>
      <vt:lpstr>Statoil 3Q12</vt:lpstr>
      <vt:lpstr>Statoil 2Q12</vt:lpstr>
      <vt:lpstr>Statoil1Q12</vt:lpstr>
      <vt:lpstr>Statoil 2011 </vt:lpstr>
      <vt:lpstr>Statoil 4Q11 </vt:lpstr>
      <vt:lpstr>Statoil 3Q11</vt:lpstr>
      <vt:lpstr>Statoil 2Q11</vt:lpstr>
      <vt:lpstr>Statoil 1Q11</vt:lpstr>
      <vt:lpstr>Statoil 2010</vt:lpstr>
      <vt:lpstr>Statoil 4Q2010</vt:lpstr>
      <vt:lpstr>Statoil 3Q2010</vt:lpstr>
      <vt:lpstr>Statoil 2Q2010</vt:lpstr>
      <vt:lpstr>Statoil 1Q2010</vt:lpstr>
      <vt:lpstr>Statoil 2009</vt:lpstr>
      <vt:lpstr>Statoil 4Q 2009</vt:lpstr>
      <vt:lpstr>Statoil 3Q 2009</vt:lpstr>
      <vt:lpstr>Statoil 2Q 2009</vt:lpstr>
      <vt:lpstr>Statoil 1Q 2009</vt:lpstr>
      <vt:lpstr>StatoilHydro 2008</vt:lpstr>
      <vt:lpstr>StatoilHydro 4Q 2008</vt:lpstr>
      <vt:lpstr>StatoilHydro 3Q 2008</vt:lpstr>
      <vt:lpstr>StatoilHydro 2Q 2008</vt:lpstr>
      <vt:lpstr>StatoilHydro 1Q 2008</vt:lpstr>
      <vt:lpstr>Int equity production 2007</vt:lpstr>
      <vt:lpstr>StatoilHydro 4Q 2007</vt:lpstr>
      <vt:lpstr>'Statoil 2Q12'!Print_Area</vt:lpstr>
      <vt:lpstr>'Statoil 3Q12'!Print_Area</vt:lpstr>
      <vt:lpstr>'Statoil Q4 2013'!Print_Area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Marius Javier Sandnes</dc:creator>
  <cp:lastModifiedBy>Marius Javier Sandnes</cp:lastModifiedBy>
  <dcterms:created xsi:type="dcterms:W3CDTF">1900-12-31T22:00:00Z</dcterms:created>
  <dcterms:modified xsi:type="dcterms:W3CDTF">2015-11-10T13:22:29Z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xpiry Date">
    <vt:lpwstr>2008-09-26T00:00:00Z</vt:lpwstr>
  </property>
  <property fmtid="{D5CDD505-2E9C-101B-9397-08002B2CF9AE}" pid="3" name="Status">
    <vt:lpwstr>Final</vt:lpwstr>
  </property>
  <property fmtid="{D5CDD505-2E9C-101B-9397-08002B2CF9AE}" pid="4" name="Security Classification">
    <vt:lpwstr>Confidential</vt:lpwstr>
  </property>
  <property fmtid="{D5CDD505-2E9C-101B-9397-08002B2CF9AE}" pid="5" name="Author">
    <vt:lpwstr>Barkli, Herlaug Louise</vt:lpwstr>
  </property>
  <property fmtid="{D5CDD505-2E9C-101B-9397-08002B2CF9AE}" pid="6" name="Document type">
    <vt:lpwstr>Spreadsheet</vt:lpwstr>
  </property>
  <property fmtid="{D5CDD505-2E9C-101B-9397-08002B2CF9AE}" pid="7" name="Created date">
    <vt:lpwstr/>
  </property>
  <property fmtid="{D5CDD505-2E9C-101B-9397-08002B2CF9AE}" pid="8" name="_AdHocReviewCycleID">
    <vt:i4>-1569336572</vt:i4>
  </property>
  <property fmtid="{D5CDD505-2E9C-101B-9397-08002B2CF9AE}" pid="9" name="_NewReviewCycle">
    <vt:lpwstr/>
  </property>
  <property fmtid="{D5CDD505-2E9C-101B-9397-08002B2CF9AE}" pid="10" name="_PreviousAdHocReviewCycleID">
    <vt:i4>-877088449</vt:i4>
  </property>
  <property fmtid="{D5CDD505-2E9C-101B-9397-08002B2CF9AE}" pid="11" name="_ReviewingToolsShownOnce">
    <vt:lpwstr/>
  </property>
  <property fmtid="{D5CDD505-2E9C-101B-9397-08002B2CF9AE}" pid="12" name="CS_KEYWORD">
    <vt:lpwstr/>
  </property>
  <property fmtid="{D5CDD505-2E9C-101B-9397-08002B2CF9AE}" pid="13" name="CS_CATEGORY">
    <vt:lpwstr>1</vt:lpwstr>
  </property>
  <property fmtid="{D5CDD505-2E9C-101B-9397-08002B2CF9AE}" pid="14" name="CS_JOURNALNUMBER">
    <vt:lpwstr/>
  </property>
  <property fmtid="{D5CDD505-2E9C-101B-9397-08002B2CF9AE}" pid="15" name="CS_ARCHIVEID">
    <vt:lpwstr/>
  </property>
  <property fmtid="{D5CDD505-2E9C-101B-9397-08002B2CF9AE}" pid="16" name="CS_ACTIVITY">
    <vt:lpwstr>3</vt:lpwstr>
  </property>
  <property fmtid="{D5CDD505-2E9C-101B-9397-08002B2CF9AE}" pid="17" name="ContentTypeId">
    <vt:lpwstr>0x0101004928B5579BCE5D4D8DCB7E574F5A8838</vt:lpwstr>
  </property>
  <property fmtid="{D5CDD505-2E9C-101B-9397-08002B2CF9AE}" pid="18" name="_dlc_policyId">
    <vt:lpwstr>0x010100F7AC974578254811A4E2A32DB0F95ACD0B|-1289614699</vt:lpwstr>
  </property>
  <property fmtid="{D5CDD505-2E9C-101B-9397-08002B2CF9AE}" pid="19" name="ItemRetentionFormula">
    <vt:lpwstr>&lt;formula id="Status Sent to archive" /&gt;</vt:lpwstr>
  </property>
  <property fmtid="{D5CDD505-2E9C-101B-9397-08002B2CF9AE}" pid="20" name="Organisation">
    <vt:lpwstr>2</vt:lpwstr>
  </property>
  <property fmtid="{D5CDD505-2E9C-101B-9397-08002B2CF9AE}" pid="21" name="Process">
    <vt:lpwstr>3</vt:lpwstr>
  </property>
  <property fmtid="{D5CDD505-2E9C-101B-9397-08002B2CF9AE}" pid="22" name="SecurityClassification">
    <vt:lpwstr>10</vt:lpwstr>
  </property>
  <property fmtid="{D5CDD505-2E9C-101B-9397-08002B2CF9AE}" pid="23" name="_dlc_DocIdItemGuid">
    <vt:lpwstr>36760de6-7c84-4ff3-afc9-4e3a4f77e41f</vt:lpwstr>
  </property>
  <property fmtid="{D5CDD505-2E9C-101B-9397-08002B2CF9AE}" pid="24" name="OrganisationTaxHTField0">
    <vt:lpwstr>CFO INVESTOR RELATIONS (CFO IR)04f93327-f297-4fbf-8647-b10829f3ef73</vt:lpwstr>
  </property>
  <property fmtid="{D5CDD505-2E9C-101B-9397-08002B2CF9AE}" pid="25" name="ProcessTaxHTField0">
    <vt:lpwstr>Finance and control - Financial compliance (F＆C FC)1f627ef7-7429-40bc-a27a-cdcdc75c738f</vt:lpwstr>
  </property>
  <property fmtid="{D5CDD505-2E9C-101B-9397-08002B2CF9AE}" pid="26" name="SecurityClassificationTaxHTField0">
    <vt:lpwstr>Confidentialf92e2a64-1788-4720-9fdc-7ff713a647cd</vt:lpwstr>
  </property>
  <property fmtid="{D5CDD505-2E9C-101B-9397-08002B2CF9AE}" pid="27" name="Document status">
    <vt:lpwstr>Draft</vt:lpwstr>
  </property>
  <property fmtid="{D5CDD505-2E9C-101B-9397-08002B2CF9AE}" pid="28" name="_dlc_DocId">
    <vt:lpwstr>95e3d013-98b7-4977-bef2-e0dc0d410932</vt:lpwstr>
  </property>
  <property fmtid="{D5CDD505-2E9C-101B-9397-08002B2CF9AE}" pid="29" name="TaxCatchAll">
    <vt:lpwstr>1032</vt:lpwstr>
  </property>
  <property fmtid="{D5CDD505-2E9C-101B-9397-08002B2CF9AE}" pid="30" name="_dlc_DocIdUrl">
    <vt:lpwstr>http://team.statoil.com/sites/ts-17482/Publication/_layouts/DocIdRedir.aspx?ID=95e3d013-98b7-4977-bef2-e0dc0d41093295e3d013-98b7-4977-bef2-e0dc0d410932</vt:lpwstr>
  </property>
  <property fmtid="{D5CDD505-2E9C-101B-9397-08002B2CF9AE}" pid="31" name="RMS Encrypted">
    <vt:lpwstr>false</vt:lpwstr>
  </property>
</Properties>
</file>